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hidePivotFieldList="1" autoCompressPictures="0"/>
  <bookViews>
    <workbookView xWindow="2540" yWindow="0" windowWidth="21260" windowHeight="16820" tabRatio="500" activeTab="1"/>
  </bookViews>
  <sheets>
    <sheet name="unigrams" sheetId="2" r:id="rId1"/>
    <sheet name="Uni hist" sheetId="7" r:id="rId2"/>
    <sheet name="toy example" sheetId="8" r:id="rId3"/>
    <sheet name="bigrams" sheetId="3" r:id="rId4"/>
    <sheet name="trigrams" sheetId="4" r:id="rId5"/>
  </sheets>
  <definedNames>
    <definedName name="_xlnm._FilterDatabase" localSheetId="0" hidden="1">unigrams!$B$2:$B$2911</definedName>
    <definedName name="UnigramCounts">unigrams!$B$2:$B$2911</definedName>
    <definedName name="Unigrams">unigrams!$A$2:$A$2911</definedName>
  </definedNames>
  <calcPr calcId="140000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8" l="1"/>
  <c r="V5" i="8"/>
  <c r="W4" i="8"/>
  <c r="V4" i="8"/>
  <c r="W3" i="8"/>
  <c r="V3" i="8"/>
  <c r="W2" i="8"/>
  <c r="V2" i="8"/>
  <c r="U2" i="8"/>
  <c r="U3" i="8"/>
  <c r="U4" i="8"/>
  <c r="U5" i="8"/>
  <c r="T5" i="8"/>
  <c r="T4" i="8"/>
  <c r="T3" i="8"/>
  <c r="T2" i="8"/>
  <c r="S5" i="8"/>
  <c r="S4" i="8"/>
  <c r="S3" i="8"/>
  <c r="F7" i="8"/>
  <c r="G7" i="8"/>
  <c r="H7" i="8"/>
  <c r="I7" i="8"/>
  <c r="J7" i="8"/>
  <c r="K7" i="8"/>
  <c r="L7" i="8"/>
  <c r="K2" i="8"/>
  <c r="K4" i="8"/>
  <c r="K5" i="8"/>
  <c r="K6" i="8"/>
  <c r="K8" i="8"/>
  <c r="N7" i="8"/>
  <c r="F6" i="8"/>
  <c r="G6" i="8"/>
  <c r="H6" i="8"/>
  <c r="I6" i="8"/>
  <c r="J6" i="8"/>
  <c r="L6" i="8"/>
  <c r="J2" i="8"/>
  <c r="J4" i="8"/>
  <c r="J5" i="8"/>
  <c r="J8" i="8"/>
  <c r="N6" i="8"/>
  <c r="F5" i="8"/>
  <c r="G5" i="8"/>
  <c r="H5" i="8"/>
  <c r="I5" i="8"/>
  <c r="L5" i="8"/>
  <c r="I2" i="8"/>
  <c r="I4" i="8"/>
  <c r="I8" i="8"/>
  <c r="N5" i="8"/>
  <c r="F4" i="8"/>
  <c r="G4" i="8"/>
  <c r="H4" i="8"/>
  <c r="L4" i="8"/>
  <c r="H2" i="8"/>
  <c r="H8" i="8"/>
  <c r="N4" i="8"/>
  <c r="L3" i="8"/>
  <c r="G2" i="8"/>
  <c r="G8" i="8"/>
  <c r="N3" i="8"/>
  <c r="F2" i="8"/>
  <c r="L2" i="8"/>
  <c r="F8" i="8"/>
  <c r="N2" i="8"/>
  <c r="L8" i="8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K5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N109" i="7"/>
  <c r="R109" i="7"/>
  <c r="S109" i="7"/>
  <c r="N5" i="7"/>
  <c r="P5" i="7"/>
  <c r="Q5" i="7"/>
  <c r="R5" i="7"/>
  <c r="S5" i="7"/>
  <c r="N6" i="7"/>
  <c r="P6" i="7"/>
  <c r="Q6" i="7"/>
  <c r="R6" i="7"/>
  <c r="S6" i="7"/>
  <c r="N7" i="7"/>
  <c r="P7" i="7"/>
  <c r="Q7" i="7"/>
  <c r="R7" i="7"/>
  <c r="S7" i="7"/>
  <c r="N8" i="7"/>
  <c r="P8" i="7"/>
  <c r="Q8" i="7"/>
  <c r="R8" i="7"/>
  <c r="S8" i="7"/>
  <c r="N9" i="7"/>
  <c r="R9" i="7"/>
  <c r="S9" i="7"/>
  <c r="N10" i="7"/>
  <c r="R10" i="7"/>
  <c r="S10" i="7"/>
  <c r="N11" i="7"/>
  <c r="R11" i="7"/>
  <c r="S11" i="7"/>
  <c r="N12" i="7"/>
  <c r="R12" i="7"/>
  <c r="S12" i="7"/>
  <c r="N13" i="7"/>
  <c r="R13" i="7"/>
  <c r="S13" i="7"/>
  <c r="N14" i="7"/>
  <c r="R14" i="7"/>
  <c r="S14" i="7"/>
  <c r="N15" i="7"/>
  <c r="R15" i="7"/>
  <c r="S15" i="7"/>
  <c r="N16" i="7"/>
  <c r="R16" i="7"/>
  <c r="S16" i="7"/>
  <c r="N17" i="7"/>
  <c r="R17" i="7"/>
  <c r="S17" i="7"/>
  <c r="N18" i="7"/>
  <c r="R18" i="7"/>
  <c r="S18" i="7"/>
  <c r="N19" i="7"/>
  <c r="R19" i="7"/>
  <c r="S19" i="7"/>
  <c r="N20" i="7"/>
  <c r="R20" i="7"/>
  <c r="S20" i="7"/>
  <c r="N21" i="7"/>
  <c r="R21" i="7"/>
  <c r="S21" i="7"/>
  <c r="N22" i="7"/>
  <c r="R22" i="7"/>
  <c r="S22" i="7"/>
  <c r="N23" i="7"/>
  <c r="R23" i="7"/>
  <c r="S23" i="7"/>
  <c r="N24" i="7"/>
  <c r="R24" i="7"/>
  <c r="S24" i="7"/>
  <c r="N25" i="7"/>
  <c r="R25" i="7"/>
  <c r="S25" i="7"/>
  <c r="N26" i="7"/>
  <c r="R26" i="7"/>
  <c r="S26" i="7"/>
  <c r="N27" i="7"/>
  <c r="R27" i="7"/>
  <c r="S27" i="7"/>
  <c r="N28" i="7"/>
  <c r="R28" i="7"/>
  <c r="S28" i="7"/>
  <c r="N29" i="7"/>
  <c r="R29" i="7"/>
  <c r="S29" i="7"/>
  <c r="N30" i="7"/>
  <c r="R30" i="7"/>
  <c r="S30" i="7"/>
  <c r="N31" i="7"/>
  <c r="R31" i="7"/>
  <c r="S31" i="7"/>
  <c r="N32" i="7"/>
  <c r="R32" i="7"/>
  <c r="S32" i="7"/>
  <c r="N33" i="7"/>
  <c r="R33" i="7"/>
  <c r="S33" i="7"/>
  <c r="N34" i="7"/>
  <c r="R34" i="7"/>
  <c r="S34" i="7"/>
  <c r="N35" i="7"/>
  <c r="R35" i="7"/>
  <c r="S35" i="7"/>
  <c r="N36" i="7"/>
  <c r="R36" i="7"/>
  <c r="S36" i="7"/>
  <c r="N37" i="7"/>
  <c r="R37" i="7"/>
  <c r="S37" i="7"/>
  <c r="N38" i="7"/>
  <c r="R38" i="7"/>
  <c r="S38" i="7"/>
  <c r="N39" i="7"/>
  <c r="R39" i="7"/>
  <c r="S39" i="7"/>
  <c r="N40" i="7"/>
  <c r="R40" i="7"/>
  <c r="S40" i="7"/>
  <c r="N41" i="7"/>
  <c r="R41" i="7"/>
  <c r="S41" i="7"/>
  <c r="N42" i="7"/>
  <c r="R42" i="7"/>
  <c r="S42" i="7"/>
  <c r="N43" i="7"/>
  <c r="R43" i="7"/>
  <c r="S43" i="7"/>
  <c r="N44" i="7"/>
  <c r="R44" i="7"/>
  <c r="S44" i="7"/>
  <c r="N45" i="7"/>
  <c r="R45" i="7"/>
  <c r="S45" i="7"/>
  <c r="N46" i="7"/>
  <c r="R46" i="7"/>
  <c r="S46" i="7"/>
  <c r="N47" i="7"/>
  <c r="R47" i="7"/>
  <c r="S47" i="7"/>
  <c r="N48" i="7"/>
  <c r="R48" i="7"/>
  <c r="S48" i="7"/>
  <c r="N49" i="7"/>
  <c r="R49" i="7"/>
  <c r="S49" i="7"/>
  <c r="N50" i="7"/>
  <c r="R50" i="7"/>
  <c r="S50" i="7"/>
  <c r="N51" i="7"/>
  <c r="R51" i="7"/>
  <c r="S51" i="7"/>
  <c r="N52" i="7"/>
  <c r="R52" i="7"/>
  <c r="S52" i="7"/>
  <c r="N53" i="7"/>
  <c r="R53" i="7"/>
  <c r="S53" i="7"/>
  <c r="N54" i="7"/>
  <c r="R54" i="7"/>
  <c r="S54" i="7"/>
  <c r="N55" i="7"/>
  <c r="R55" i="7"/>
  <c r="S55" i="7"/>
  <c r="N56" i="7"/>
  <c r="R56" i="7"/>
  <c r="S56" i="7"/>
  <c r="N57" i="7"/>
  <c r="R57" i="7"/>
  <c r="S57" i="7"/>
  <c r="N58" i="7"/>
  <c r="R58" i="7"/>
  <c r="S58" i="7"/>
  <c r="N59" i="7"/>
  <c r="R59" i="7"/>
  <c r="S59" i="7"/>
  <c r="N60" i="7"/>
  <c r="R60" i="7"/>
  <c r="S60" i="7"/>
  <c r="N61" i="7"/>
  <c r="R61" i="7"/>
  <c r="S61" i="7"/>
  <c r="N62" i="7"/>
  <c r="R62" i="7"/>
  <c r="S62" i="7"/>
  <c r="N63" i="7"/>
  <c r="R63" i="7"/>
  <c r="S63" i="7"/>
  <c r="N64" i="7"/>
  <c r="R64" i="7"/>
  <c r="S64" i="7"/>
  <c r="N65" i="7"/>
  <c r="R65" i="7"/>
  <c r="S65" i="7"/>
  <c r="N66" i="7"/>
  <c r="R66" i="7"/>
  <c r="S66" i="7"/>
  <c r="N67" i="7"/>
  <c r="R67" i="7"/>
  <c r="S67" i="7"/>
  <c r="N68" i="7"/>
  <c r="R68" i="7"/>
  <c r="S68" i="7"/>
  <c r="N69" i="7"/>
  <c r="R69" i="7"/>
  <c r="S69" i="7"/>
  <c r="N70" i="7"/>
  <c r="R70" i="7"/>
  <c r="S70" i="7"/>
  <c r="N71" i="7"/>
  <c r="R71" i="7"/>
  <c r="S71" i="7"/>
  <c r="N72" i="7"/>
  <c r="R72" i="7"/>
  <c r="S72" i="7"/>
  <c r="N73" i="7"/>
  <c r="R73" i="7"/>
  <c r="S73" i="7"/>
  <c r="N74" i="7"/>
  <c r="R74" i="7"/>
  <c r="S74" i="7"/>
  <c r="N75" i="7"/>
  <c r="R75" i="7"/>
  <c r="S75" i="7"/>
  <c r="N76" i="7"/>
  <c r="R76" i="7"/>
  <c r="S76" i="7"/>
  <c r="N77" i="7"/>
  <c r="R77" i="7"/>
  <c r="S77" i="7"/>
  <c r="N78" i="7"/>
  <c r="R78" i="7"/>
  <c r="S78" i="7"/>
  <c r="N79" i="7"/>
  <c r="R79" i="7"/>
  <c r="S79" i="7"/>
  <c r="N80" i="7"/>
  <c r="R80" i="7"/>
  <c r="S80" i="7"/>
  <c r="N81" i="7"/>
  <c r="R81" i="7"/>
  <c r="S81" i="7"/>
  <c r="N82" i="7"/>
  <c r="R82" i="7"/>
  <c r="S82" i="7"/>
  <c r="N83" i="7"/>
  <c r="R83" i="7"/>
  <c r="S83" i="7"/>
  <c r="N84" i="7"/>
  <c r="R84" i="7"/>
  <c r="S84" i="7"/>
  <c r="N85" i="7"/>
  <c r="R85" i="7"/>
  <c r="S85" i="7"/>
  <c r="N86" i="7"/>
  <c r="R86" i="7"/>
  <c r="S86" i="7"/>
  <c r="N87" i="7"/>
  <c r="R87" i="7"/>
  <c r="S87" i="7"/>
  <c r="N88" i="7"/>
  <c r="R88" i="7"/>
  <c r="S88" i="7"/>
  <c r="N89" i="7"/>
  <c r="R89" i="7"/>
  <c r="S89" i="7"/>
  <c r="N90" i="7"/>
  <c r="R90" i="7"/>
  <c r="S90" i="7"/>
  <c r="N91" i="7"/>
  <c r="R91" i="7"/>
  <c r="S91" i="7"/>
  <c r="N92" i="7"/>
  <c r="R92" i="7"/>
  <c r="S92" i="7"/>
  <c r="N93" i="7"/>
  <c r="R93" i="7"/>
  <c r="S93" i="7"/>
  <c r="N94" i="7"/>
  <c r="R94" i="7"/>
  <c r="S94" i="7"/>
  <c r="N95" i="7"/>
  <c r="R95" i="7"/>
  <c r="S95" i="7"/>
  <c r="N96" i="7"/>
  <c r="R96" i="7"/>
  <c r="S96" i="7"/>
  <c r="N97" i="7"/>
  <c r="R97" i="7"/>
  <c r="S97" i="7"/>
  <c r="N98" i="7"/>
  <c r="R98" i="7"/>
  <c r="S98" i="7"/>
  <c r="N99" i="7"/>
  <c r="R99" i="7"/>
  <c r="S99" i="7"/>
  <c r="N100" i="7"/>
  <c r="R100" i="7"/>
  <c r="S100" i="7"/>
  <c r="N101" i="7"/>
  <c r="R101" i="7"/>
  <c r="S101" i="7"/>
  <c r="N102" i="7"/>
  <c r="R102" i="7"/>
  <c r="S102" i="7"/>
  <c r="N103" i="7"/>
  <c r="R103" i="7"/>
  <c r="S103" i="7"/>
  <c r="N104" i="7"/>
  <c r="R104" i="7"/>
  <c r="S104" i="7"/>
  <c r="N105" i="7"/>
  <c r="R105" i="7"/>
  <c r="S105" i="7"/>
  <c r="N106" i="7"/>
  <c r="R106" i="7"/>
  <c r="S106" i="7"/>
  <c r="N107" i="7"/>
  <c r="R107" i="7"/>
  <c r="S107" i="7"/>
  <c r="N108" i="7"/>
  <c r="R108" i="7"/>
  <c r="S108" i="7"/>
  <c r="S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P109" i="7"/>
  <c r="Q109" i="7"/>
  <c r="P108" i="7"/>
  <c r="Q108" i="7"/>
  <c r="P107" i="7"/>
  <c r="Q107" i="7"/>
  <c r="P106" i="7"/>
  <c r="Q106" i="7"/>
  <c r="P105" i="7"/>
  <c r="Q105" i="7"/>
  <c r="P104" i="7"/>
  <c r="Q104" i="7"/>
  <c r="P103" i="7"/>
  <c r="Q103" i="7"/>
  <c r="P102" i="7"/>
  <c r="Q102" i="7"/>
  <c r="P101" i="7"/>
  <c r="Q101" i="7"/>
  <c r="P100" i="7"/>
  <c r="Q100" i="7"/>
  <c r="P99" i="7"/>
  <c r="Q99" i="7"/>
  <c r="P98" i="7"/>
  <c r="Q98" i="7"/>
  <c r="P97" i="7"/>
  <c r="Q97" i="7"/>
  <c r="P96" i="7"/>
  <c r="Q96" i="7"/>
  <c r="P95" i="7"/>
  <c r="Q95" i="7"/>
  <c r="P94" i="7"/>
  <c r="Q94" i="7"/>
  <c r="P93" i="7"/>
  <c r="Q93" i="7"/>
  <c r="P92" i="7"/>
  <c r="Q92" i="7"/>
  <c r="P91" i="7"/>
  <c r="Q91" i="7"/>
  <c r="P90" i="7"/>
  <c r="Q90" i="7"/>
  <c r="P89" i="7"/>
  <c r="Q89" i="7"/>
  <c r="P88" i="7"/>
  <c r="Q88" i="7"/>
  <c r="P87" i="7"/>
  <c r="Q87" i="7"/>
  <c r="P86" i="7"/>
  <c r="Q86" i="7"/>
  <c r="P85" i="7"/>
  <c r="Q85" i="7"/>
  <c r="P84" i="7"/>
  <c r="Q84" i="7"/>
  <c r="P83" i="7"/>
  <c r="Q83" i="7"/>
  <c r="P82" i="7"/>
  <c r="Q82" i="7"/>
  <c r="P81" i="7"/>
  <c r="Q81" i="7"/>
  <c r="P80" i="7"/>
  <c r="Q80" i="7"/>
  <c r="P79" i="7"/>
  <c r="Q79" i="7"/>
  <c r="P78" i="7"/>
  <c r="Q78" i="7"/>
  <c r="P77" i="7"/>
  <c r="Q77" i="7"/>
  <c r="P76" i="7"/>
  <c r="Q76" i="7"/>
  <c r="P75" i="7"/>
  <c r="Q75" i="7"/>
  <c r="P74" i="7"/>
  <c r="Q74" i="7"/>
  <c r="P73" i="7"/>
  <c r="Q73" i="7"/>
  <c r="P72" i="7"/>
  <c r="Q72" i="7"/>
  <c r="P71" i="7"/>
  <c r="Q71" i="7"/>
  <c r="P70" i="7"/>
  <c r="Q70" i="7"/>
  <c r="P69" i="7"/>
  <c r="Q69" i="7"/>
  <c r="P68" i="7"/>
  <c r="Q68" i="7"/>
  <c r="P67" i="7"/>
  <c r="Q67" i="7"/>
  <c r="P66" i="7"/>
  <c r="Q66" i="7"/>
  <c r="P65" i="7"/>
  <c r="Q65" i="7"/>
  <c r="P64" i="7"/>
  <c r="Q64" i="7"/>
  <c r="P63" i="7"/>
  <c r="Q63" i="7"/>
  <c r="P62" i="7"/>
  <c r="Q62" i="7"/>
  <c r="P61" i="7"/>
  <c r="Q61" i="7"/>
  <c r="P60" i="7"/>
  <c r="Q60" i="7"/>
  <c r="P59" i="7"/>
  <c r="Q59" i="7"/>
  <c r="P58" i="7"/>
  <c r="Q58" i="7"/>
  <c r="P57" i="7"/>
  <c r="Q57" i="7"/>
  <c r="P56" i="7"/>
  <c r="Q56" i="7"/>
  <c r="P55" i="7"/>
  <c r="Q55" i="7"/>
  <c r="P54" i="7"/>
  <c r="Q54" i="7"/>
  <c r="P53" i="7"/>
  <c r="Q53" i="7"/>
  <c r="P52" i="7"/>
  <c r="Q52" i="7"/>
  <c r="P51" i="7"/>
  <c r="Q51" i="7"/>
  <c r="P50" i="7"/>
  <c r="Q50" i="7"/>
  <c r="P49" i="7"/>
  <c r="Q49" i="7"/>
  <c r="P48" i="7"/>
  <c r="Q48" i="7"/>
  <c r="P47" i="7"/>
  <c r="Q47" i="7"/>
  <c r="P46" i="7"/>
  <c r="Q46" i="7"/>
  <c r="P45" i="7"/>
  <c r="Q45" i="7"/>
  <c r="P44" i="7"/>
  <c r="Q44" i="7"/>
  <c r="P43" i="7"/>
  <c r="Q43" i="7"/>
  <c r="P42" i="7"/>
  <c r="Q42" i="7"/>
  <c r="P41" i="7"/>
  <c r="Q41" i="7"/>
  <c r="P40" i="7"/>
  <c r="Q40" i="7"/>
  <c r="P39" i="7"/>
  <c r="Q39" i="7"/>
  <c r="P38" i="7"/>
  <c r="Q38" i="7"/>
  <c r="P37" i="7"/>
  <c r="Q37" i="7"/>
  <c r="P36" i="7"/>
  <c r="Q36" i="7"/>
  <c r="P35" i="7"/>
  <c r="Q35" i="7"/>
  <c r="P34" i="7"/>
  <c r="Q34" i="7"/>
  <c r="P33" i="7"/>
  <c r="Q33" i="7"/>
  <c r="P32" i="7"/>
  <c r="Q32" i="7"/>
  <c r="P31" i="7"/>
  <c r="Q31" i="7"/>
  <c r="P30" i="7"/>
  <c r="Q30" i="7"/>
  <c r="P29" i="7"/>
  <c r="Q29" i="7"/>
  <c r="P28" i="7"/>
  <c r="Q28" i="7"/>
  <c r="P27" i="7"/>
  <c r="Q27" i="7"/>
  <c r="P26" i="7"/>
  <c r="Q26" i="7"/>
  <c r="P25" i="7"/>
  <c r="Q25" i="7"/>
  <c r="P24" i="7"/>
  <c r="Q24" i="7"/>
  <c r="P23" i="7"/>
  <c r="Q23" i="7"/>
  <c r="P22" i="7"/>
  <c r="Q22" i="7"/>
  <c r="P21" i="7"/>
  <c r="Q21" i="7"/>
  <c r="P20" i="7"/>
  <c r="Q20" i="7"/>
  <c r="P19" i="7"/>
  <c r="Q19" i="7"/>
  <c r="P18" i="7"/>
  <c r="Q18" i="7"/>
  <c r="P17" i="7"/>
  <c r="Q17" i="7"/>
  <c r="P16" i="7"/>
  <c r="Q16" i="7"/>
  <c r="P15" i="7"/>
  <c r="Q15" i="7"/>
  <c r="P14" i="7"/>
  <c r="Q14" i="7"/>
  <c r="P13" i="7"/>
  <c r="Q13" i="7"/>
  <c r="P12" i="7"/>
  <c r="Q12" i="7"/>
  <c r="P11" i="7"/>
  <c r="Q11" i="7"/>
  <c r="P10" i="7"/>
  <c r="Q10" i="7"/>
  <c r="P9" i="7"/>
  <c r="Q9" i="7"/>
  <c r="M109" i="7"/>
  <c r="O109" i="7"/>
  <c r="M108" i="7"/>
  <c r="O108" i="7"/>
  <c r="M107" i="7"/>
  <c r="O107" i="7"/>
  <c r="M106" i="7"/>
  <c r="O106" i="7"/>
  <c r="M105" i="7"/>
  <c r="O105" i="7"/>
  <c r="M104" i="7"/>
  <c r="O104" i="7"/>
  <c r="M103" i="7"/>
  <c r="O103" i="7"/>
  <c r="M102" i="7"/>
  <c r="O102" i="7"/>
  <c r="M101" i="7"/>
  <c r="O101" i="7"/>
  <c r="M100" i="7"/>
  <c r="O100" i="7"/>
  <c r="M99" i="7"/>
  <c r="O99" i="7"/>
  <c r="M98" i="7"/>
  <c r="O98" i="7"/>
  <c r="M97" i="7"/>
  <c r="O97" i="7"/>
  <c r="M96" i="7"/>
  <c r="O96" i="7"/>
  <c r="M95" i="7"/>
  <c r="O95" i="7"/>
  <c r="M94" i="7"/>
  <c r="O94" i="7"/>
  <c r="M93" i="7"/>
  <c r="O93" i="7"/>
  <c r="M92" i="7"/>
  <c r="O92" i="7"/>
  <c r="M91" i="7"/>
  <c r="O91" i="7"/>
  <c r="M90" i="7"/>
  <c r="O90" i="7"/>
  <c r="M89" i="7"/>
  <c r="O89" i="7"/>
  <c r="M88" i="7"/>
  <c r="O88" i="7"/>
  <c r="M87" i="7"/>
  <c r="O87" i="7"/>
  <c r="M86" i="7"/>
  <c r="O86" i="7"/>
  <c r="M85" i="7"/>
  <c r="O85" i="7"/>
  <c r="M84" i="7"/>
  <c r="O84" i="7"/>
  <c r="M83" i="7"/>
  <c r="O83" i="7"/>
  <c r="M82" i="7"/>
  <c r="O82" i="7"/>
  <c r="M81" i="7"/>
  <c r="O81" i="7"/>
  <c r="M80" i="7"/>
  <c r="O80" i="7"/>
  <c r="M79" i="7"/>
  <c r="O79" i="7"/>
  <c r="M78" i="7"/>
  <c r="O78" i="7"/>
  <c r="M77" i="7"/>
  <c r="O77" i="7"/>
  <c r="M76" i="7"/>
  <c r="O76" i="7"/>
  <c r="M75" i="7"/>
  <c r="O75" i="7"/>
  <c r="M74" i="7"/>
  <c r="O74" i="7"/>
  <c r="M73" i="7"/>
  <c r="O73" i="7"/>
  <c r="M72" i="7"/>
  <c r="O72" i="7"/>
  <c r="M71" i="7"/>
  <c r="O71" i="7"/>
  <c r="M70" i="7"/>
  <c r="O70" i="7"/>
  <c r="M69" i="7"/>
  <c r="O69" i="7"/>
  <c r="M68" i="7"/>
  <c r="O68" i="7"/>
  <c r="M67" i="7"/>
  <c r="O67" i="7"/>
  <c r="M66" i="7"/>
  <c r="O66" i="7"/>
  <c r="M65" i="7"/>
  <c r="O65" i="7"/>
  <c r="M64" i="7"/>
  <c r="O64" i="7"/>
  <c r="M63" i="7"/>
  <c r="O63" i="7"/>
  <c r="M62" i="7"/>
  <c r="O62" i="7"/>
  <c r="M61" i="7"/>
  <c r="O61" i="7"/>
  <c r="M60" i="7"/>
  <c r="O60" i="7"/>
  <c r="M59" i="7"/>
  <c r="O59" i="7"/>
  <c r="M58" i="7"/>
  <c r="O58" i="7"/>
  <c r="M57" i="7"/>
  <c r="O57" i="7"/>
  <c r="M56" i="7"/>
  <c r="O56" i="7"/>
  <c r="M55" i="7"/>
  <c r="O55" i="7"/>
  <c r="M54" i="7"/>
  <c r="O54" i="7"/>
  <c r="M53" i="7"/>
  <c r="O53" i="7"/>
  <c r="M52" i="7"/>
  <c r="O52" i="7"/>
  <c r="M51" i="7"/>
  <c r="O51" i="7"/>
  <c r="M50" i="7"/>
  <c r="O50" i="7"/>
  <c r="M49" i="7"/>
  <c r="O49" i="7"/>
  <c r="M48" i="7"/>
  <c r="O48" i="7"/>
  <c r="M47" i="7"/>
  <c r="O47" i="7"/>
  <c r="M46" i="7"/>
  <c r="O46" i="7"/>
  <c r="M45" i="7"/>
  <c r="O45" i="7"/>
  <c r="M44" i="7"/>
  <c r="O44" i="7"/>
  <c r="M43" i="7"/>
  <c r="O43" i="7"/>
  <c r="M42" i="7"/>
  <c r="O42" i="7"/>
  <c r="M41" i="7"/>
  <c r="O41" i="7"/>
  <c r="M40" i="7"/>
  <c r="O40" i="7"/>
  <c r="M39" i="7"/>
  <c r="O39" i="7"/>
  <c r="M38" i="7"/>
  <c r="O38" i="7"/>
  <c r="M37" i="7"/>
  <c r="O37" i="7"/>
  <c r="M36" i="7"/>
  <c r="O36" i="7"/>
  <c r="M35" i="7"/>
  <c r="O35" i="7"/>
  <c r="M34" i="7"/>
  <c r="O34" i="7"/>
  <c r="M33" i="7"/>
  <c r="O33" i="7"/>
  <c r="M32" i="7"/>
  <c r="O32" i="7"/>
  <c r="M31" i="7"/>
  <c r="O31" i="7"/>
  <c r="M30" i="7"/>
  <c r="O30" i="7"/>
  <c r="M29" i="7"/>
  <c r="O29" i="7"/>
  <c r="M28" i="7"/>
  <c r="O28" i="7"/>
  <c r="M27" i="7"/>
  <c r="O27" i="7"/>
  <c r="M26" i="7"/>
  <c r="O26" i="7"/>
  <c r="M25" i="7"/>
  <c r="O25" i="7"/>
  <c r="M24" i="7"/>
  <c r="O24" i="7"/>
  <c r="M23" i="7"/>
  <c r="O23" i="7"/>
  <c r="M22" i="7"/>
  <c r="O22" i="7"/>
  <c r="M21" i="7"/>
  <c r="O21" i="7"/>
  <c r="M20" i="7"/>
  <c r="O20" i="7"/>
  <c r="M19" i="7"/>
  <c r="O19" i="7"/>
  <c r="M18" i="7"/>
  <c r="O18" i="7"/>
  <c r="M17" i="7"/>
  <c r="O17" i="7"/>
  <c r="M16" i="7"/>
  <c r="O16" i="7"/>
  <c r="M15" i="7"/>
  <c r="O15" i="7"/>
  <c r="M14" i="7"/>
  <c r="O14" i="7"/>
  <c r="M13" i="7"/>
  <c r="O13" i="7"/>
  <c r="M12" i="7"/>
  <c r="O12" i="7"/>
  <c r="M11" i="7"/>
  <c r="O11" i="7"/>
  <c r="M10" i="7"/>
  <c r="O10" i="7"/>
  <c r="M9" i="7"/>
  <c r="O9" i="7"/>
  <c r="M8" i="7"/>
  <c r="O8" i="7"/>
  <c r="M7" i="7"/>
  <c r="O7" i="7"/>
  <c r="M6" i="7"/>
  <c r="O6" i="7"/>
  <c r="O5" i="7"/>
  <c r="M5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D109" i="7"/>
  <c r="C109" i="7"/>
  <c r="E109" i="7"/>
  <c r="F109" i="7"/>
  <c r="G109" i="7"/>
  <c r="D108" i="7"/>
  <c r="C108" i="7"/>
  <c r="E108" i="7"/>
  <c r="G108" i="7"/>
  <c r="F108" i="7"/>
  <c r="D107" i="7"/>
  <c r="C107" i="7"/>
  <c r="E107" i="7"/>
  <c r="G107" i="7"/>
  <c r="F107" i="7"/>
  <c r="D106" i="7"/>
  <c r="C106" i="7"/>
  <c r="E106" i="7"/>
  <c r="G106" i="7"/>
  <c r="F106" i="7"/>
  <c r="D105" i="7"/>
  <c r="C105" i="7"/>
  <c r="E105" i="7"/>
  <c r="G105" i="7"/>
  <c r="F105" i="7"/>
  <c r="D104" i="7"/>
  <c r="C104" i="7"/>
  <c r="E104" i="7"/>
  <c r="G104" i="7"/>
  <c r="F104" i="7"/>
  <c r="D103" i="7"/>
  <c r="C103" i="7"/>
  <c r="E103" i="7"/>
  <c r="G103" i="7"/>
  <c r="F103" i="7"/>
  <c r="D102" i="7"/>
  <c r="C102" i="7"/>
  <c r="E102" i="7"/>
  <c r="G102" i="7"/>
  <c r="F102" i="7"/>
  <c r="D101" i="7"/>
  <c r="C101" i="7"/>
  <c r="E101" i="7"/>
  <c r="G101" i="7"/>
  <c r="F101" i="7"/>
  <c r="D100" i="7"/>
  <c r="C100" i="7"/>
  <c r="E100" i="7"/>
  <c r="G100" i="7"/>
  <c r="F100" i="7"/>
  <c r="D99" i="7"/>
  <c r="C99" i="7"/>
  <c r="E99" i="7"/>
  <c r="G99" i="7"/>
  <c r="F99" i="7"/>
  <c r="D98" i="7"/>
  <c r="C98" i="7"/>
  <c r="E98" i="7"/>
  <c r="G98" i="7"/>
  <c r="F98" i="7"/>
  <c r="D97" i="7"/>
  <c r="C97" i="7"/>
  <c r="E97" i="7"/>
  <c r="G97" i="7"/>
  <c r="F97" i="7"/>
  <c r="D96" i="7"/>
  <c r="C96" i="7"/>
  <c r="E96" i="7"/>
  <c r="G96" i="7"/>
  <c r="F96" i="7"/>
  <c r="D95" i="7"/>
  <c r="C95" i="7"/>
  <c r="E95" i="7"/>
  <c r="G95" i="7"/>
  <c r="F95" i="7"/>
  <c r="D94" i="7"/>
  <c r="C94" i="7"/>
  <c r="E94" i="7"/>
  <c r="G94" i="7"/>
  <c r="F94" i="7"/>
  <c r="D93" i="7"/>
  <c r="C93" i="7"/>
  <c r="E93" i="7"/>
  <c r="G93" i="7"/>
  <c r="F93" i="7"/>
  <c r="D92" i="7"/>
  <c r="C92" i="7"/>
  <c r="E92" i="7"/>
  <c r="G92" i="7"/>
  <c r="F92" i="7"/>
  <c r="D91" i="7"/>
  <c r="C91" i="7"/>
  <c r="E91" i="7"/>
  <c r="G91" i="7"/>
  <c r="F91" i="7"/>
  <c r="D90" i="7"/>
  <c r="C90" i="7"/>
  <c r="E90" i="7"/>
  <c r="G90" i="7"/>
  <c r="F90" i="7"/>
  <c r="D89" i="7"/>
  <c r="C89" i="7"/>
  <c r="E89" i="7"/>
  <c r="G89" i="7"/>
  <c r="F89" i="7"/>
  <c r="D88" i="7"/>
  <c r="C88" i="7"/>
  <c r="E88" i="7"/>
  <c r="G88" i="7"/>
  <c r="F88" i="7"/>
  <c r="D87" i="7"/>
  <c r="C87" i="7"/>
  <c r="E87" i="7"/>
  <c r="G87" i="7"/>
  <c r="F87" i="7"/>
  <c r="D86" i="7"/>
  <c r="C86" i="7"/>
  <c r="E86" i="7"/>
  <c r="G86" i="7"/>
  <c r="F86" i="7"/>
  <c r="D85" i="7"/>
  <c r="C85" i="7"/>
  <c r="E85" i="7"/>
  <c r="G85" i="7"/>
  <c r="F85" i="7"/>
  <c r="D84" i="7"/>
  <c r="C84" i="7"/>
  <c r="E84" i="7"/>
  <c r="G84" i="7"/>
  <c r="F84" i="7"/>
  <c r="D83" i="7"/>
  <c r="C83" i="7"/>
  <c r="E83" i="7"/>
  <c r="G83" i="7"/>
  <c r="F83" i="7"/>
  <c r="D82" i="7"/>
  <c r="C82" i="7"/>
  <c r="E82" i="7"/>
  <c r="G82" i="7"/>
  <c r="F82" i="7"/>
  <c r="D81" i="7"/>
  <c r="C81" i="7"/>
  <c r="E81" i="7"/>
  <c r="G81" i="7"/>
  <c r="F81" i="7"/>
  <c r="D80" i="7"/>
  <c r="C80" i="7"/>
  <c r="E80" i="7"/>
  <c r="G80" i="7"/>
  <c r="F80" i="7"/>
  <c r="D79" i="7"/>
  <c r="C79" i="7"/>
  <c r="E79" i="7"/>
  <c r="G79" i="7"/>
  <c r="F79" i="7"/>
  <c r="D78" i="7"/>
  <c r="C78" i="7"/>
  <c r="E78" i="7"/>
  <c r="G78" i="7"/>
  <c r="F78" i="7"/>
  <c r="D77" i="7"/>
  <c r="C77" i="7"/>
  <c r="E77" i="7"/>
  <c r="G77" i="7"/>
  <c r="F77" i="7"/>
  <c r="D76" i="7"/>
  <c r="C76" i="7"/>
  <c r="E76" i="7"/>
  <c r="G76" i="7"/>
  <c r="F76" i="7"/>
  <c r="D75" i="7"/>
  <c r="C75" i="7"/>
  <c r="E75" i="7"/>
  <c r="G75" i="7"/>
  <c r="F75" i="7"/>
  <c r="D74" i="7"/>
  <c r="C74" i="7"/>
  <c r="E74" i="7"/>
  <c r="G74" i="7"/>
  <c r="F74" i="7"/>
  <c r="D73" i="7"/>
  <c r="C73" i="7"/>
  <c r="E73" i="7"/>
  <c r="G73" i="7"/>
  <c r="F73" i="7"/>
  <c r="D72" i="7"/>
  <c r="C72" i="7"/>
  <c r="E72" i="7"/>
  <c r="G72" i="7"/>
  <c r="F72" i="7"/>
  <c r="D71" i="7"/>
  <c r="C71" i="7"/>
  <c r="E71" i="7"/>
  <c r="G71" i="7"/>
  <c r="F71" i="7"/>
  <c r="D70" i="7"/>
  <c r="C70" i="7"/>
  <c r="E70" i="7"/>
  <c r="G70" i="7"/>
  <c r="F70" i="7"/>
  <c r="D69" i="7"/>
  <c r="C69" i="7"/>
  <c r="E69" i="7"/>
  <c r="G69" i="7"/>
  <c r="F69" i="7"/>
  <c r="D68" i="7"/>
  <c r="C68" i="7"/>
  <c r="E68" i="7"/>
  <c r="G68" i="7"/>
  <c r="F68" i="7"/>
  <c r="D67" i="7"/>
  <c r="C67" i="7"/>
  <c r="E67" i="7"/>
  <c r="G67" i="7"/>
  <c r="F67" i="7"/>
  <c r="D66" i="7"/>
  <c r="C66" i="7"/>
  <c r="E66" i="7"/>
  <c r="G66" i="7"/>
  <c r="F66" i="7"/>
  <c r="D65" i="7"/>
  <c r="C65" i="7"/>
  <c r="E65" i="7"/>
  <c r="G65" i="7"/>
  <c r="F65" i="7"/>
  <c r="D64" i="7"/>
  <c r="C64" i="7"/>
  <c r="E64" i="7"/>
  <c r="G64" i="7"/>
  <c r="F64" i="7"/>
  <c r="D63" i="7"/>
  <c r="C63" i="7"/>
  <c r="E63" i="7"/>
  <c r="G63" i="7"/>
  <c r="F63" i="7"/>
  <c r="D62" i="7"/>
  <c r="C62" i="7"/>
  <c r="E62" i="7"/>
  <c r="G62" i="7"/>
  <c r="F62" i="7"/>
  <c r="D61" i="7"/>
  <c r="C61" i="7"/>
  <c r="E61" i="7"/>
  <c r="G61" i="7"/>
  <c r="F61" i="7"/>
  <c r="D60" i="7"/>
  <c r="C60" i="7"/>
  <c r="E60" i="7"/>
  <c r="G60" i="7"/>
  <c r="F60" i="7"/>
  <c r="D59" i="7"/>
  <c r="C59" i="7"/>
  <c r="E59" i="7"/>
  <c r="G59" i="7"/>
  <c r="F59" i="7"/>
  <c r="D58" i="7"/>
  <c r="C58" i="7"/>
  <c r="E58" i="7"/>
  <c r="G58" i="7"/>
  <c r="F58" i="7"/>
  <c r="D57" i="7"/>
  <c r="C57" i="7"/>
  <c r="E57" i="7"/>
  <c r="G57" i="7"/>
  <c r="F57" i="7"/>
  <c r="D56" i="7"/>
  <c r="C56" i="7"/>
  <c r="E56" i="7"/>
  <c r="G56" i="7"/>
  <c r="F56" i="7"/>
  <c r="D55" i="7"/>
  <c r="C55" i="7"/>
  <c r="E55" i="7"/>
  <c r="G55" i="7"/>
  <c r="F55" i="7"/>
  <c r="D54" i="7"/>
  <c r="C54" i="7"/>
  <c r="E54" i="7"/>
  <c r="G54" i="7"/>
  <c r="F54" i="7"/>
  <c r="D53" i="7"/>
  <c r="C53" i="7"/>
  <c r="E53" i="7"/>
  <c r="G53" i="7"/>
  <c r="F53" i="7"/>
  <c r="D52" i="7"/>
  <c r="C52" i="7"/>
  <c r="E52" i="7"/>
  <c r="G52" i="7"/>
  <c r="F52" i="7"/>
  <c r="D51" i="7"/>
  <c r="C51" i="7"/>
  <c r="E51" i="7"/>
  <c r="G51" i="7"/>
  <c r="F51" i="7"/>
  <c r="D50" i="7"/>
  <c r="C50" i="7"/>
  <c r="E50" i="7"/>
  <c r="G50" i="7"/>
  <c r="F50" i="7"/>
  <c r="D49" i="7"/>
  <c r="C49" i="7"/>
  <c r="E49" i="7"/>
  <c r="G49" i="7"/>
  <c r="F49" i="7"/>
  <c r="D48" i="7"/>
  <c r="C48" i="7"/>
  <c r="E48" i="7"/>
  <c r="G48" i="7"/>
  <c r="F48" i="7"/>
  <c r="D47" i="7"/>
  <c r="C47" i="7"/>
  <c r="E47" i="7"/>
  <c r="G47" i="7"/>
  <c r="F47" i="7"/>
  <c r="D46" i="7"/>
  <c r="C46" i="7"/>
  <c r="E46" i="7"/>
  <c r="G46" i="7"/>
  <c r="F46" i="7"/>
  <c r="D45" i="7"/>
  <c r="C45" i="7"/>
  <c r="E45" i="7"/>
  <c r="G45" i="7"/>
  <c r="F45" i="7"/>
  <c r="D44" i="7"/>
  <c r="C44" i="7"/>
  <c r="E44" i="7"/>
  <c r="G44" i="7"/>
  <c r="F44" i="7"/>
  <c r="D43" i="7"/>
  <c r="C43" i="7"/>
  <c r="E43" i="7"/>
  <c r="G43" i="7"/>
  <c r="F43" i="7"/>
  <c r="D42" i="7"/>
  <c r="C42" i="7"/>
  <c r="E42" i="7"/>
  <c r="G42" i="7"/>
  <c r="F42" i="7"/>
  <c r="D41" i="7"/>
  <c r="C41" i="7"/>
  <c r="E41" i="7"/>
  <c r="G41" i="7"/>
  <c r="F41" i="7"/>
  <c r="D40" i="7"/>
  <c r="C40" i="7"/>
  <c r="E40" i="7"/>
  <c r="G40" i="7"/>
  <c r="F40" i="7"/>
  <c r="D39" i="7"/>
  <c r="C39" i="7"/>
  <c r="E39" i="7"/>
  <c r="G39" i="7"/>
  <c r="F39" i="7"/>
  <c r="D38" i="7"/>
  <c r="C38" i="7"/>
  <c r="E38" i="7"/>
  <c r="G38" i="7"/>
  <c r="F38" i="7"/>
  <c r="D37" i="7"/>
  <c r="C37" i="7"/>
  <c r="E37" i="7"/>
  <c r="G37" i="7"/>
  <c r="F37" i="7"/>
  <c r="D36" i="7"/>
  <c r="C36" i="7"/>
  <c r="E36" i="7"/>
  <c r="G36" i="7"/>
  <c r="F36" i="7"/>
  <c r="D35" i="7"/>
  <c r="C35" i="7"/>
  <c r="E35" i="7"/>
  <c r="G35" i="7"/>
  <c r="F35" i="7"/>
  <c r="D34" i="7"/>
  <c r="C34" i="7"/>
  <c r="E34" i="7"/>
  <c r="G34" i="7"/>
  <c r="F34" i="7"/>
  <c r="D33" i="7"/>
  <c r="C33" i="7"/>
  <c r="E33" i="7"/>
  <c r="G33" i="7"/>
  <c r="F33" i="7"/>
  <c r="D32" i="7"/>
  <c r="C32" i="7"/>
  <c r="E32" i="7"/>
  <c r="G32" i="7"/>
  <c r="F32" i="7"/>
  <c r="D31" i="7"/>
  <c r="C31" i="7"/>
  <c r="E31" i="7"/>
  <c r="G31" i="7"/>
  <c r="F31" i="7"/>
  <c r="D30" i="7"/>
  <c r="C30" i="7"/>
  <c r="E30" i="7"/>
  <c r="G30" i="7"/>
  <c r="F30" i="7"/>
  <c r="D29" i="7"/>
  <c r="C29" i="7"/>
  <c r="E29" i="7"/>
  <c r="G29" i="7"/>
  <c r="F29" i="7"/>
  <c r="D28" i="7"/>
  <c r="C28" i="7"/>
  <c r="E28" i="7"/>
  <c r="G28" i="7"/>
  <c r="F28" i="7"/>
  <c r="D27" i="7"/>
  <c r="C27" i="7"/>
  <c r="E27" i="7"/>
  <c r="G27" i="7"/>
  <c r="F27" i="7"/>
  <c r="D26" i="7"/>
  <c r="C26" i="7"/>
  <c r="E26" i="7"/>
  <c r="G26" i="7"/>
  <c r="F26" i="7"/>
  <c r="D25" i="7"/>
  <c r="C25" i="7"/>
  <c r="E25" i="7"/>
  <c r="G25" i="7"/>
  <c r="F25" i="7"/>
  <c r="D24" i="7"/>
  <c r="C24" i="7"/>
  <c r="E24" i="7"/>
  <c r="G24" i="7"/>
  <c r="F24" i="7"/>
  <c r="D23" i="7"/>
  <c r="C23" i="7"/>
  <c r="E23" i="7"/>
  <c r="G23" i="7"/>
  <c r="F23" i="7"/>
  <c r="D22" i="7"/>
  <c r="C22" i="7"/>
  <c r="E22" i="7"/>
  <c r="G22" i="7"/>
  <c r="F22" i="7"/>
  <c r="D21" i="7"/>
  <c r="C21" i="7"/>
  <c r="E21" i="7"/>
  <c r="G21" i="7"/>
  <c r="F21" i="7"/>
  <c r="D20" i="7"/>
  <c r="C20" i="7"/>
  <c r="E20" i="7"/>
  <c r="G20" i="7"/>
  <c r="F20" i="7"/>
  <c r="D19" i="7"/>
  <c r="C19" i="7"/>
  <c r="E19" i="7"/>
  <c r="G19" i="7"/>
  <c r="F19" i="7"/>
  <c r="D18" i="7"/>
  <c r="C18" i="7"/>
  <c r="E18" i="7"/>
  <c r="G18" i="7"/>
  <c r="F18" i="7"/>
  <c r="D17" i="7"/>
  <c r="C17" i="7"/>
  <c r="E17" i="7"/>
  <c r="G17" i="7"/>
  <c r="F17" i="7"/>
  <c r="D16" i="7"/>
  <c r="C16" i="7"/>
  <c r="E16" i="7"/>
  <c r="G16" i="7"/>
  <c r="F16" i="7"/>
  <c r="D15" i="7"/>
  <c r="C15" i="7"/>
  <c r="E15" i="7"/>
  <c r="G15" i="7"/>
  <c r="F15" i="7"/>
  <c r="D14" i="7"/>
  <c r="C14" i="7"/>
  <c r="E14" i="7"/>
  <c r="G14" i="7"/>
  <c r="F14" i="7"/>
  <c r="D13" i="7"/>
  <c r="C13" i="7"/>
  <c r="E13" i="7"/>
  <c r="G13" i="7"/>
  <c r="F13" i="7"/>
  <c r="D12" i="7"/>
  <c r="C12" i="7"/>
  <c r="E12" i="7"/>
  <c r="G12" i="7"/>
  <c r="F12" i="7"/>
  <c r="D11" i="7"/>
  <c r="C11" i="7"/>
  <c r="E11" i="7"/>
  <c r="G11" i="7"/>
  <c r="F11" i="7"/>
  <c r="D10" i="7"/>
  <c r="C10" i="7"/>
  <c r="E10" i="7"/>
  <c r="G10" i="7"/>
  <c r="F10" i="7"/>
  <c r="D9" i="7"/>
  <c r="C9" i="7"/>
  <c r="E9" i="7"/>
  <c r="G9" i="7"/>
  <c r="F9" i="7"/>
  <c r="D8" i="7"/>
  <c r="C8" i="7"/>
  <c r="E8" i="7"/>
  <c r="G8" i="7"/>
  <c r="F8" i="7"/>
  <c r="D7" i="7"/>
  <c r="C7" i="7"/>
  <c r="E7" i="7"/>
  <c r="G7" i="7"/>
  <c r="F7" i="7"/>
  <c r="D6" i="7"/>
  <c r="C6" i="7"/>
  <c r="E6" i="7"/>
  <c r="G6" i="7"/>
  <c r="F6" i="7"/>
  <c r="D5" i="7"/>
  <c r="C5" i="7"/>
  <c r="E5" i="7"/>
  <c r="G5" i="7"/>
  <c r="B2914" i="2"/>
  <c r="E110" i="7"/>
  <c r="U5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A1670" i="4"/>
  <c r="A1705" i="4"/>
  <c r="A2076" i="4"/>
  <c r="A2087" i="4"/>
  <c r="A2154" i="4"/>
  <c r="A2575" i="4"/>
  <c r="A2868" i="4"/>
  <c r="A3111" i="4"/>
  <c r="A638" i="4"/>
  <c r="A3353" i="4"/>
  <c r="A3527" i="4"/>
  <c r="A3582" i="4"/>
  <c r="A3717" i="4"/>
  <c r="A3932" i="4"/>
  <c r="A4018" i="4"/>
  <c r="A4070" i="4"/>
  <c r="A4097" i="4"/>
  <c r="A4386" i="4"/>
  <c r="A4400" i="4"/>
  <c r="A4609" i="4"/>
  <c r="A4683" i="4"/>
  <c r="A4926" i="4"/>
  <c r="A5086" i="4"/>
  <c r="A5270" i="4"/>
  <c r="A5941" i="4"/>
  <c r="A5983" i="4"/>
  <c r="A6663" i="4"/>
  <c r="A6679" i="4"/>
  <c r="A6698" i="4"/>
  <c r="A6710" i="4"/>
  <c r="A6920" i="4"/>
  <c r="A7029" i="4"/>
  <c r="A7569" i="4"/>
  <c r="A7622" i="4"/>
  <c r="A7660" i="4"/>
  <c r="A7854" i="4"/>
  <c r="A7952" i="4"/>
  <c r="A998" i="4"/>
  <c r="A8595" i="4"/>
  <c r="A8942" i="4"/>
  <c r="A9034" i="4"/>
  <c r="A9054" i="4"/>
  <c r="A9065" i="4"/>
  <c r="A9286" i="4"/>
  <c r="A9290" i="4"/>
  <c r="A9727" i="4"/>
  <c r="A9904" i="4"/>
  <c r="A9977" i="4"/>
  <c r="A9990" i="4"/>
  <c r="A10035" i="4"/>
  <c r="A10158" i="4"/>
  <c r="A10194" i="4"/>
  <c r="A10298" i="4"/>
  <c r="A10361" i="4"/>
  <c r="A10702" i="4"/>
  <c r="A10802" i="4"/>
  <c r="A11030" i="4"/>
  <c r="A11257" i="4"/>
  <c r="A11367" i="4"/>
  <c r="A11463" i="4"/>
  <c r="A11714" i="4"/>
  <c r="A11960" i="4"/>
  <c r="A12506" i="4"/>
  <c r="A12514" i="4"/>
  <c r="A12825" i="4"/>
  <c r="A12889" i="4"/>
  <c r="A12911" i="4"/>
  <c r="A12962" i="4"/>
  <c r="A13227" i="4"/>
  <c r="A13991" i="4"/>
  <c r="A14114" i="4"/>
  <c r="A14117" i="4"/>
  <c r="A14413" i="4"/>
  <c r="A1397" i="4"/>
  <c r="A14448" i="4"/>
  <c r="A14456" i="4"/>
  <c r="A14721" i="4"/>
  <c r="A15234" i="4"/>
  <c r="A15265" i="4"/>
  <c r="A15550" i="4"/>
  <c r="A15596" i="4"/>
  <c r="A15605" i="4"/>
  <c r="A15618" i="4"/>
  <c r="A15767" i="4"/>
  <c r="A15888" i="4"/>
  <c r="A16352" i="4"/>
  <c r="A16788" i="4"/>
  <c r="A16943" i="4"/>
  <c r="A2777" i="3"/>
  <c r="A360" i="3"/>
  <c r="A841" i="3"/>
  <c r="A3048" i="3"/>
  <c r="A3237" i="3"/>
  <c r="A3338" i="3"/>
  <c r="A3374" i="3"/>
  <c r="A876" i="3"/>
  <c r="A3504" i="3"/>
  <c r="A290" i="3"/>
  <c r="A178" i="3"/>
  <c r="A3802" i="3"/>
  <c r="A3814" i="3"/>
  <c r="A4368" i="3"/>
  <c r="A1609" i="3"/>
  <c r="A4483" i="3"/>
  <c r="A4611" i="3"/>
  <c r="A935" i="3"/>
  <c r="A4767" i="3"/>
  <c r="A4774" i="3"/>
  <c r="A4972" i="3"/>
  <c r="A5106" i="3"/>
  <c r="A655" i="3"/>
  <c r="A5378" i="3"/>
  <c r="A5797" i="3"/>
  <c r="A5925" i="3"/>
  <c r="A1787" i="3"/>
  <c r="A6136" i="3"/>
  <c r="A6188" i="3"/>
  <c r="A6201" i="3"/>
  <c r="A6243" i="3"/>
  <c r="A6283" i="3"/>
  <c r="A6416" i="3"/>
  <c r="A6512" i="3"/>
  <c r="A6535" i="3"/>
  <c r="A1880" i="3"/>
  <c r="A6695" i="3"/>
  <c r="A6715" i="3"/>
  <c r="A7373" i="3"/>
  <c r="A1103" i="3"/>
  <c r="A7633" i="3"/>
  <c r="A7659" i="3"/>
  <c r="A7815" i="3"/>
  <c r="A7966" i="3"/>
  <c r="A7972" i="3"/>
  <c r="A7985" i="3"/>
  <c r="A2142" i="3"/>
  <c r="A1144" i="3"/>
  <c r="A8469" i="3"/>
  <c r="A8496" i="3"/>
  <c r="A8709" i="3"/>
  <c r="A754" i="3"/>
  <c r="A9003" i="3"/>
  <c r="A9053" i="3"/>
  <c r="A9117" i="3"/>
  <c r="A9207" i="3"/>
  <c r="A9437" i="3"/>
  <c r="A9645" i="3"/>
  <c r="A9942" i="3"/>
  <c r="A2447" i="3"/>
  <c r="A1240" i="3"/>
  <c r="A793" i="3"/>
  <c r="A2508" i="3"/>
  <c r="A10523" i="3"/>
  <c r="A10605" i="3"/>
  <c r="A10625" i="3"/>
  <c r="A10635" i="3"/>
  <c r="A814" i="3"/>
  <c r="A10958" i="3"/>
  <c r="A11149" i="3"/>
  <c r="A11265" i="3"/>
  <c r="A2701" i="3"/>
</calcChain>
</file>

<file path=xl/sharedStrings.xml><?xml version="1.0" encoding="utf-8"?>
<sst xmlns="http://schemas.openxmlformats.org/spreadsheetml/2006/main" count="31794" uniqueCount="31762">
  <si>
    <t>watch_VB</t>
  </si>
  <si>
    <t>tent_NN</t>
  </si>
  <si>
    <t>whah_JJ</t>
  </si>
  <si>
    <t>budge_VB</t>
  </si>
  <si>
    <t>Indignation_NN</t>
  </si>
  <si>
    <t>once_RB</t>
  </si>
  <si>
    <t>crept_VBD</t>
  </si>
  <si>
    <t>slough_NN</t>
  </si>
  <si>
    <t>makin_NN</t>
  </si>
  <si>
    <t>safe_JJ</t>
  </si>
  <si>
    <t>dandy_JJ</t>
  </si>
  <si>
    <t>death_NN</t>
  </si>
  <si>
    <t>'d_VBD</t>
  </si>
  <si>
    <t>better_RBR</t>
  </si>
  <si>
    <t>kill_VBP</t>
  </si>
  <si>
    <t>a-goin_NN</t>
  </si>
  <si>
    <t>were_VBD</t>
  </si>
  <si>
    <t>shook_VBD</t>
  </si>
  <si>
    <t>highwaymen_NNS</t>
  </si>
  <si>
    <t>forty_CD</t>
  </si>
  <si>
    <t>'s_VBZ</t>
  </si>
  <si>
    <t>such_PDT</t>
  </si>
  <si>
    <t>`_``</t>
  </si>
  <si>
    <t>bymeby_NN</t>
  </si>
  <si>
    <t>was_VBD</t>
  </si>
  <si>
    <t>right_NN</t>
  </si>
  <si>
    <t>Witches_NNPS</t>
  </si>
  <si>
    <t>Young_NNP</t>
  </si>
  <si>
    <t>Yourself_NNP</t>
  </si>
  <si>
    <t>roust_VB</t>
  </si>
  <si>
    <t>tie_VB</t>
  </si>
  <si>
    <t>wife_NN</t>
  </si>
  <si>
    <t>Out_IN</t>
  </si>
  <si>
    <t>fell_VBD</t>
  </si>
  <si>
    <t>beat_VBP</t>
  </si>
  <si>
    <t>towards_IN</t>
  </si>
  <si>
    <t>Turning_VBG</t>
  </si>
  <si>
    <t>scoop_VB</t>
  </si>
  <si>
    <t>mouth_NN</t>
  </si>
  <si>
    <t>rubs_VBZ</t>
  </si>
  <si>
    <t>GIT_VB</t>
  </si>
  <si>
    <t>five_CD</t>
  </si>
  <si>
    <t>Hump_NNP</t>
  </si>
  <si>
    <t>my_PRP$</t>
  </si>
  <si>
    <t>kissed_VBD</t>
  </si>
  <si>
    <t>Sawdust_NNP</t>
  </si>
  <si>
    <t>show_VB</t>
  </si>
  <si>
    <t>dialects_NNS</t>
  </si>
  <si>
    <t>shiny_JJ</t>
  </si>
  <si>
    <t>his_PRP$</t>
  </si>
  <si>
    <t>Boggs_NNP</t>
  </si>
  <si>
    <t>Buck_NNP</t>
  </si>
  <si>
    <t>notice_VB</t>
  </si>
  <si>
    <t>broke_VBD</t>
  </si>
  <si>
    <t>anywhers_NNS</t>
  </si>
  <si>
    <t>top_NN</t>
  </si>
  <si>
    <t>takes_VBZ</t>
  </si>
  <si>
    <t>raw_JJ</t>
  </si>
  <si>
    <t>widder_FW</t>
  </si>
  <si>
    <t>way_NN</t>
  </si>
  <si>
    <t>bedtime_NN</t>
  </si>
  <si>
    <t>scrunch_VB</t>
  </si>
  <si>
    <t>skipped_VBN</t>
  </si>
  <si>
    <t>bright_JJ</t>
  </si>
  <si>
    <t>off_IN</t>
  </si>
  <si>
    <t>fish-line_JJ</t>
  </si>
  <si>
    <t>sets_NNS</t>
  </si>
  <si>
    <t>blanket_NN</t>
  </si>
  <si>
    <t>Bessie_NNP</t>
  </si>
  <si>
    <t>Lit_NNP</t>
  </si>
  <si>
    <t>lem_VB</t>
  </si>
  <si>
    <t>matches_NNS</t>
  </si>
  <si>
    <t>hookey_RB</t>
  </si>
  <si>
    <t>father_NN</t>
  </si>
  <si>
    <t>stiller_JJR</t>
  </si>
  <si>
    <t>Letters_NNS</t>
  </si>
  <si>
    <t>Undertaker_NNP</t>
  </si>
  <si>
    <t>hunted_VBN</t>
  </si>
  <si>
    <t>yelling_VBG</t>
  </si>
  <si>
    <t>powerful_JJ</t>
  </si>
  <si>
    <t>feeling_VBG</t>
  </si>
  <si>
    <t>hurt_NN</t>
  </si>
  <si>
    <t>slabs_NNS</t>
  </si>
  <si>
    <t>mixed_VBN</t>
  </si>
  <si>
    <t>giving_VBG</t>
  </si>
  <si>
    <t>middling_JJ</t>
  </si>
  <si>
    <t>landed_VBD</t>
  </si>
  <si>
    <t>pencil_NN</t>
  </si>
  <si>
    <t>mos_NN</t>
  </si>
  <si>
    <t>Providences_NNS</t>
  </si>
  <si>
    <t>rise_NN</t>
  </si>
  <si>
    <t>cussing_VBG</t>
  </si>
  <si>
    <t>most_JJS</t>
  </si>
  <si>
    <t>Wreck_NN</t>
  </si>
  <si>
    <t>chap_NN</t>
  </si>
  <si>
    <t>tuck_VB</t>
  </si>
  <si>
    <t>catch_VBP</t>
  </si>
  <si>
    <t>answer_VB</t>
  </si>
  <si>
    <t>work_VB</t>
  </si>
  <si>
    <t>manage_VB</t>
  </si>
  <si>
    <t>cooper-shop_NN</t>
  </si>
  <si>
    <t>'s_POS</t>
  </si>
  <si>
    <t>does_VBZ</t>
  </si>
  <si>
    <t>never_RB</t>
  </si>
  <si>
    <t>under_IN</t>
  </si>
  <si>
    <t>ole_NN</t>
  </si>
  <si>
    <t>awful_JJ</t>
  </si>
  <si>
    <t>sivilize_VB</t>
  </si>
  <si>
    <t>dat_NN</t>
  </si>
  <si>
    <t>them_PRP</t>
  </si>
  <si>
    <t>Her_PRP$</t>
  </si>
  <si>
    <t>stay_VB</t>
  </si>
  <si>
    <t>resk_NN</t>
  </si>
  <si>
    <t>didn_NN</t>
  </si>
  <si>
    <t>Sowberry_NNP</t>
  </si>
  <si>
    <t>res_NNS</t>
  </si>
  <si>
    <t>setting_VBG</t>
  </si>
  <si>
    <t>Hagan_NNP</t>
  </si>
  <si>
    <t>slim_JJ</t>
  </si>
  <si>
    <t>let_VBD</t>
  </si>
  <si>
    <t>account_NN</t>
  </si>
  <si>
    <t>Times_NNP</t>
  </si>
  <si>
    <t>Rail_NNP</t>
  </si>
  <si>
    <t>thick_JJ</t>
  </si>
  <si>
    <t>fer_NN</t>
  </si>
  <si>
    <t>In_IN</t>
  </si>
  <si>
    <t>snore_VB</t>
  </si>
  <si>
    <t>bell_NN</t>
  </si>
  <si>
    <t>a-comin_NN</t>
  </si>
  <si>
    <t>Sally_NNP</t>
  </si>
  <si>
    <t>camels_NNS</t>
  </si>
  <si>
    <t>fum_FW</t>
  </si>
  <si>
    <t>Yours_NNP</t>
  </si>
  <si>
    <t>ordered_VBN</t>
  </si>
  <si>
    <t>jump_NN</t>
  </si>
  <si>
    <t>easy_JJ</t>
  </si>
  <si>
    <t>want_VB</t>
  </si>
  <si>
    <t>ers_NNPS</t>
  </si>
  <si>
    <t>mighty_JJ</t>
  </si>
  <si>
    <t>Brothers_NNPS</t>
  </si>
  <si>
    <t>plunkety-plunk_JJ</t>
  </si>
  <si>
    <t>smoking_VBG</t>
  </si>
  <si>
    <t>to_TO</t>
  </si>
  <si>
    <t>landing_NN</t>
  </si>
  <si>
    <t>bills_NNS</t>
  </si>
  <si>
    <t>one_NN</t>
  </si>
  <si>
    <t>We_PRP</t>
  </si>
  <si>
    <t>only_RB</t>
  </si>
  <si>
    <t>stretch_NN</t>
  </si>
  <si>
    <t>uv_NN</t>
  </si>
  <si>
    <t>miserableness_NN</t>
  </si>
  <si>
    <t>daylight_NN</t>
  </si>
  <si>
    <t>begging_VBG</t>
  </si>
  <si>
    <t>res_FW</t>
  </si>
  <si>
    <t>whichever_WDT</t>
  </si>
  <si>
    <t>voices_NNS</t>
  </si>
  <si>
    <t>world_NN</t>
  </si>
  <si>
    <t>carts_NNS</t>
  </si>
  <si>
    <t>tolerable_JJ</t>
  </si>
  <si>
    <t>You_PRP</t>
  </si>
  <si>
    <t>Solomon_NNP</t>
  </si>
  <si>
    <t>grassy_JJ</t>
  </si>
  <si>
    <t>dollar_NN</t>
  </si>
  <si>
    <t>month_NN</t>
  </si>
  <si>
    <t>crawled_VBD</t>
  </si>
  <si>
    <t>fellows_NNS</t>
  </si>
  <si>
    <t>uz_VBP</t>
  </si>
  <si>
    <t>Most_JJS</t>
  </si>
  <si>
    <t>asleep_RB</t>
  </si>
  <si>
    <t>Where_WRB</t>
  </si>
  <si>
    <t>sell_VB</t>
  </si>
  <si>
    <t>mud_NN</t>
  </si>
  <si>
    <t>wouldn_VBP</t>
  </si>
  <si>
    <t>hopped_VBD</t>
  </si>
  <si>
    <t>Listening_NNP</t>
  </si>
  <si>
    <t>that_DT</t>
  </si>
  <si>
    <t>lantern_NN</t>
  </si>
  <si>
    <t>er_NN</t>
  </si>
  <si>
    <t>I_NNP</t>
  </si>
  <si>
    <t>ripe_JJ</t>
  </si>
  <si>
    <t>git_NN</t>
  </si>
  <si>
    <t>__NN</t>
  </si>
  <si>
    <t>play_VB</t>
  </si>
  <si>
    <t>Crack_NN</t>
  </si>
  <si>
    <t>climb_VB</t>
  </si>
  <si>
    <t>fish-belly_JJ</t>
  </si>
  <si>
    <t>another_DT</t>
  </si>
  <si>
    <t>Band_NN</t>
  </si>
  <si>
    <t>lately_RB</t>
  </si>
  <si>
    <t>ambuscade_NN</t>
  </si>
  <si>
    <t>turn_VB</t>
  </si>
  <si>
    <t>chewing-gum_NN</t>
  </si>
  <si>
    <t>loads_NNS</t>
  </si>
  <si>
    <t>wondering_VBG</t>
  </si>
  <si>
    <t>ghos_NNS</t>
  </si>
  <si>
    <t>Quixote_NNP</t>
  </si>
  <si>
    <t>afoot_RB</t>
  </si>
  <si>
    <t>uz_JJ</t>
  </si>
  <si>
    <t>Boy_NN</t>
  </si>
  <si>
    <t>eating_NN</t>
  </si>
  <si>
    <t>tight_JJ</t>
  </si>
  <si>
    <t>trap_NN</t>
  </si>
  <si>
    <t>begin_VB</t>
  </si>
  <si>
    <t>scratch_VB</t>
  </si>
  <si>
    <t>curious_JJ</t>
  </si>
  <si>
    <t>peeped_VBD</t>
  </si>
  <si>
    <t>chain_NN</t>
  </si>
  <si>
    <t>Bed_NNP</t>
  </si>
  <si>
    <t>mostly_RB</t>
  </si>
  <si>
    <t>court_NN</t>
  </si>
  <si>
    <t>that_WDT</t>
  </si>
  <si>
    <t>log_NN</t>
  </si>
  <si>
    <t>ready_JJ</t>
  </si>
  <si>
    <t>floor_NN</t>
  </si>
  <si>
    <t>bottom_JJ</t>
  </si>
  <si>
    <t>injun_NN</t>
  </si>
  <si>
    <t>year_NN</t>
  </si>
  <si>
    <t>At_IN</t>
  </si>
  <si>
    <t>might_MD</t>
  </si>
  <si>
    <t>me-yow_JJ</t>
  </si>
  <si>
    <t>school_NN</t>
  </si>
  <si>
    <t>silver_NN</t>
  </si>
  <si>
    <t>fooling_VBG</t>
  </si>
  <si>
    <t>So_RB</t>
  </si>
  <si>
    <t>Mighty_NNP</t>
  </si>
  <si>
    <t>clean_JJ</t>
  </si>
  <si>
    <t>mine_NN</t>
  </si>
  <si>
    <t>Boom_NN</t>
  </si>
  <si>
    <t>before_IN</t>
  </si>
  <si>
    <t>its_PRP$</t>
  </si>
  <si>
    <t>Morals_NNS</t>
  </si>
  <si>
    <t>friendly_JJ</t>
  </si>
  <si>
    <t>Who_WP</t>
  </si>
  <si>
    <t>pooty_JJ</t>
  </si>
  <si>
    <t>leading_VBG</t>
  </si>
  <si>
    <t>boards_NNS</t>
  </si>
  <si>
    <t>wild_JJ</t>
  </si>
  <si>
    <t>rock_NN</t>
  </si>
  <si>
    <t>Juliet_NNP</t>
  </si>
  <si>
    <t>bleed_VB</t>
  </si>
  <si>
    <t>Rat_NN</t>
  </si>
  <si>
    <t>covered_VBD</t>
  </si>
  <si>
    <t>a-Coming_JJ</t>
  </si>
  <si>
    <t>makes_VBZ</t>
  </si>
  <si>
    <t>rafter_NN</t>
  </si>
  <si>
    <t>dipper_NN</t>
  </si>
  <si>
    <t>Harmless_NNP</t>
  </si>
  <si>
    <t>ladies_NNS</t>
  </si>
  <si>
    <t>Den_NNP</t>
  </si>
  <si>
    <t>grass_NN</t>
  </si>
  <si>
    <t>knock_VB</t>
  </si>
  <si>
    <t>bullyragged_VBD</t>
  </si>
  <si>
    <t>snow_NN</t>
  </si>
  <si>
    <t>sweaty_JJ</t>
  </si>
  <si>
    <t>of_IN</t>
  </si>
  <si>
    <t>burglars_NNS</t>
  </si>
  <si>
    <t>willow_NN</t>
  </si>
  <si>
    <t>Raftsman_NNP</t>
  </si>
  <si>
    <t>brash_JJ</t>
  </si>
  <si>
    <t>towed_VBD</t>
  </si>
  <si>
    <t>'_''</t>
  </si>
  <si>
    <t>pine_VBP</t>
  </si>
  <si>
    <t>parts_NNS</t>
  </si>
  <si>
    <t>YOU_PRP</t>
  </si>
  <si>
    <t>spiritual_JJ</t>
  </si>
  <si>
    <t>Oho-o_NN</t>
  </si>
  <si>
    <t>spec_VBD</t>
  </si>
  <si>
    <t>de_IN</t>
  </si>
  <si>
    <t>thirsty_JJ</t>
  </si>
  <si>
    <t>corpse_NN</t>
  </si>
  <si>
    <t>need_VB</t>
  </si>
  <si>
    <t>lungs_NNS</t>
  </si>
  <si>
    <t>b_NN</t>
  </si>
  <si>
    <t>niggers_NNS</t>
  </si>
  <si>
    <t>meant_VBD</t>
  </si>
  <si>
    <t>stooping_VBG</t>
  </si>
  <si>
    <t>see_VB</t>
  </si>
  <si>
    <t>shut_VBN</t>
  </si>
  <si>
    <t>using_VBG</t>
  </si>
  <si>
    <t>loose_JJ</t>
  </si>
  <si>
    <t>Lifted_VBD</t>
  </si>
  <si>
    <t>along_RB</t>
  </si>
  <si>
    <t>on_IN</t>
  </si>
  <si>
    <t>about_RB</t>
  </si>
  <si>
    <t>locked_VBD</t>
  </si>
  <si>
    <t>profit_NN</t>
  </si>
  <si>
    <t>job_NN</t>
  </si>
  <si>
    <t>quit_VB</t>
  </si>
  <si>
    <t>home_RB</t>
  </si>
  <si>
    <t>back_RB</t>
  </si>
  <si>
    <t>all_DT</t>
  </si>
  <si>
    <t>AUTHOR_NN</t>
  </si>
  <si>
    <t>Ole_JJ</t>
  </si>
  <si>
    <t>V._NNP</t>
  </si>
  <si>
    <t>a-near_RB</t>
  </si>
  <si>
    <t>wall_NN</t>
  </si>
  <si>
    <t>Archibald_NNP</t>
  </si>
  <si>
    <t>barked_VBD</t>
  </si>
  <si>
    <t>hair_NN</t>
  </si>
  <si>
    <t>shaky_JJ</t>
  </si>
  <si>
    <t>walk_VB</t>
  </si>
  <si>
    <t>Fishing_NNP</t>
  </si>
  <si>
    <t>let_VB</t>
  </si>
  <si>
    <t>wonderful_JJ</t>
  </si>
  <si>
    <t>back_NN</t>
  </si>
  <si>
    <t>servants_NNS</t>
  </si>
  <si>
    <t>While_IN</t>
  </si>
  <si>
    <t>a-going_JJ</t>
  </si>
  <si>
    <t>chasing_VBG</t>
  </si>
  <si>
    <t>join_VB</t>
  </si>
  <si>
    <t>piled_VBN</t>
  </si>
  <si>
    <t>calculating_VBG</t>
  </si>
  <si>
    <t>besides_IN</t>
  </si>
  <si>
    <t>drownded_VBD</t>
  </si>
  <si>
    <t>hick_NN</t>
  </si>
  <si>
    <t>down-hearted_JJ</t>
  </si>
  <si>
    <t>traded_VBD</t>
  </si>
  <si>
    <t>Angel_NNP</t>
  </si>
  <si>
    <t>Let_VB</t>
  </si>
  <si>
    <t>polished_VBD</t>
  </si>
  <si>
    <t>three_CD</t>
  </si>
  <si>
    <t>joy_NN</t>
  </si>
  <si>
    <t>put_VB</t>
  </si>
  <si>
    <t>half_DT</t>
  </si>
  <si>
    <t>shoulder_NN</t>
  </si>
  <si>
    <t>face_NN</t>
  </si>
  <si>
    <t>holiest_JJS</t>
  </si>
  <si>
    <t>stooped_VBD</t>
  </si>
  <si>
    <t>Missus_NNP</t>
  </si>
  <si>
    <t>Ohio_NNP</t>
  </si>
  <si>
    <t>boom_NN</t>
  </si>
  <si>
    <t>village_NN</t>
  </si>
  <si>
    <t>signed_VBD</t>
  </si>
  <si>
    <t>tear_VB</t>
  </si>
  <si>
    <t>reckon_VBP</t>
  </si>
  <si>
    <t>Anybody_NN</t>
  </si>
  <si>
    <t>scour_VB</t>
  </si>
  <si>
    <t>current_NN</t>
  </si>
  <si>
    <t>o'clock_RB</t>
  </si>
  <si>
    <t>being_VBG</t>
  </si>
  <si>
    <t>grand_JJ</t>
  </si>
  <si>
    <t>dab_NN</t>
  </si>
  <si>
    <t>stole_VBN</t>
  </si>
  <si>
    <t>lookout_NN</t>
  </si>
  <si>
    <t>picnic_NN</t>
  </si>
  <si>
    <t>wouldn_NN</t>
  </si>
  <si>
    <t>praying_VBG</t>
  </si>
  <si>
    <t>Lamp_NN</t>
  </si>
  <si>
    <t>cry-baby_JJ</t>
  </si>
  <si>
    <t>deep_JJ</t>
  </si>
  <si>
    <t>called_VBN</t>
  </si>
  <si>
    <t>lazy_JJ</t>
  </si>
  <si>
    <t>called_VBD</t>
  </si>
  <si>
    <t>hollow_JJ</t>
  </si>
  <si>
    <t>pungle_VB</t>
  </si>
  <si>
    <t>ahead_RB</t>
  </si>
  <si>
    <t>both_DT</t>
  </si>
  <si>
    <t>Dese_NNP</t>
  </si>
  <si>
    <t>clouded_VBD</t>
  </si>
  <si>
    <t>swift_JJ</t>
  </si>
  <si>
    <t>personal_JJ</t>
  </si>
  <si>
    <t>robber_NN</t>
  </si>
  <si>
    <t>run_VB</t>
  </si>
  <si>
    <t>Wood-pile_JJ</t>
  </si>
  <si>
    <t>sort_NN</t>
  </si>
  <si>
    <t>dey_JJ</t>
  </si>
  <si>
    <t>might_NN</t>
  </si>
  <si>
    <t>much_RB</t>
  </si>
  <si>
    <t>harm_NN</t>
  </si>
  <si>
    <t>business_NN</t>
  </si>
  <si>
    <t>jabbered_VBD</t>
  </si>
  <si>
    <t>tan_VB</t>
  </si>
  <si>
    <t>lath_NN</t>
  </si>
  <si>
    <t>dust_NN</t>
  </si>
  <si>
    <t>mistaken_JJ</t>
  </si>
  <si>
    <t>camp_NN</t>
  </si>
  <si>
    <t>rails_NNS</t>
  </si>
  <si>
    <t>left_JJ</t>
  </si>
  <si>
    <t>walked_VBD</t>
  </si>
  <si>
    <t>kind_NN</t>
  </si>
  <si>
    <t>yet_RB</t>
  </si>
  <si>
    <t>please_VB</t>
  </si>
  <si>
    <t>hard_JJ</t>
  </si>
  <si>
    <t>fat_NN</t>
  </si>
  <si>
    <t>road_NN</t>
  </si>
  <si>
    <t>Fire_NNP</t>
  </si>
  <si>
    <t>low-spirited_JJ</t>
  </si>
  <si>
    <t>rough_JJ</t>
  </si>
  <si>
    <t>sumfn_NN</t>
  </si>
  <si>
    <t>Window_NNP</t>
  </si>
  <si>
    <t>steamboat_NN</t>
  </si>
  <si>
    <t>sore_JJ</t>
  </si>
  <si>
    <t>full_JJ</t>
  </si>
  <si>
    <t>different_JJ</t>
  </si>
  <si>
    <t>limber_JJ</t>
  </si>
  <si>
    <t>talk_VBP</t>
  </si>
  <si>
    <t>seen_VBN</t>
  </si>
  <si>
    <t>couldn_VBP</t>
  </si>
  <si>
    <t>drift_NN</t>
  </si>
  <si>
    <t>noticed_VBN</t>
  </si>
  <si>
    <t>really_RB</t>
  </si>
  <si>
    <t>bottoms_NNS</t>
  </si>
  <si>
    <t>noticed_VBD</t>
  </si>
  <si>
    <t>mean_VB</t>
  </si>
  <si>
    <t>parson_NN</t>
  </si>
  <si>
    <t>alone_RB</t>
  </si>
  <si>
    <t>story_NN</t>
  </si>
  <si>
    <t>pose_VBP</t>
  </si>
  <si>
    <t>Island_NN</t>
  </si>
  <si>
    <t>practice_NN</t>
  </si>
  <si>
    <t>um_RB</t>
  </si>
  <si>
    <t>plunkety-plunk_NN</t>
  </si>
  <si>
    <t>swum_VBP</t>
  </si>
  <si>
    <t>often_RB</t>
  </si>
  <si>
    <t>drawing_VBG</t>
  </si>
  <si>
    <t>scoured_VBD</t>
  </si>
  <si>
    <t>IN_IN</t>
  </si>
  <si>
    <t>sah_NN</t>
  </si>
  <si>
    <t>sawmill_NN</t>
  </si>
  <si>
    <t>happened_VBD</t>
  </si>
  <si>
    <t>bag_NN</t>
  </si>
  <si>
    <t>wuz_FW</t>
  </si>
  <si>
    <t>do_VB</t>
  </si>
  <si>
    <t>bit_VBN</t>
  </si>
  <si>
    <t>resigned_VBD</t>
  </si>
  <si>
    <t>in_RP</t>
  </si>
  <si>
    <t>rolled_VBD</t>
  </si>
  <si>
    <t>pick_VB</t>
  </si>
  <si>
    <t>into_IN</t>
  </si>
  <si>
    <t>frying-pan_NN</t>
  </si>
  <si>
    <t>unhitch_VB</t>
  </si>
  <si>
    <t>tumble-down_JJ</t>
  </si>
  <si>
    <t>bove_FW</t>
  </si>
  <si>
    <t>listening_VBG</t>
  </si>
  <si>
    <t>bother_VB</t>
  </si>
  <si>
    <t>put_VBD</t>
  </si>
  <si>
    <t>short_JJ</t>
  </si>
  <si>
    <t>best_RB</t>
  </si>
  <si>
    <t>put_VBN</t>
  </si>
  <si>
    <t>Snake_NNP</t>
  </si>
  <si>
    <t>pig_NN</t>
  </si>
  <si>
    <t>put_VBP</t>
  </si>
  <si>
    <t>cross_NN</t>
  </si>
  <si>
    <t>give_VB</t>
  </si>
  <si>
    <t>sweat_VBP</t>
  </si>
  <si>
    <t>key_NN</t>
  </si>
  <si>
    <t>Living_VBG</t>
  </si>
  <si>
    <t>agin_NN</t>
  </si>
  <si>
    <t>oath_NN</t>
  </si>
  <si>
    <t>Tails_NNP</t>
  </si>
  <si>
    <t>afeard_VBD</t>
  </si>
  <si>
    <t>cannon_NN</t>
  </si>
  <si>
    <t>bar_NN</t>
  </si>
  <si>
    <t>._.</t>
  </si>
  <si>
    <t>gone_VBN</t>
  </si>
  <si>
    <t>itself_PRP</t>
  </si>
  <si>
    <t>out_IN</t>
  </si>
  <si>
    <t>sawed_VBN</t>
  </si>
  <si>
    <t>moonshine_NN</t>
  </si>
  <si>
    <t>druther_VB</t>
  </si>
  <si>
    <t>fitten_VB</t>
  </si>
  <si>
    <t>sneaking_VBG</t>
  </si>
  <si>
    <t>open_JJ</t>
  </si>
  <si>
    <t>grave_NN</t>
  </si>
  <si>
    <t>riding_VBG</t>
  </si>
  <si>
    <t>kept_VBD</t>
  </si>
  <si>
    <t>Going_VBG</t>
  </si>
  <si>
    <t>Reforming_VBG</t>
  </si>
  <si>
    <t>Bag_NN</t>
  </si>
  <si>
    <t>wind_NN</t>
  </si>
  <si>
    <t>skifts_VBZ</t>
  </si>
  <si>
    <t>ox_NN</t>
  </si>
  <si>
    <t>raised_VBD</t>
  </si>
  <si>
    <t>apiece_RB</t>
  </si>
  <si>
    <t>smashed_VBN</t>
  </si>
  <si>
    <t>turnip-cart_NN</t>
  </si>
  <si>
    <t>Time_NNP</t>
  </si>
  <si>
    <t>Still_RB</t>
  </si>
  <si>
    <t>Honest_NNP</t>
  </si>
  <si>
    <t>Seventeen_CD</t>
  </si>
  <si>
    <t>swig_NN</t>
  </si>
  <si>
    <t>hund_JJ</t>
  </si>
  <si>
    <t>settled_VBD</t>
  </si>
  <si>
    <t>'re_VBP</t>
  </si>
  <si>
    <t>airs_NNS</t>
  </si>
  <si>
    <t>beautiful_JJ</t>
  </si>
  <si>
    <t>lies_NNS</t>
  </si>
  <si>
    <t>vote_VB</t>
  </si>
  <si>
    <t>widder_NNP</t>
  </si>
  <si>
    <t>set_VB</t>
  </si>
  <si>
    <t>He_PRP</t>
  </si>
  <si>
    <t>resis_NN</t>
  </si>
  <si>
    <t>start_NN</t>
  </si>
  <si>
    <t>um_NN</t>
  </si>
  <si>
    <t>morning_NN</t>
  </si>
  <si>
    <t>forms_NNS</t>
  </si>
  <si>
    <t>Auction_NNP</t>
  </si>
  <si>
    <t>little_JJ</t>
  </si>
  <si>
    <t>lived_VBD</t>
  </si>
  <si>
    <t>resting_VBG</t>
  </si>
  <si>
    <t>watches_NNS</t>
  </si>
  <si>
    <t>move_NN</t>
  </si>
  <si>
    <t>four-gallon_JJ</t>
  </si>
  <si>
    <t>jailed_VBN</t>
  </si>
  <si>
    <t>her_PRP</t>
  </si>
  <si>
    <t>porch_NN</t>
  </si>
  <si>
    <t>say_VBP</t>
  </si>
  <si>
    <t>jailed_VBD</t>
  </si>
  <si>
    <t>smoking_NN</t>
  </si>
  <si>
    <t>smoothness_NN</t>
  </si>
  <si>
    <t>Dogs_NNS</t>
  </si>
  <si>
    <t>wallowed_VBD</t>
  </si>
  <si>
    <t>Doctor_NNP</t>
  </si>
  <si>
    <t>sun_NN</t>
  </si>
  <si>
    <t>fourteen_CD</t>
  </si>
  <si>
    <t>Sollermun_NNP</t>
  </si>
  <si>
    <t>strawbries_NNS</t>
  </si>
  <si>
    <t>sun-up_NN</t>
  </si>
  <si>
    <t>plenty_RB</t>
  </si>
  <si>
    <t>True_NNP</t>
  </si>
  <si>
    <t>rightly_RB</t>
  </si>
  <si>
    <t>legs_NNS</t>
  </si>
  <si>
    <t>carcass_NN</t>
  </si>
  <si>
    <t>Bondage_NNP</t>
  </si>
  <si>
    <t>ripping_VBG</t>
  </si>
  <si>
    <t>frills_NNS</t>
  </si>
  <si>
    <t>Death_NNP</t>
  </si>
  <si>
    <t>knife_NN</t>
  </si>
  <si>
    <t>many_JJ</t>
  </si>
  <si>
    <t>dollars_NNS</t>
  </si>
  <si>
    <t>months_NNS</t>
  </si>
  <si>
    <t>a-mumbling_NN</t>
  </si>
  <si>
    <t>Man_NN</t>
  </si>
  <si>
    <t>s_NNS</t>
  </si>
  <si>
    <t>cluttered_VBN</t>
  </si>
  <si>
    <t>greasy_JJ</t>
  </si>
  <si>
    <t>ry_NN</t>
  </si>
  <si>
    <t>since_IN</t>
  </si>
  <si>
    <t>devil_NNP</t>
  </si>
  <si>
    <t>stir_VB</t>
  </si>
  <si>
    <t>yonder_NN</t>
  </si>
  <si>
    <t>jacket_NN</t>
  </si>
  <si>
    <t>Then_RB</t>
  </si>
  <si>
    <t>waked_VBD</t>
  </si>
  <si>
    <t>wounded_VBD</t>
  </si>
  <si>
    <t>funeral_NN</t>
  </si>
  <si>
    <t>Sherburn_NNP</t>
  </si>
  <si>
    <t>first-rate_JJ</t>
  </si>
  <si>
    <t>swords_NNS</t>
  </si>
  <si>
    <t>company_NN</t>
  </si>
  <si>
    <t>stumped_VBN</t>
  </si>
  <si>
    <t>grapes_NNS</t>
  </si>
  <si>
    <t>hifalut_JJ</t>
  </si>
  <si>
    <t>asking_VBG</t>
  </si>
  <si>
    <t>twig_NN</t>
  </si>
  <si>
    <t>child_NN</t>
  </si>
  <si>
    <t>Making_VBG</t>
  </si>
  <si>
    <t>Eighth_NNP</t>
  </si>
  <si>
    <t>shivers_NNS</t>
  </si>
  <si>
    <t>wet_JJ</t>
  </si>
  <si>
    <t>wolves_NNS</t>
  </si>
  <si>
    <t>-_:</t>
  </si>
  <si>
    <t>sight_NN</t>
  </si>
  <si>
    <t>lied_VBD</t>
  </si>
  <si>
    <t>color_NN</t>
  </si>
  <si>
    <t>head-first_RB</t>
  </si>
  <si>
    <t>fellow_NN</t>
  </si>
  <si>
    <t>tuck_VBP</t>
  </si>
  <si>
    <t>anybody_NN</t>
  </si>
  <si>
    <t>turnips_NNS</t>
  </si>
  <si>
    <t>What_WP</t>
  </si>
  <si>
    <t>speaks_VBZ</t>
  </si>
  <si>
    <t>talk_VB</t>
  </si>
  <si>
    <t>lieve_NN</t>
  </si>
  <si>
    <t>educated_VBN</t>
  </si>
  <si>
    <t>nights_NNS</t>
  </si>
  <si>
    <t>eight_CD</t>
  </si>
  <si>
    <t>craw_NN</t>
  </si>
  <si>
    <t>rule_VB</t>
  </si>
  <si>
    <t>closet_NN</t>
  </si>
  <si>
    <t>shin_VB</t>
  </si>
  <si>
    <t>soundings_NNS</t>
  </si>
  <si>
    <t>Country_NNP</t>
  </si>
  <si>
    <t>worth_IN</t>
  </si>
  <si>
    <t>Think_VB</t>
  </si>
  <si>
    <t>Because_IN</t>
  </si>
  <si>
    <t>dodged_VBN</t>
  </si>
  <si>
    <t>quite_RB</t>
  </si>
  <si>
    <t>dodged_VBD</t>
  </si>
  <si>
    <t>Sunday-like_JJ</t>
  </si>
  <si>
    <t>Sell_VB</t>
  </si>
  <si>
    <t>elected_VBD</t>
  </si>
  <si>
    <t>breathe_VB</t>
  </si>
  <si>
    <t>high-toned_JJ</t>
  </si>
  <si>
    <t>Sheet_NNP</t>
  </si>
  <si>
    <t>ramrod_VBN</t>
  </si>
  <si>
    <t>Pretty_NNP</t>
  </si>
  <si>
    <t>candle_NN</t>
  </si>
  <si>
    <t>straight_RB</t>
  </si>
  <si>
    <t>read_VBN</t>
  </si>
  <si>
    <t>WELL_NNP</t>
  </si>
  <si>
    <t>fished_VBD</t>
  </si>
  <si>
    <t>sent_VBD</t>
  </si>
  <si>
    <t>Drunkard_NNP</t>
  </si>
  <si>
    <t>shoved_VBD</t>
  </si>
  <si>
    <t>other_JJ</t>
  </si>
  <si>
    <t>double_JJ</t>
  </si>
  <si>
    <t>win_VB</t>
  </si>
  <si>
    <t>open_VB</t>
  </si>
  <si>
    <t>winds_NNS</t>
  </si>
  <si>
    <t>shed_VBD</t>
  </si>
  <si>
    <t>lay_VBD</t>
  </si>
  <si>
    <t>Splinter_NNP</t>
  </si>
  <si>
    <t>bounded_VBD</t>
  </si>
  <si>
    <t>rubbed_VBD</t>
  </si>
  <si>
    <t>split-bottom_JJ</t>
  </si>
  <si>
    <t>shake_VB</t>
  </si>
  <si>
    <t>drink_VB</t>
  </si>
  <si>
    <t>bow_NN</t>
  </si>
  <si>
    <t>overboard_RB</t>
  </si>
  <si>
    <t>enough_RB</t>
  </si>
  <si>
    <t>tell_VB</t>
  </si>
  <si>
    <t>Missouri_NNP</t>
  </si>
  <si>
    <t>love_NN</t>
  </si>
  <si>
    <t>paddle_VB</t>
  </si>
  <si>
    <t>a-swelling_JJ</t>
  </si>
  <si>
    <t>leaned_VBD</t>
  </si>
  <si>
    <t>kase_FW</t>
  </si>
  <si>
    <t>blame_VB</t>
  </si>
  <si>
    <t>swashing_NN</t>
  </si>
  <si>
    <t>fool_NN</t>
  </si>
  <si>
    <t>mud-turkles_NNS</t>
  </si>
  <si>
    <t>yo_NN</t>
  </si>
  <si>
    <t>Tip-toed_VBD</t>
  </si>
  <si>
    <t>heave_VB</t>
  </si>
  <si>
    <t>unhitched_VBD</t>
  </si>
  <si>
    <t>Danger_NNP</t>
  </si>
  <si>
    <t>hunted_VBD</t>
  </si>
  <si>
    <t>square_NN</t>
  </si>
  <si>
    <t>salt-cellar_NN</t>
  </si>
  <si>
    <t>roared_VBD</t>
  </si>
  <si>
    <t>fingers_NNS</t>
  </si>
  <si>
    <t>sorry_JJ</t>
  </si>
  <si>
    <t>govment_NN</t>
  </si>
  <si>
    <t>nails_NNS</t>
  </si>
  <si>
    <t>spring_NN</t>
  </si>
  <si>
    <t>sympathy_NN</t>
  </si>
  <si>
    <t>Dining-room_NN</t>
  </si>
  <si>
    <t>mother_NN</t>
  </si>
  <si>
    <t>Little_JJ</t>
  </si>
  <si>
    <t>logs_NNS</t>
  </si>
  <si>
    <t>whitest_JJS</t>
  </si>
  <si>
    <t>wuz_VBP</t>
  </si>
  <si>
    <t>floated_VBN</t>
  </si>
  <si>
    <t>funny_JJ</t>
  </si>
  <si>
    <t>nigger_JJR</t>
  </si>
  <si>
    <t>extremest_JJ</t>
  </si>
  <si>
    <t>cattle_NNS</t>
  </si>
  <si>
    <t>All_PDT</t>
  </si>
  <si>
    <t>lawsuit_NN</t>
  </si>
  <si>
    <t>toted_VBD</t>
  </si>
  <si>
    <t>stuffed_VBD</t>
  </si>
  <si>
    <t>bullets_NNS</t>
  </si>
  <si>
    <t>carriages_NNS</t>
  </si>
  <si>
    <t>making_VBG</t>
  </si>
  <si>
    <t>Quite_RB</t>
  </si>
  <si>
    <t>whah_VBP</t>
  </si>
  <si>
    <t>and_CC</t>
  </si>
  <si>
    <t>le_DT</t>
  </si>
  <si>
    <t>objections_NNS</t>
  </si>
  <si>
    <t>afraid_JJ</t>
  </si>
  <si>
    <t>bought_VBN</t>
  </si>
  <si>
    <t>plain_JJ</t>
  </si>
  <si>
    <t>longer_RBR</t>
  </si>
  <si>
    <t>Finn_NNP</t>
  </si>
  <si>
    <t>saphead_NN</t>
  </si>
  <si>
    <t>sleep_NN</t>
  </si>
  <si>
    <t>number_NN</t>
  </si>
  <si>
    <t>time_NN</t>
  </si>
  <si>
    <t>grieving_VBG</t>
  </si>
  <si>
    <t>swore_VBD</t>
  </si>
  <si>
    <t>live_VB</t>
  </si>
  <si>
    <t>boy_NN</t>
  </si>
  <si>
    <t>shoulders_NNS</t>
  </si>
  <si>
    <t>potato_NN</t>
  </si>
  <si>
    <t>I_CD</t>
  </si>
  <si>
    <t>Tearing_NNP</t>
  </si>
  <si>
    <t>hold_VB</t>
  </si>
  <si>
    <t>enough_JJ</t>
  </si>
  <si>
    <t>dragging_VBG</t>
  </si>
  <si>
    <t>Dey_NN</t>
  </si>
  <si>
    <t>pocket_NN</t>
  </si>
  <si>
    <t>gave_VBD</t>
  </si>
  <si>
    <t>damp_JJ</t>
  </si>
  <si>
    <t>a-gwyne_NN</t>
  </si>
  <si>
    <t>Here_RB</t>
  </si>
  <si>
    <t>birds_NNS</t>
  </si>
  <si>
    <t>Somebody_NN</t>
  </si>
  <si>
    <t>Moses_NNP</t>
  </si>
  <si>
    <t>far_JJ</t>
  </si>
  <si>
    <t>wade_VBP</t>
  </si>
  <si>
    <t>fence_NN</t>
  </si>
  <si>
    <t>hillside_NN</t>
  </si>
  <si>
    <t>whiskers_NNS</t>
  </si>
  <si>
    <t>nuther_NN</t>
  </si>
  <si>
    <t>hilltop_NN</t>
  </si>
  <si>
    <t>load_NN</t>
  </si>
  <si>
    <t>cry_VB</t>
  </si>
  <si>
    <t>Just_RB</t>
  </si>
  <si>
    <t>wuz_NN</t>
  </si>
  <si>
    <t>so_IN</t>
  </si>
  <si>
    <t>ordinary_JJ</t>
  </si>
  <si>
    <t>low-down_JJ</t>
  </si>
  <si>
    <t>tanned_VBD</t>
  </si>
  <si>
    <t>house_NN</t>
  </si>
  <si>
    <t>rub_VBP</t>
  </si>
  <si>
    <t>steam_NN</t>
  </si>
  <si>
    <t>stick_NN</t>
  </si>
  <si>
    <t>thousand_CD</t>
  </si>
  <si>
    <t>lick_VB</t>
  </si>
  <si>
    <t>No_UH</t>
  </si>
  <si>
    <t>looky_NN</t>
  </si>
  <si>
    <t>shed_NN</t>
  </si>
  <si>
    <t>howl_NN</t>
  </si>
  <si>
    <t>It_PRP</t>
  </si>
  <si>
    <t>sprinkling_NN</t>
  </si>
  <si>
    <t>Gim_NNP</t>
  </si>
  <si>
    <t>shakes_VBZ</t>
  </si>
  <si>
    <t>charging_VBG</t>
  </si>
  <si>
    <t>eyes_NNS</t>
  </si>
  <si>
    <t>man_NN</t>
  </si>
  <si>
    <t>Mississippi_NNP</t>
  </si>
  <si>
    <t>backs_VBZ</t>
  </si>
  <si>
    <t>path_NN</t>
  </si>
  <si>
    <t>raff_NN</t>
  </si>
  <si>
    <t>off_RP</t>
  </si>
  <si>
    <t>heart_NN</t>
  </si>
  <si>
    <t>rafts_NNS</t>
  </si>
  <si>
    <t>couple_NN</t>
  </si>
  <si>
    <t>Widows_NNP</t>
  </si>
  <si>
    <t>wore_VBD</t>
  </si>
  <si>
    <t>Strawberries_NNS</t>
  </si>
  <si>
    <t>June_NNP</t>
  </si>
  <si>
    <t>wore_VBN</t>
  </si>
  <si>
    <t>nearly_RB</t>
  </si>
  <si>
    <t>Island_NNP</t>
  </si>
  <si>
    <t>jolt_NN</t>
  </si>
  <si>
    <t>words_NNS</t>
  </si>
  <si>
    <t>moon_NN</t>
  </si>
  <si>
    <t>sign_NN</t>
  </si>
  <si>
    <t>anywhere_RB</t>
  </si>
  <si>
    <t>rate_NN</t>
  </si>
  <si>
    <t>fifty-pound_JJ</t>
  </si>
  <si>
    <t>China_NNP</t>
  </si>
  <si>
    <t>Injun_NNP</t>
  </si>
  <si>
    <t>didn_VBP</t>
  </si>
  <si>
    <t>sawdust_NN</t>
  </si>
  <si>
    <t>spell_VB</t>
  </si>
  <si>
    <t>belong_VBP</t>
  </si>
  <si>
    <t>air_NN</t>
  </si>
  <si>
    <t>Tail_NNP</t>
  </si>
  <si>
    <t>twelve_CD</t>
  </si>
  <si>
    <t>Hollow_NNP</t>
  </si>
  <si>
    <t>jint_NN</t>
  </si>
  <si>
    <t>matter_NN</t>
  </si>
  <si>
    <t>closest_JJS</t>
  </si>
  <si>
    <t>screaming_VBG</t>
  </si>
  <si>
    <t>invest_VB</t>
  </si>
  <si>
    <t>longs_NNS</t>
  </si>
  <si>
    <t>dozen_NN</t>
  </si>
  <si>
    <t>panting_NN</t>
  </si>
  <si>
    <t>stead_NN</t>
  </si>
  <si>
    <t>Grangerford_NNP</t>
  </si>
  <si>
    <t>come_VB</t>
  </si>
  <si>
    <t>Snack_NN</t>
  </si>
  <si>
    <t>drop_VBP</t>
  </si>
  <si>
    <t>fiddler_NN</t>
  </si>
  <si>
    <t>begin_VBP</t>
  </si>
  <si>
    <t>Mumps_NNP</t>
  </si>
  <si>
    <t>Yo_FW</t>
  </si>
  <si>
    <t>Courting_VBG</t>
  </si>
  <si>
    <t>stages_NNS</t>
  </si>
  <si>
    <t>timbered_JJ</t>
  </si>
  <si>
    <t>outrun_VB</t>
  </si>
  <si>
    <t>Found_VBP</t>
  </si>
  <si>
    <t>den_NN</t>
  </si>
  <si>
    <t>live_VBP</t>
  </si>
  <si>
    <t>inch_NN</t>
  </si>
  <si>
    <t>Illinois_NNP</t>
  </si>
  <si>
    <t>bout_NN</t>
  </si>
  <si>
    <t>raft_NN</t>
  </si>
  <si>
    <t>Slept_NNP</t>
  </si>
  <si>
    <t>read_VB</t>
  </si>
  <si>
    <t>hollering_VBG</t>
  </si>
  <si>
    <t>life_NN</t>
  </si>
  <si>
    <t>turned_VBN</t>
  </si>
  <si>
    <t>together_RB</t>
  </si>
  <si>
    <t>mainly_RB</t>
  </si>
  <si>
    <t>turned_VBD</t>
  </si>
  <si>
    <t>bacon_NN</t>
  </si>
  <si>
    <t>rose_VBD</t>
  </si>
  <si>
    <t>drag_VB</t>
  </si>
  <si>
    <t>razberries_NNS</t>
  </si>
  <si>
    <t>reckoned_VBD</t>
  </si>
  <si>
    <t>what_WDT</t>
  </si>
  <si>
    <t>beginning_VBG</t>
  </si>
  <si>
    <t>water_NN</t>
  </si>
  <si>
    <t>light_JJ</t>
  </si>
  <si>
    <t>quick_JJ</t>
  </si>
  <si>
    <t>Polly_NNP</t>
  </si>
  <si>
    <t>gim_VB</t>
  </si>
  <si>
    <t>nothing_NN</t>
  </si>
  <si>
    <t>Next_JJ</t>
  </si>
  <si>
    <t>whah_NN</t>
  </si>
  <si>
    <t>lines_NNS</t>
  </si>
  <si>
    <t>Smouching_NNP</t>
  </si>
  <si>
    <t>moaning_VBG</t>
  </si>
  <si>
    <t>cloud_NN</t>
  </si>
  <si>
    <t>paid_VBN</t>
  </si>
  <si>
    <t>treetops_NNS</t>
  </si>
  <si>
    <t>men_NNS</t>
  </si>
  <si>
    <t>boat_NN</t>
  </si>
  <si>
    <t>gray_JJ</t>
  </si>
  <si>
    <t>dah_VB</t>
  </si>
  <si>
    <t>long_JJ</t>
  </si>
  <si>
    <t>east_JJ</t>
  </si>
  <si>
    <t>?_.</t>
  </si>
  <si>
    <t>shore_VB</t>
  </si>
  <si>
    <t>flipped_VBD</t>
  </si>
  <si>
    <t>dismal_JJ</t>
  </si>
  <si>
    <t>flowers_NNS</t>
  </si>
  <si>
    <t>Must_MD</t>
  </si>
  <si>
    <t>clumb_NN</t>
  </si>
  <si>
    <t>arter_NN</t>
  </si>
  <si>
    <t>muddled_VBD</t>
  </si>
  <si>
    <t>had_VBD</t>
  </si>
  <si>
    <t>glad_JJ</t>
  </si>
  <si>
    <t>comes_VBZ</t>
  </si>
  <si>
    <t>tree-toad_JJ</t>
  </si>
  <si>
    <t>looky_RB</t>
  </si>
  <si>
    <t>loaded_VBN</t>
  </si>
  <si>
    <t>had_VBN</t>
  </si>
  <si>
    <t>cooked_VBD</t>
  </si>
  <si>
    <t>Tramp_NNP</t>
  </si>
  <si>
    <t>forks_NNS</t>
  </si>
  <si>
    <t>cooked_VBN</t>
  </si>
  <si>
    <t>follow_VB</t>
  </si>
  <si>
    <t>grease_NN</t>
  </si>
  <si>
    <t>worry_VB</t>
  </si>
  <si>
    <t>slip_VB</t>
  </si>
  <si>
    <t>yaller_JJ</t>
  </si>
  <si>
    <t>Pike_NNP</t>
  </si>
  <si>
    <t>freckled_VBN</t>
  </si>
  <si>
    <t>a-doing_JJ</t>
  </si>
  <si>
    <t>Ai_NNP</t>
  </si>
  <si>
    <t>steady_RB</t>
  </si>
  <si>
    <t>think_VB</t>
  </si>
  <si>
    <t>style_NN</t>
  </si>
  <si>
    <t>have_VBP</t>
  </si>
  <si>
    <t>'d_MD</t>
  </si>
  <si>
    <t>bes_NNS</t>
  </si>
  <si>
    <t>smelt_VBD</t>
  </si>
  <si>
    <t>sundown_NN</t>
  </si>
  <si>
    <t>'m_VBP</t>
  </si>
  <si>
    <t>around_RP</t>
  </si>
  <si>
    <t>smelt_VBN</t>
  </si>
  <si>
    <t>board_NN</t>
  </si>
  <si>
    <t>Take_VB</t>
  </si>
  <si>
    <t>iron_NN</t>
  </si>
  <si>
    <t>around_RB</t>
  </si>
  <si>
    <t>make_VB</t>
  </si>
  <si>
    <t>rotted_VBD</t>
  </si>
  <si>
    <t>Wives_NNS</t>
  </si>
  <si>
    <t>doan_NN</t>
  </si>
  <si>
    <t>Douglas_NNP</t>
  </si>
  <si>
    <t>right_JJ</t>
  </si>
  <si>
    <t>pulling_VBG</t>
  </si>
  <si>
    <t>Nichols_NNP</t>
  </si>
  <si>
    <t>hope_VB</t>
  </si>
  <si>
    <t>ole_JJ</t>
  </si>
  <si>
    <t>wrong_JJ</t>
  </si>
  <si>
    <t>Dey_NNP</t>
  </si>
  <si>
    <t>stove-pipe_JJ</t>
  </si>
  <si>
    <t>than_IN</t>
  </si>
  <si>
    <t>Truly_RB</t>
  </si>
  <si>
    <t>ease_NN</t>
  </si>
  <si>
    <t>There_EX</t>
  </si>
  <si>
    <t>soon_RB</t>
  </si>
  <si>
    <t>Tommy_NNP</t>
  </si>
  <si>
    <t>interest_NN</t>
  </si>
  <si>
    <t>Nine_CD</t>
  </si>
  <si>
    <t>bunch_NN</t>
  </si>
  <si>
    <t>Shanty_NNP</t>
  </si>
  <si>
    <t>browsing_VBG</t>
  </si>
  <si>
    <t>begged_VBD</t>
  </si>
  <si>
    <t>duck_NN</t>
  </si>
  <si>
    <t>pointing_VBG</t>
  </si>
  <si>
    <t>expecting_VBG</t>
  </si>
  <si>
    <t>haphazard_JJ</t>
  </si>
  <si>
    <t>behind_IN</t>
  </si>
  <si>
    <t>raise_VB</t>
  </si>
  <si>
    <t>No_DT</t>
  </si>
  <si>
    <t>season_NN</t>
  </si>
  <si>
    <t>coming_VBG</t>
  </si>
  <si>
    <t>Spaniards_NNPS</t>
  </si>
  <si>
    <t>spider_NN</t>
  </si>
  <si>
    <t>touched_VBD</t>
  </si>
  <si>
    <t>give_VBP</t>
  </si>
  <si>
    <t>showing_VBG</t>
  </si>
  <si>
    <t>trot_NN</t>
  </si>
  <si>
    <t>HUCKLEBERRY_NNP</t>
  </si>
  <si>
    <t>ear_NN</t>
  </si>
  <si>
    <t>touched_VBN</t>
  </si>
  <si>
    <t>Lie_NN</t>
  </si>
  <si>
    <t>blooded_VBD</t>
  </si>
  <si>
    <t>force_NN</t>
  </si>
  <si>
    <t>blue_JJ</t>
  </si>
  <si>
    <t>through_IN</t>
  </si>
  <si>
    <t>Practizing_VBG</t>
  </si>
  <si>
    <t>these_DT</t>
  </si>
  <si>
    <t>ferryboat_NN</t>
  </si>
  <si>
    <t>worked_VBD</t>
  </si>
  <si>
    <t>sudden_JJ</t>
  </si>
  <si>
    <t>mum_NN</t>
  </si>
  <si>
    <t>watch_NN</t>
  </si>
  <si>
    <t>told_VBN</t>
  </si>
  <si>
    <t>fren_NN</t>
  </si>
  <si>
    <t>sued_VBN</t>
  </si>
  <si>
    <t>o_NN</t>
  </si>
  <si>
    <t>told_VBD</t>
  </si>
  <si>
    <t>Well_UH</t>
  </si>
  <si>
    <t>Seemed_VBN</t>
  </si>
  <si>
    <t>ground_NN</t>
  </si>
  <si>
    <t>Bulrushers_NNP</t>
  </si>
  <si>
    <t>Two_CD</t>
  </si>
  <si>
    <t>bedclothes_NNS</t>
  </si>
  <si>
    <t>outside_IN</t>
  </si>
  <si>
    <t>arter_IN</t>
  </si>
  <si>
    <t>tells_VBZ</t>
  </si>
  <si>
    <t>by_IN</t>
  </si>
  <si>
    <t>wash_VB</t>
  </si>
  <si>
    <t>took_VBD</t>
  </si>
  <si>
    <t>holiday_NN</t>
  </si>
  <si>
    <t>pan_NN</t>
  </si>
  <si>
    <t>Mr._NNP</t>
  </si>
  <si>
    <t>breath_NN</t>
  </si>
  <si>
    <t>breeze_NN</t>
  </si>
  <si>
    <t>study_NN</t>
  </si>
  <si>
    <t>spare_JJ</t>
  </si>
  <si>
    <t>a-hunting_NN</t>
  </si>
  <si>
    <t>clipped_VBD</t>
  </si>
  <si>
    <t>'m_VB</t>
  </si>
  <si>
    <t>Ten_CD</t>
  </si>
  <si>
    <t>,_,</t>
  </si>
  <si>
    <t>dialect_NN</t>
  </si>
  <si>
    <t>!_.</t>
  </si>
  <si>
    <t>gold_NN</t>
  </si>
  <si>
    <t>captain_NN</t>
  </si>
  <si>
    <t>who-whooing_JJ</t>
  </si>
  <si>
    <t>int_NN</t>
  </si>
  <si>
    <t>There_RB</t>
  </si>
  <si>
    <t>crawl_NN</t>
  </si>
  <si>
    <t>smoke_NN</t>
  </si>
  <si>
    <t>-RRB-_-RRB-</t>
  </si>
  <si>
    <t>stepped_VBD</t>
  </si>
  <si>
    <t>'_POS</t>
  </si>
  <si>
    <t>Sunday-school_JJ</t>
  </si>
  <si>
    <t>stepped_VBN</t>
  </si>
  <si>
    <t>Charlotte_NNP</t>
  </si>
  <si>
    <t>thieving_VBG</t>
  </si>
  <si>
    <t>change_NN</t>
  </si>
  <si>
    <t>quarter_NN</t>
  </si>
  <si>
    <t>came_VBD</t>
  </si>
  <si>
    <t>Striking_VBG</t>
  </si>
  <si>
    <t>aps_NNS</t>
  </si>
  <si>
    <t>arm_NN</t>
  </si>
  <si>
    <t>hungry_JJ</t>
  </si>
  <si>
    <t>somebody_NN</t>
  </si>
  <si>
    <t>chinks_NNS</t>
  </si>
  <si>
    <t>prayers_NNS</t>
  </si>
  <si>
    <t>Stealing_NNP</t>
  </si>
  <si>
    <t>winter_NN</t>
  </si>
  <si>
    <t>begun_VBD</t>
  </si>
  <si>
    <t>paddle_NN</t>
  </si>
  <si>
    <t>Fix_VB</t>
  </si>
  <si>
    <t>forget_VB</t>
  </si>
  <si>
    <t>begun_VBN</t>
  </si>
  <si>
    <t>creeps_VBZ</t>
  </si>
  <si>
    <t>go_VBP</t>
  </si>
  <si>
    <t>from_IN</t>
  </si>
  <si>
    <t>sleepy_JJ</t>
  </si>
  <si>
    <t>will_MD</t>
  </si>
  <si>
    <t>Come_VB</t>
  </si>
  <si>
    <t>Irish_JJ</t>
  </si>
  <si>
    <t>drop_NN</t>
  </si>
  <si>
    <t>judged_VBD</t>
  </si>
  <si>
    <t>Huckleberry_NNP</t>
  </si>
  <si>
    <t>bothring_VBG</t>
  </si>
  <si>
    <t>servant_NN</t>
  </si>
  <si>
    <t>sack_NN</t>
  </si>
  <si>
    <t>Woods_NNP</t>
  </si>
  <si>
    <t>picture_NN</t>
  </si>
  <si>
    <t>stretched_VBD</t>
  </si>
  <si>
    <t>beauty_NN</t>
  </si>
  <si>
    <t>hope_VBP</t>
  </si>
  <si>
    <t>close_JJ</t>
  </si>
  <si>
    <t>built_VBD</t>
  </si>
  <si>
    <t>Sometimes_RB</t>
  </si>
  <si>
    <t>drunk_JJ</t>
  </si>
  <si>
    <t>Raft_NN</t>
  </si>
  <si>
    <t>meet_VB</t>
  </si>
  <si>
    <t>Hey_UH</t>
  </si>
  <si>
    <t>kin_VBP</t>
  </si>
  <si>
    <t>big_JJ</t>
  </si>
  <si>
    <t>killin_NN</t>
  </si>
  <si>
    <t>tub_NN</t>
  </si>
  <si>
    <t>true_JJ</t>
  </si>
  <si>
    <t>Fellow_NNP</t>
  </si>
  <si>
    <t>But_CC</t>
  </si>
  <si>
    <t>First_NNP</t>
  </si>
  <si>
    <t>name_NN</t>
  </si>
  <si>
    <t>barrel_NN</t>
  </si>
  <si>
    <t>peep_NN</t>
  </si>
  <si>
    <t>Bet_VBP</t>
  </si>
  <si>
    <t>reached_VBD</t>
  </si>
  <si>
    <t>two_CD</t>
  </si>
  <si>
    <t>indeedy_RB</t>
  </si>
  <si>
    <t>myself_PRP</t>
  </si>
  <si>
    <t>Rubbing_VBG</t>
  </si>
  <si>
    <t>rise_VB</t>
  </si>
  <si>
    <t>VIII_NNP</t>
  </si>
  <si>
    <t>candles_NNS</t>
  </si>
  <si>
    <t>uz_NN</t>
  </si>
  <si>
    <t>drove_VBD</t>
  </si>
  <si>
    <t>people_NNS</t>
  </si>
  <si>
    <t>every_DT</t>
  </si>
  <si>
    <t>raffs_NNS</t>
  </si>
  <si>
    <t>corner_NN</t>
  </si>
  <si>
    <t>painstakingly_RB</t>
  </si>
  <si>
    <t>pretty_RB</t>
  </si>
  <si>
    <t>rung_VBD</t>
  </si>
  <si>
    <t>dat_VB</t>
  </si>
  <si>
    <t>commenced_VBD</t>
  </si>
  <si>
    <t>prays_VBZ</t>
  </si>
  <si>
    <t>hug_NN</t>
  </si>
  <si>
    <t>confidence_NN</t>
  </si>
  <si>
    <t>five-center_JJ</t>
  </si>
  <si>
    <t>rich_JJ</t>
  </si>
  <si>
    <t>would_MD</t>
  </si>
  <si>
    <t>solid_JJ</t>
  </si>
  <si>
    <t>Well_NNP</t>
  </si>
  <si>
    <t>taking_VBG</t>
  </si>
  <si>
    <t>ring_NN</t>
  </si>
  <si>
    <t>screechy_JJ</t>
  </si>
  <si>
    <t>coffee-pot_NN</t>
  </si>
  <si>
    <t>though_IN</t>
  </si>
  <si>
    <t>take_VB</t>
  </si>
  <si>
    <t>drank_VBD</t>
  </si>
  <si>
    <t>Sundays_NNPS</t>
  </si>
  <si>
    <t>shet_JJ</t>
  </si>
  <si>
    <t>owls_NNS</t>
  </si>
  <si>
    <t>curse_NN</t>
  </si>
  <si>
    <t>bit_NN</t>
  </si>
  <si>
    <t>years_NNS</t>
  </si>
  <si>
    <t>sand_NN</t>
  </si>
  <si>
    <t>bein_VBP</t>
  </si>
  <si>
    <t>enchantment_NN</t>
  </si>
  <si>
    <t>itch_NN</t>
  </si>
  <si>
    <t>shell_VBP</t>
  </si>
  <si>
    <t>creek_JJ</t>
  </si>
  <si>
    <t>blind_JJ</t>
  </si>
  <si>
    <t>thinking_VBG</t>
  </si>
  <si>
    <t>expense_NN</t>
  </si>
  <si>
    <t>care_VB</t>
  </si>
  <si>
    <t>fetched_VBD</t>
  </si>
  <si>
    <t>same_JJ</t>
  </si>
  <si>
    <t>sugar-hogshead_NN</t>
  </si>
  <si>
    <t>fetched_VBN</t>
  </si>
  <si>
    <t>swum_NN</t>
  </si>
  <si>
    <t>scream_NN</t>
  </si>
  <si>
    <t>hardly_RB</t>
  </si>
  <si>
    <t>acrost_FW</t>
  </si>
  <si>
    <t>frog_NN</t>
  </si>
  <si>
    <t>tremens_NNS</t>
  </si>
  <si>
    <t>characters_NNS</t>
  </si>
  <si>
    <t>Up_RP</t>
  </si>
  <si>
    <t>foolishness_NN</t>
  </si>
  <si>
    <t>rests_VBZ</t>
  </si>
  <si>
    <t>anywheres_NNS</t>
  </si>
  <si>
    <t>Hand_VB</t>
  </si>
  <si>
    <t>shallow_JJ</t>
  </si>
  <si>
    <t>record_NN</t>
  </si>
  <si>
    <t>whispered_VBD</t>
  </si>
  <si>
    <t>rest_NN</t>
  </si>
  <si>
    <t>clump_NN</t>
  </si>
  <si>
    <t>authorities_NNS</t>
  </si>
  <si>
    <t>dogs_NNS</t>
  </si>
  <si>
    <t>Lots_NNS</t>
  </si>
  <si>
    <t>Comfort_NN</t>
  </si>
  <si>
    <t>rip_NN</t>
  </si>
  <si>
    <t>which_WDT</t>
  </si>
  <si>
    <t>ruined_VBN</t>
  </si>
  <si>
    <t>whack_VB</t>
  </si>
  <si>
    <t>Dispersed_VBD</t>
  </si>
  <si>
    <t>more_RBR</t>
  </si>
  <si>
    <t>guard_NN</t>
  </si>
  <si>
    <t>Col._NNP</t>
  </si>
  <si>
    <t>bark_NN</t>
  </si>
  <si>
    <t>Thirty_CD</t>
  </si>
  <si>
    <t>has_VBZ</t>
  </si>
  <si>
    <t>washed_VBN</t>
  </si>
  <si>
    <t>woods_NNS</t>
  </si>
  <si>
    <t>end_NN</t>
  </si>
  <si>
    <t>die_VB</t>
  </si>
  <si>
    <t>outside_JJ</t>
  </si>
  <si>
    <t>lumber-raft_NN</t>
  </si>
  <si>
    <t>scrape_VB</t>
  </si>
  <si>
    <t>looks_VBZ</t>
  </si>
  <si>
    <t>masks_NNS</t>
  </si>
  <si>
    <t>handy_JJ</t>
  </si>
  <si>
    <t>Make_VB</t>
  </si>
  <si>
    <t>Among_IN</t>
  </si>
  <si>
    <t>Doan_NNP</t>
  </si>
  <si>
    <t>corn_NN</t>
  </si>
  <si>
    <t>hut_NN</t>
  </si>
  <si>
    <t>nation_NN</t>
  </si>
  <si>
    <t>guardian_NN</t>
  </si>
  <si>
    <t>Do_VBP</t>
  </si>
  <si>
    <t>watching_VBG</t>
  </si>
  <si>
    <t>islan_NN</t>
  </si>
  <si>
    <t>enemies_NNS</t>
  </si>
  <si>
    <t>hours_NNS</t>
  </si>
  <si>
    <t>shot_VBD</t>
  </si>
  <si>
    <t>asho_NN</t>
  </si>
  <si>
    <t>en_IN</t>
  </si>
  <si>
    <t>knowed_VBD</t>
  </si>
  <si>
    <t>slide_VB</t>
  </si>
  <si>
    <t>rode_VBN</t>
  </si>
  <si>
    <t>palavering_VBG</t>
  </si>
  <si>
    <t>wid_VBD</t>
  </si>
  <si>
    <t>rode_VBD</t>
  </si>
  <si>
    <t>leads_VBZ</t>
  </si>
  <si>
    <t>Climbing_VBG</t>
  </si>
  <si>
    <t>Bradish_NNP</t>
  </si>
  <si>
    <t>Falling_NNP</t>
  </si>
  <si>
    <t>floated_VBD</t>
  </si>
  <si>
    <t>understand_VB</t>
  </si>
  <si>
    <t>freckled_JJ</t>
  </si>
  <si>
    <t>Doctor_NN</t>
  </si>
  <si>
    <t>Winn_NNP</t>
  </si>
  <si>
    <t>having_VBG</t>
  </si>
  <si>
    <t>separate_JJ</t>
  </si>
  <si>
    <t>chased_VBD</t>
  </si>
  <si>
    <t>past_IN</t>
  </si>
  <si>
    <t>robbers_NNS</t>
  </si>
  <si>
    <t>back_JJ</t>
  </si>
  <si>
    <t>sky_NN</t>
  </si>
  <si>
    <t>stared_VBD</t>
  </si>
  <si>
    <t>next_IN</t>
  </si>
  <si>
    <t>hugged_VBD</t>
  </si>
  <si>
    <t>Robinson_NNP</t>
  </si>
  <si>
    <t>hoped_VBD</t>
  </si>
  <si>
    <t>slung_VBD</t>
  </si>
  <si>
    <t>palace_NN</t>
  </si>
  <si>
    <t>me_PRP</t>
  </si>
  <si>
    <t>acted_VBD</t>
  </si>
  <si>
    <t>run_VBN</t>
  </si>
  <si>
    <t>Chaw_NNP</t>
  </si>
  <si>
    <t>line_NN</t>
  </si>
  <si>
    <t>Cubby_NNP</t>
  </si>
  <si>
    <t>whisper_VB</t>
  </si>
  <si>
    <t>charged_VBN</t>
  </si>
  <si>
    <t>Gentlemen_NNP</t>
  </si>
  <si>
    <t>all_RB</t>
  </si>
  <si>
    <t>forgot_VBN</t>
  </si>
  <si>
    <t>run_VBP</t>
  </si>
  <si>
    <t>pray_VBP</t>
  </si>
  <si>
    <t>ai_VBP</t>
  </si>
  <si>
    <t>goin_NN</t>
  </si>
  <si>
    <t>Trouble_NN</t>
  </si>
  <si>
    <t>lip_NN</t>
  </si>
  <si>
    <t>current_JJ</t>
  </si>
  <si>
    <t>farms_NNS</t>
  </si>
  <si>
    <t>good_JJ</t>
  </si>
  <si>
    <t>teacher_NN</t>
  </si>
  <si>
    <t>raspy_JJ</t>
  </si>
  <si>
    <t>hears_VBZ</t>
  </si>
  <si>
    <t>build_VB</t>
  </si>
  <si>
    <t>mouths_NNS</t>
  </si>
  <si>
    <t>dropped_VBD</t>
  </si>
  <si>
    <t>deef_NN</t>
  </si>
  <si>
    <t>rag_NN</t>
  </si>
  <si>
    <t>stretchers_NNS</t>
  </si>
  <si>
    <t>familiarity_NN</t>
  </si>
  <si>
    <t>holes_NNS</t>
  </si>
  <si>
    <t>Yes_UH</t>
  </si>
  <si>
    <t>Bunker_NNP</t>
  </si>
  <si>
    <t>Hiding_VBG</t>
  </si>
  <si>
    <t>scream_VB</t>
  </si>
  <si>
    <t>six_CD</t>
  </si>
  <si>
    <t>Father_NNP</t>
  </si>
  <si>
    <t>plate_NN</t>
  </si>
  <si>
    <t>putting_VBG</t>
  </si>
  <si>
    <t>hour_NN</t>
  </si>
  <si>
    <t>dey_NN</t>
  </si>
  <si>
    <t>through_RB</t>
  </si>
  <si>
    <t>again_RB</t>
  </si>
  <si>
    <t>leave_VB</t>
  </si>
  <si>
    <t>looking_VBG</t>
  </si>
  <si>
    <t>mess_NN</t>
  </si>
  <si>
    <t>thanks_NNS</t>
  </si>
  <si>
    <t>cabin_NN</t>
  </si>
  <si>
    <t>chin_NN</t>
  </si>
  <si>
    <t>__VBP</t>
  </si>
  <si>
    <t>bread_NN</t>
  </si>
  <si>
    <t>belting_VBG</t>
  </si>
  <si>
    <t>Stuff_NN</t>
  </si>
  <si>
    <t>learning_VBG</t>
  </si>
  <si>
    <t>Say_VB</t>
  </si>
  <si>
    <t>__VBD</t>
  </si>
  <si>
    <t>Says_VBZ</t>
  </si>
  <si>
    <t>swear_VBP</t>
  </si>
  <si>
    <t>mos_FW</t>
  </si>
  <si>
    <t>Washington_NNP</t>
  </si>
  <si>
    <t>use_NN</t>
  </si>
  <si>
    <t>struck_VBN</t>
  </si>
  <si>
    <t>Wrote_VBD</t>
  </si>
  <si>
    <t>door_NN</t>
  </si>
  <si>
    <t>wear_VB</t>
  </si>
  <si>
    <t>leak_NN</t>
  </si>
  <si>
    <t>a-standing_NN</t>
  </si>
  <si>
    <t>nine_CD</t>
  </si>
  <si>
    <t>cannon-smoke_NN</t>
  </si>
  <si>
    <t>She_PRP</t>
  </si>
  <si>
    <t>wars_NNS</t>
  </si>
  <si>
    <t>limb_NN</t>
  </si>
  <si>
    <t>merchants_NNS</t>
  </si>
  <si>
    <t>hard_RB</t>
  </si>
  <si>
    <t>Stern_NNP</t>
  </si>
  <si>
    <t>dragged_VBD</t>
  </si>
  <si>
    <t>town_NN</t>
  </si>
  <si>
    <t>terrible_JJ</t>
  </si>
  <si>
    <t>with_IN</t>
  </si>
  <si>
    <t>minutes_NNS</t>
  </si>
  <si>
    <t>That_DT</t>
  </si>
  <si>
    <t>blow_VB</t>
  </si>
  <si>
    <t>pass_VB</t>
  </si>
  <si>
    <t>week_NN</t>
  </si>
  <si>
    <t>ef_VBP</t>
  </si>
  <si>
    <t>below_IN</t>
  </si>
  <si>
    <t>dozed_VBD</t>
  </si>
  <si>
    <t>Gang_NN</t>
  </si>
  <si>
    <t>gray-headed_JJ</t>
  </si>
  <si>
    <t>foot_NN</t>
  </si>
  <si>
    <t>a-shaking_NN</t>
  </si>
  <si>
    <t>creeping_VBG</t>
  </si>
  <si>
    <t>talking_VBG</t>
  </si>
  <si>
    <t>Tragedy_NNP</t>
  </si>
  <si>
    <t>laying_VBG</t>
  </si>
  <si>
    <t>questions_NNS</t>
  </si>
  <si>
    <t>hash_VB</t>
  </si>
  <si>
    <t>that_IN</t>
  </si>
  <si>
    <t>ashamed_JJ</t>
  </si>
  <si>
    <t>may_MD</t>
  </si>
  <si>
    <t>polite_JJ</t>
  </si>
  <si>
    <t>ashore_RB</t>
  </si>
  <si>
    <t>liquor_NN</t>
  </si>
  <si>
    <t>Robbers_NNS</t>
  </si>
  <si>
    <t>on_RP</t>
  </si>
  <si>
    <t>Rubbage-Pile_NNP</t>
  </si>
  <si>
    <t>everything_NN</t>
  </si>
  <si>
    <t>Good_JJ</t>
  </si>
  <si>
    <t>agin_JJ</t>
  </si>
  <si>
    <t>as_RB</t>
  </si>
  <si>
    <t>mixed-up_JJ</t>
  </si>
  <si>
    <t>talked_VBD</t>
  </si>
  <si>
    <t>The_NNP</t>
  </si>
  <si>
    <t>House_NNP</t>
  </si>
  <si>
    <t>power_NN</t>
  </si>
  <si>
    <t>cross_VB</t>
  </si>
  <si>
    <t>Scene_NNP</t>
  </si>
  <si>
    <t>crossed_VBD</t>
  </si>
  <si>
    <t>doubts_NNS</t>
  </si>
  <si>
    <t>marry_VB</t>
  </si>
  <si>
    <t>gwyne_VBP</t>
  </si>
  <si>
    <t>Ben_NNP</t>
  </si>
  <si>
    <t>ole_FW</t>
  </si>
  <si>
    <t>''_''</t>
  </si>
  <si>
    <t>magic_JJ</t>
  </si>
  <si>
    <t>delirium_NN</t>
  </si>
  <si>
    <t>treasure_NN</t>
  </si>
  <si>
    <t>suppose_VB</t>
  </si>
  <si>
    <t>getting_VBG</t>
  </si>
  <si>
    <t>boot-heel_NN</t>
  </si>
  <si>
    <t>Bulrushers_NNPS</t>
  </si>
  <si>
    <t>across_IN</t>
  </si>
  <si>
    <t>none_NN</t>
  </si>
  <si>
    <t>roof_NN</t>
  </si>
  <si>
    <t>Niggers_NNPS</t>
  </si>
  <si>
    <t>sliding_VBG</t>
  </si>
  <si>
    <t>comfortable_JJ</t>
  </si>
  <si>
    <t>much_JJ</t>
  </si>
  <si>
    <t>dinner_NN</t>
  </si>
  <si>
    <t>how_WRB</t>
  </si>
  <si>
    <t>hands_NNS</t>
  </si>
  <si>
    <t>cowhide_VB</t>
  </si>
  <si>
    <t>this_DT</t>
  </si>
  <si>
    <t>show_NN</t>
  </si>
  <si>
    <t>lake_NN</t>
  </si>
  <si>
    <t>Saturday_NNP</t>
  </si>
  <si>
    <t>near_IN</t>
  </si>
  <si>
    <t>Supper_NN</t>
  </si>
  <si>
    <t>money_NN</t>
  </si>
  <si>
    <t>like_IN</t>
  </si>
  <si>
    <t>side_NN</t>
  </si>
  <si>
    <t>prayed_VBD</t>
  </si>
  <si>
    <t>tore_VBD</t>
  </si>
  <si>
    <t>Watson_NNP</t>
  </si>
  <si>
    <t>Breakfast-Horn_NNP</t>
  </si>
  <si>
    <t>flat-heads_NNS</t>
  </si>
  <si>
    <t>rouses_VBZ</t>
  </si>
  <si>
    <t>narrow_JJ</t>
  </si>
  <si>
    <t>above_IN</t>
  </si>
  <si>
    <t>turnip_NN</t>
  </si>
  <si>
    <t>Judge_NNP</t>
  </si>
  <si>
    <t>infernal_JJ</t>
  </si>
  <si>
    <t>awfulest_JJS</t>
  </si>
  <si>
    <t>garden_NN</t>
  </si>
  <si>
    <t>bring_VBP</t>
  </si>
  <si>
    <t>while_NN</t>
  </si>
  <si>
    <t>too_RB</t>
  </si>
  <si>
    <t>trees_NNS</t>
  </si>
  <si>
    <t>hair-ball_NN</t>
  </si>
  <si>
    <t>cheered_VBD</t>
  </si>
  <si>
    <t>strong_JJ</t>
  </si>
  <si>
    <t>fixed_VBD</t>
  </si>
  <si>
    <t>cried_VBD</t>
  </si>
  <si>
    <t>Tough_JJ</t>
  </si>
  <si>
    <t>could_MD</t>
  </si>
  <si>
    <t>Another_DT</t>
  </si>
  <si>
    <t>now_RB</t>
  </si>
  <si>
    <t>for_IN</t>
  </si>
  <si>
    <t>luck_NN</t>
  </si>
  <si>
    <t>loaves_NNS</t>
  </si>
  <si>
    <t>itching_VBG</t>
  </si>
  <si>
    <t>me-yow_NN</t>
  </si>
  <si>
    <t>alive_JJ</t>
  </si>
  <si>
    <t>passing_VBG</t>
  </si>
  <si>
    <t>cent_NN</t>
  </si>
  <si>
    <t>saved_VBD</t>
  </si>
  <si>
    <t>telling_VBG</t>
  </si>
  <si>
    <t>mad_JJ</t>
  </si>
  <si>
    <t>rattling_VBG</t>
  </si>
  <si>
    <t>touch_VB</t>
  </si>
  <si>
    <t>Now_RB</t>
  </si>
  <si>
    <t>stabboard_NN</t>
  </si>
  <si>
    <t>kinder_JJR</t>
  </si>
  <si>
    <t>Authorities_NNS</t>
  </si>
  <si>
    <t>witchcraft_NN</t>
  </si>
  <si>
    <t>sober_JJ</t>
  </si>
  <si>
    <t>watched_VBD</t>
  </si>
  <si>
    <t>both_CC</t>
  </si>
  <si>
    <t>soft_JJ</t>
  </si>
  <si>
    <t>All_DT</t>
  </si>
  <si>
    <t>abreast_JJ</t>
  </si>
  <si>
    <t>aft_NN</t>
  </si>
  <si>
    <t>blazing_VBG</t>
  </si>
  <si>
    <t>half-yearly_JJ</t>
  </si>
  <si>
    <t>part_VB</t>
  </si>
  <si>
    <t>shove_VBP</t>
  </si>
  <si>
    <t>a-slipping_JJ</t>
  </si>
  <si>
    <t>daughter_NN</t>
  </si>
  <si>
    <t>Simple_JJ</t>
  </si>
  <si>
    <t>catch_VB</t>
  </si>
  <si>
    <t>ducks_NNS</t>
  </si>
  <si>
    <t>a-growling_NN</t>
  </si>
  <si>
    <t>size_NN</t>
  </si>
  <si>
    <t>bothersome_JJ</t>
  </si>
  <si>
    <t>hit_VB</t>
  </si>
  <si>
    <t>borrow_VB</t>
  </si>
  <si>
    <t>CHAPTER_NN</t>
  </si>
  <si>
    <t>his-name_NN</t>
  </si>
  <si>
    <t>bothering_VBG</t>
  </si>
  <si>
    <t>call_VBP</t>
  </si>
  <si>
    <t>primer-class_NN</t>
  </si>
  <si>
    <t>How_WRB</t>
  </si>
  <si>
    <t>try_VB</t>
  </si>
  <si>
    <t>first_JJ</t>
  </si>
  <si>
    <t>Bill_NNP</t>
  </si>
  <si>
    <t>Thinking_VBG</t>
  </si>
  <si>
    <t>names_NNS</t>
  </si>
  <si>
    <t>a-begging_NN</t>
  </si>
  <si>
    <t>raises_VBZ</t>
  </si>
  <si>
    <t>Stand_VB</t>
  </si>
  <si>
    <t>roun_NN</t>
  </si>
  <si>
    <t>easy_RB</t>
  </si>
  <si>
    <t>fashion_NN</t>
  </si>
  <si>
    <t>touches_NNS</t>
  </si>
  <si>
    <t>blamed_VBN</t>
  </si>
  <si>
    <t>so_RB</t>
  </si>
  <si>
    <t>mark_VBP</t>
  </si>
  <si>
    <t>wust_NN</t>
  </si>
  <si>
    <t>baker_NN</t>
  </si>
  <si>
    <t>shot_VBN</t>
  </si>
  <si>
    <t>thought_VBD</t>
  </si>
  <si>
    <t>lonesome_JJ</t>
  </si>
  <si>
    <t>knocked_VBD</t>
  </si>
  <si>
    <t>considering_VBG</t>
  </si>
  <si>
    <t>thought_VBN</t>
  </si>
  <si>
    <t>unexpected_JJ</t>
  </si>
  <si>
    <t>Look_VB</t>
  </si>
  <si>
    <t>wood-saw_NN</t>
  </si>
  <si>
    <t>help_NN</t>
  </si>
  <si>
    <t>hundred_CD</t>
  </si>
  <si>
    <t>changed_VBD</t>
  </si>
  <si>
    <t>shoot_VB</t>
  </si>
  <si>
    <t>fall_VBP</t>
  </si>
  <si>
    <t>licked_VBD</t>
  </si>
  <si>
    <t>want_VBP</t>
  </si>
  <si>
    <t>mind_NN</t>
  </si>
  <si>
    <t>axe_NN</t>
  </si>
  <si>
    <t>wish_NN</t>
  </si>
  <si>
    <t>pap_NN</t>
  </si>
  <si>
    <t>EXPLANATORY_NNP</t>
  </si>
  <si>
    <t>ransom_NN</t>
  </si>
  <si>
    <t>ferry_NN</t>
  </si>
  <si>
    <t>Widow_NNP</t>
  </si>
  <si>
    <t>dull_JJ</t>
  </si>
  <si>
    <t>any_DT</t>
  </si>
  <si>
    <t>dozing_VBG</t>
  </si>
  <si>
    <t>if_IN</t>
  </si>
  <si>
    <t>Eight_CD</t>
  </si>
  <si>
    <t>find_VB</t>
  </si>
  <si>
    <t>'n_CC</t>
  </si>
  <si>
    <t>a-looking_JJ</t>
  </si>
  <si>
    <t>wit_NN</t>
  </si>
  <si>
    <t>fun_NN</t>
  </si>
  <si>
    <t>pack_NN</t>
  </si>
  <si>
    <t>stood_VBD</t>
  </si>
  <si>
    <t>vines_NNS</t>
  </si>
  <si>
    <t>Lordy_NNP</t>
  </si>
  <si>
    <t>Mary_NNP</t>
  </si>
  <si>
    <t>dog-tired_JJ</t>
  </si>
  <si>
    <t>Their_PRP$</t>
  </si>
  <si>
    <t>take_VBP</t>
  </si>
  <si>
    <t>abreast_IN</t>
  </si>
  <si>
    <t>Over_IN</t>
  </si>
  <si>
    <t>Dollars_NNS</t>
  </si>
  <si>
    <t>mighty_RB</t>
  </si>
  <si>
    <t>women_NNS</t>
  </si>
  <si>
    <t>ards_NNS</t>
  </si>
  <si>
    <t>When_WRB</t>
  </si>
  <si>
    <t>slick_NN</t>
  </si>
  <si>
    <t>Witch_NN</t>
  </si>
  <si>
    <t>Poor_NNP</t>
  </si>
  <si>
    <t>axe_RB</t>
  </si>
  <si>
    <t>snap_VB</t>
  </si>
  <si>
    <t>strawberries_NNS</t>
  </si>
  <si>
    <t>git_VB</t>
  </si>
  <si>
    <t>Hotchkiss_NNP</t>
  </si>
  <si>
    <t>new_JJ</t>
  </si>
  <si>
    <t>hai_VBP</t>
  </si>
  <si>
    <t>nigger_JJ</t>
  </si>
  <si>
    <t>nice_JJ</t>
  </si>
  <si>
    <t>Of_IN</t>
  </si>
  <si>
    <t>shins_NNS</t>
  </si>
  <si>
    <t>saw_VBD</t>
  </si>
  <si>
    <t>remainders_NNS</t>
  </si>
  <si>
    <t>monds_NNS</t>
  </si>
  <si>
    <t>gun_NN</t>
  </si>
  <si>
    <t>loaf_NN</t>
  </si>
  <si>
    <t>powwow_NN</t>
  </si>
  <si>
    <t>dark_JJ</t>
  </si>
  <si>
    <t>shore_NN</t>
  </si>
  <si>
    <t>fix_VB</t>
  </si>
  <si>
    <t>po_FW</t>
  </si>
  <si>
    <t>blankets_NNS</t>
  </si>
  <si>
    <t>say_VB</t>
  </si>
  <si>
    <t>a-risin_NN</t>
  </si>
  <si>
    <t>wadding_VBG</t>
  </si>
  <si>
    <t>rights_NNS</t>
  </si>
  <si>
    <t>slunk_VBP</t>
  </si>
  <si>
    <t>Cain_NNP</t>
  </si>
  <si>
    <t>drift-canoe_JJ</t>
  </si>
  <si>
    <t>white_JJ</t>
  </si>
  <si>
    <t>hear_VBP</t>
  </si>
  <si>
    <t>Sly_NNP</t>
  </si>
  <si>
    <t>our_PRP$</t>
  </si>
  <si>
    <t>who_WP</t>
  </si>
  <si>
    <t>lost_VBD</t>
  </si>
  <si>
    <t>suthin_NN</t>
  </si>
  <si>
    <t>plan_NN</t>
  </si>
  <si>
    <t>charm_NN</t>
  </si>
  <si>
    <t>lost_VBN</t>
  </si>
  <si>
    <t>still_RB</t>
  </si>
  <si>
    <t>listens_VBZ</t>
  </si>
  <si>
    <t>clapboards_NNS</t>
  </si>
  <si>
    <t>missus_NN</t>
  </si>
  <si>
    <t>Strange_JJ</t>
  </si>
  <si>
    <t>likely_JJ</t>
  </si>
  <si>
    <t>along_IN</t>
  </si>
  <si>
    <t>satisfied_VBN</t>
  </si>
  <si>
    <t>sweat_NN</t>
  </si>
  <si>
    <t>Hello_UH</t>
  </si>
  <si>
    <t>lantern_FW</t>
  </si>
  <si>
    <t>black_JJ</t>
  </si>
  <si>
    <t>Whenever_NNP</t>
  </si>
  <si>
    <t>grumble_VB</t>
  </si>
  <si>
    <t>after_IN</t>
  </si>
  <si>
    <t>scrambled_VBD</t>
  </si>
  <si>
    <t>slow_JJ</t>
  </si>
  <si>
    <t>upwards_NNS</t>
  </si>
  <si>
    <t>cramped_VBN</t>
  </si>
  <si>
    <t>disappointed_VBD</t>
  </si>
  <si>
    <t>folks_NNS</t>
  </si>
  <si>
    <t>agreed_VBN</t>
  </si>
  <si>
    <t>grabbing_VBG</t>
  </si>
  <si>
    <t>pulled_VBN</t>
  </si>
  <si>
    <t>Duke_NNP</t>
  </si>
  <si>
    <t>sho_NN</t>
  </si>
  <si>
    <t>branches_NNS</t>
  </si>
  <si>
    <t>varieties_NNS</t>
  </si>
  <si>
    <t>pulled_VBD</t>
  </si>
  <si>
    <t>agreed_VBD</t>
  </si>
  <si>
    <t>steps_VBZ</t>
  </si>
  <si>
    <t>wished_VBD</t>
  </si>
  <si>
    <t>backwoods_NNS</t>
  </si>
  <si>
    <t>surprised_VBD</t>
  </si>
  <si>
    <t>knows_VBZ</t>
  </si>
  <si>
    <t>wished_VBN</t>
  </si>
  <si>
    <t>roots_NNS</t>
  </si>
  <si>
    <t>there_EX</t>
  </si>
  <si>
    <t>clayey_NN</t>
  </si>
  <si>
    <t>sumter_NN</t>
  </si>
  <si>
    <t>Back_NNP</t>
  </si>
  <si>
    <t>Nailed_VBN</t>
  </si>
  <si>
    <t>breakfast_NN</t>
  </si>
  <si>
    <t>hated_VBD</t>
  </si>
  <si>
    <t>calling_VBG</t>
  </si>
  <si>
    <t>widow_NN</t>
  </si>
  <si>
    <t>hear_VB</t>
  </si>
  <si>
    <t>Nobody_NN</t>
  </si>
  <si>
    <t>hacked_VBD</t>
  </si>
  <si>
    <t>bite_NN</t>
  </si>
  <si>
    <t>ten_CD</t>
  </si>
  <si>
    <t>ghost_NN</t>
  </si>
  <si>
    <t>spec_FW</t>
  </si>
  <si>
    <t>fine_JJ</t>
  </si>
  <si>
    <t>His_PRP$</t>
  </si>
  <si>
    <t>p_NN</t>
  </si>
  <si>
    <t>school_VB</t>
  </si>
  <si>
    <t>book_NN</t>
  </si>
  <si>
    <t>Pap_NN</t>
  </si>
  <si>
    <t>lazied_VBD</t>
  </si>
  <si>
    <t>weather_NN</t>
  </si>
  <si>
    <t>languages_NNS</t>
  </si>
  <si>
    <t>biting_VBG</t>
  </si>
  <si>
    <t>Piece_NNP</t>
  </si>
  <si>
    <t>but_CC</t>
  </si>
  <si>
    <t>uz_FW</t>
  </si>
  <si>
    <t>as_IN</t>
  </si>
  <si>
    <t>burglary_NN</t>
  </si>
  <si>
    <t>paper_NN</t>
  </si>
  <si>
    <t>wrote_VBD</t>
  </si>
  <si>
    <t>hiding_NN</t>
  </si>
  <si>
    <t>fetch_VB</t>
  </si>
  <si>
    <t>rested_VBD</t>
  </si>
  <si>
    <t>cave_NN</t>
  </si>
  <si>
    <t>clay_NN</t>
  </si>
  <si>
    <t>offered_VBD</t>
  </si>
  <si>
    <t>clumb_VBP</t>
  </si>
  <si>
    <t>tiptoeing_VBG</t>
  </si>
  <si>
    <t>loose_RB</t>
  </si>
  <si>
    <t>trance_NN</t>
  </si>
  <si>
    <t>misunderstood_VBN</t>
  </si>
  <si>
    <t>wid_NN</t>
  </si>
  <si>
    <t>trying_VBG</t>
  </si>
  <si>
    <t>fourth_JJ</t>
  </si>
  <si>
    <t>whether_IN</t>
  </si>
  <si>
    <t>streak_NN</t>
  </si>
  <si>
    <t>half_NN</t>
  </si>
  <si>
    <t>home_NN</t>
  </si>
  <si>
    <t>feeling_NN</t>
  </si>
  <si>
    <t>crowded_VBD</t>
  </si>
  <si>
    <t>lose_VB</t>
  </si>
  <si>
    <t>Jim_NNP</t>
  </si>
  <si>
    <t>knee_NN</t>
  </si>
  <si>
    <t>odds_NNS</t>
  </si>
  <si>
    <t>starved_VBN</t>
  </si>
  <si>
    <t>Chicken_NNP</t>
  </si>
  <si>
    <t>like_VB</t>
  </si>
  <si>
    <t>Late_JJ</t>
  </si>
  <si>
    <t>bet_VBP</t>
  </si>
  <si>
    <t>elephants_NNS</t>
  </si>
  <si>
    <t>can_MD</t>
  </si>
  <si>
    <t>well_RB</t>
  </si>
  <si>
    <t>nailing_VBG</t>
  </si>
  <si>
    <t>guns_NNS</t>
  </si>
  <si>
    <t>son_NN</t>
  </si>
  <si>
    <t>sat_VBD</t>
  </si>
  <si>
    <t>yit_NN</t>
  </si>
  <si>
    <t>their_PRP$</t>
  </si>
  <si>
    <t>Some_DT</t>
  </si>
  <si>
    <t>off_RB</t>
  </si>
  <si>
    <t>played_VBD</t>
  </si>
  <si>
    <t>agoing_VBG</t>
  </si>
  <si>
    <t>uncommon_JJ</t>
  </si>
  <si>
    <t>ef_FW</t>
  </si>
  <si>
    <t>cats_NNS</t>
  </si>
  <si>
    <t>scattered_VBN</t>
  </si>
  <si>
    <t>Was_VBD</t>
  </si>
  <si>
    <t>country_NN</t>
  </si>
  <si>
    <t>tall_JJ</t>
  </si>
  <si>
    <t>maid_NN</t>
  </si>
  <si>
    <t>Fair_NN</t>
  </si>
  <si>
    <t>Head_NNP</t>
  </si>
  <si>
    <t>Nigger_NNP</t>
  </si>
  <si>
    <t>learn_VB</t>
  </si>
  <si>
    <t>scrouched_VBD</t>
  </si>
  <si>
    <t>Adolphus_NNP</t>
  </si>
  <si>
    <t>hollered_VBD</t>
  </si>
  <si>
    <t>chance_NN</t>
  </si>
  <si>
    <t>far_RB</t>
  </si>
  <si>
    <t>list_NN</t>
  </si>
  <si>
    <t>trusting_VBG</t>
  </si>
  <si>
    <t>such_JJ</t>
  </si>
  <si>
    <t>scattering_VBG</t>
  </si>
  <si>
    <t>ignorant_JJ</t>
  </si>
  <si>
    <t>begins_VBZ</t>
  </si>
  <si>
    <t>toes_NNS</t>
  </si>
  <si>
    <t>cup_NN</t>
  </si>
  <si>
    <t>wouldn_VB</t>
  </si>
  <si>
    <t>ben_VBP</t>
  </si>
  <si>
    <t>fooled_VBD</t>
  </si>
  <si>
    <t>difference_NN</t>
  </si>
  <si>
    <t>move_VBP</t>
  </si>
  <si>
    <t>cook_VB</t>
  </si>
  <si>
    <t>a-bothering_VBG</t>
  </si>
  <si>
    <t>miss_VBP</t>
  </si>
  <si>
    <t>guidance_NN</t>
  </si>
  <si>
    <t>plank_NN</t>
  </si>
  <si>
    <t>doll_NN</t>
  </si>
  <si>
    <t>Bulged_VBD</t>
  </si>
  <si>
    <t>law_NN</t>
  </si>
  <si>
    <t>mouthful_NN</t>
  </si>
  <si>
    <t>Shucks_NNP</t>
  </si>
  <si>
    <t>woman_NN</t>
  </si>
  <si>
    <t>sick_JJ</t>
  </si>
  <si>
    <t>slid_VBD</t>
  </si>
  <si>
    <t>lessons_NNS</t>
  </si>
  <si>
    <t>camp-meet_FW</t>
  </si>
  <si>
    <t>considable_JJ</t>
  </si>
  <si>
    <t>plug_NN</t>
  </si>
  <si>
    <t>previous_JJ</t>
  </si>
  <si>
    <t>kicking_VBG</t>
  </si>
  <si>
    <t>real_JJ</t>
  </si>
  <si>
    <t>light_NN</t>
  </si>
  <si>
    <t>a-swinging_VBG</t>
  </si>
  <si>
    <t>planks_NNS</t>
  </si>
  <si>
    <t>som_FW</t>
  </si>
  <si>
    <t>sich_NN</t>
  </si>
  <si>
    <t>river_NN</t>
  </si>
  <si>
    <t>II_CD</t>
  </si>
  <si>
    <t>shot_NN</t>
  </si>
  <si>
    <t>guessed_VBD</t>
  </si>
  <si>
    <t>WE_NNP</t>
  </si>
  <si>
    <t>hanging_VBG</t>
  </si>
  <si>
    <t>greased_VBN</t>
  </si>
  <si>
    <t>As_RB</t>
  </si>
  <si>
    <t>Your_PRP$</t>
  </si>
  <si>
    <t>four_CD</t>
  </si>
  <si>
    <t>instead_RB</t>
  </si>
  <si>
    <t>nohow_RB</t>
  </si>
  <si>
    <t>About_IN</t>
  </si>
  <si>
    <t>whoever_WP</t>
  </si>
  <si>
    <t>FINN_NNP</t>
  </si>
  <si>
    <t>bad_JJ</t>
  </si>
  <si>
    <t>Away_RB</t>
  </si>
  <si>
    <t>navigate_VB</t>
  </si>
  <si>
    <t>breaking_VBG</t>
  </si>
  <si>
    <t>steal_VB</t>
  </si>
  <si>
    <t>nuffn_NN</t>
  </si>
  <si>
    <t>cautious_JJ</t>
  </si>
  <si>
    <t>lots_NNS</t>
  </si>
  <si>
    <t>breasts_NNS</t>
  </si>
  <si>
    <t>firing_NN</t>
  </si>
  <si>
    <t>Sid_NNP</t>
  </si>
  <si>
    <t>__IN</t>
  </si>
  <si>
    <t>lit_VBD</t>
  </si>
  <si>
    <t>Misto_NNP</t>
  </si>
  <si>
    <t>snakes_NNS</t>
  </si>
  <si>
    <t>disturbance_NN</t>
  </si>
  <si>
    <t>miles_NNS</t>
  </si>
  <si>
    <t>sung_VBD</t>
  </si>
  <si>
    <t>including_VBG</t>
  </si>
  <si>
    <t>creek_NN</t>
  </si>
  <si>
    <t>Valley_NNP</t>
  </si>
  <si>
    <t>stirred_VBD</t>
  </si>
  <si>
    <t>welts_NNS</t>
  </si>
  <si>
    <t>salt_NN</t>
  </si>
  <si>
    <t>Cave_NNP</t>
  </si>
  <si>
    <t>bent_JJ</t>
  </si>
  <si>
    <t>spend_VB</t>
  </si>
  <si>
    <t>Twain_NNP</t>
  </si>
  <si>
    <t>lick_VBP</t>
  </si>
  <si>
    <t>slouch_NN</t>
  </si>
  <si>
    <t>brung_VBD</t>
  </si>
  <si>
    <t>yuther_NN</t>
  </si>
  <si>
    <t>fours_NNS</t>
  </si>
  <si>
    <t>reason_NN</t>
  </si>
  <si>
    <t>houses_NNS</t>
  </si>
  <si>
    <t>tree_NN</t>
  </si>
  <si>
    <t>jolly_JJ</t>
  </si>
  <si>
    <t>uncomfortable_JJ</t>
  </si>
  <si>
    <t>working_VBG</t>
  </si>
  <si>
    <t>over_IN</t>
  </si>
  <si>
    <t>trouble_NN</t>
  </si>
  <si>
    <t>we_PRP</t>
  </si>
  <si>
    <t>rob_VB</t>
  </si>
  <si>
    <t>cooking_JJ</t>
  </si>
  <si>
    <t>wake_VB</t>
  </si>
  <si>
    <t>witched_VBN</t>
  </si>
  <si>
    <t>Do_VB</t>
  </si>
  <si>
    <t>thrashed_VBD</t>
  </si>
  <si>
    <t>Getting_VBG</t>
  </si>
  <si>
    <t>Huck_NNP</t>
  </si>
  <si>
    <t>Liked_VBD</t>
  </si>
  <si>
    <t>laid_VBN</t>
  </si>
  <si>
    <t>sheet_NN</t>
  </si>
  <si>
    <t>Knives_NNP</t>
  </si>
  <si>
    <t>meat_NN</t>
  </si>
  <si>
    <t>Mark_NNP</t>
  </si>
  <si>
    <t>laid_VBD</t>
  </si>
  <si>
    <t>clasp-knife_NN</t>
  </si>
  <si>
    <t>tiresome_JJ</t>
  </si>
  <si>
    <t>Hare-Lip_NNP</t>
  </si>
  <si>
    <t>Hank_NNP</t>
  </si>
  <si>
    <t>split_VB</t>
  </si>
  <si>
    <t>gloomy_JJ</t>
  </si>
  <si>
    <t>tired_JJ</t>
  </si>
  <si>
    <t>saying_VBG</t>
  </si>
  <si>
    <t>King_NNP</t>
  </si>
  <si>
    <t>stump_NN</t>
  </si>
  <si>
    <t>get_VB</t>
  </si>
  <si>
    <t>knives_NNS</t>
  </si>
  <si>
    <t>Along_IN</t>
  </si>
  <si>
    <t>waiting_VBG</t>
  </si>
  <si>
    <t>nigh_JJ</t>
  </si>
  <si>
    <t>Alas_NNP</t>
  </si>
  <si>
    <t>half-past_JJ</t>
  </si>
  <si>
    <t>trader_NN</t>
  </si>
  <si>
    <t>Everything_NN</t>
  </si>
  <si>
    <t>t_NN</t>
  </si>
  <si>
    <t>Hm_NN</t>
  </si>
  <si>
    <t>licks_NNS</t>
  </si>
  <si>
    <t>numskull_NN</t>
  </si>
  <si>
    <t>Adam_NNP</t>
  </si>
  <si>
    <t>abused_VBD</t>
  </si>
  <si>
    <t>Buttons_NNPS</t>
  </si>
  <si>
    <t>flesh_NN</t>
  </si>
  <si>
    <t>rushes_VBZ</t>
  </si>
  <si>
    <t>before_RB</t>
  </si>
  <si>
    <t>busted_VBN</t>
  </si>
  <si>
    <t>tiptoes_NNS</t>
  </si>
  <si>
    <t>fo_NN</t>
  </si>
  <si>
    <t>anyhow_NN</t>
  </si>
  <si>
    <t>quiet_NN</t>
  </si>
  <si>
    <t>busted_VBD</t>
  </si>
  <si>
    <t>expected_VBD</t>
  </si>
  <si>
    <t>saddle-boils_NNS</t>
  </si>
  <si>
    <t>great_JJ</t>
  </si>
  <si>
    <t>high_JJ</t>
  </si>
  <si>
    <t>dumped_VBD</t>
  </si>
  <si>
    <t>resk_VB</t>
  </si>
  <si>
    <t>carrying_VBG</t>
  </si>
  <si>
    <t>counterfeit_JJ</t>
  </si>
  <si>
    <t>you_PRP</t>
  </si>
  <si>
    <t>anxiety_NN</t>
  </si>
  <si>
    <t>vote_NN</t>
  </si>
  <si>
    <t>shanty_JJ</t>
  </si>
  <si>
    <t>owl_NN</t>
  </si>
  <si>
    <t>gully_NN</t>
  </si>
  <si>
    <t>Sunday-school_NN</t>
  </si>
  <si>
    <t>asleep_JJ</t>
  </si>
  <si>
    <t>stopping_VBG</t>
  </si>
  <si>
    <t>maybe_RB</t>
  </si>
  <si>
    <t>nor_CC</t>
  </si>
  <si>
    <t>language_NN</t>
  </si>
  <si>
    <t>start_VB</t>
  </si>
  <si>
    <t>Way_NNP</t>
  </si>
  <si>
    <t>shovel_NN</t>
  </si>
  <si>
    <t>better_RB</t>
  </si>
  <si>
    <t>And_CC</t>
  </si>
  <si>
    <t>Harbor_NNP</t>
  </si>
  <si>
    <t>lowed_VBN</t>
  </si>
  <si>
    <t>bluff_NN</t>
  </si>
  <si>
    <t>;_:</t>
  </si>
  <si>
    <t>protection_NN</t>
  </si>
  <si>
    <t>allowed_VBD</t>
  </si>
  <si>
    <t>allowed_VBN</t>
  </si>
  <si>
    <t>whah_VB</t>
  </si>
  <si>
    <t>bird_NN</t>
  </si>
  <si>
    <t>tin_NN</t>
  </si>
  <si>
    <t>bekase_NN</t>
  </si>
  <si>
    <t>Vittles_NNPS</t>
  </si>
  <si>
    <t>lot_NN</t>
  </si>
  <si>
    <t>prairie_NN</t>
  </si>
  <si>
    <t>wide_JJ</t>
  </si>
  <si>
    <t>doin_VBP</t>
  </si>
  <si>
    <t>dog-leg_NN</t>
  </si>
  <si>
    <t>hung_VBD</t>
  </si>
  <si>
    <t>asked_VBD</t>
  </si>
  <si>
    <t>a-coming_JJ</t>
  </si>
  <si>
    <t>whatever_WDT</t>
  </si>
  <si>
    <t>marked_VBN</t>
  </si>
  <si>
    <t>what_WP</t>
  </si>
  <si>
    <t>Shepherdson_NNP</t>
  </si>
  <si>
    <t>squirt_NN</t>
  </si>
  <si>
    <t>woke_VBD</t>
  </si>
  <si>
    <t>rid_JJ</t>
  </si>
  <si>
    <t>Howl_NNP</t>
  </si>
  <si>
    <t>modified_VBN</t>
  </si>
  <si>
    <t>yes_UH</t>
  </si>
  <si>
    <t>rubbing_NN</t>
  </si>
  <si>
    <t>agwyne_NN</t>
  </si>
  <si>
    <t>fetch_VBP</t>
  </si>
  <si>
    <t>missed_VBD</t>
  </si>
  <si>
    <t>says_VBZ</t>
  </si>
  <si>
    <t>jedged_VBN</t>
  </si>
  <si>
    <t>cussed_VBD</t>
  </si>
  <si>
    <t>liked_VBD</t>
  </si>
  <si>
    <t>round_NN</t>
  </si>
  <si>
    <t>er_FW</t>
  </si>
  <si>
    <t>robber-books_NNS</t>
  </si>
  <si>
    <t>tell_VBP</t>
  </si>
  <si>
    <t>Hannah_NNP</t>
  </si>
  <si>
    <t>ruther_NN</t>
  </si>
  <si>
    <t>when_WRB</t>
  </si>
  <si>
    <t>pirate-books_NNS</t>
  </si>
  <si>
    <t>corked_VBN</t>
  </si>
  <si>
    <t>thought_NN</t>
  </si>
  <si>
    <t>didn_VB</t>
  </si>
  <si>
    <t>look_NN</t>
  </si>
  <si>
    <t>emperor_NN</t>
  </si>
  <si>
    <t>heard_VBD</t>
  </si>
  <si>
    <t>ones_NNS</t>
  </si>
  <si>
    <t>gits_NNS</t>
  </si>
  <si>
    <t>__VB</t>
  </si>
  <si>
    <t>beat_NN</t>
  </si>
  <si>
    <t>heard_VBN</t>
  </si>
  <si>
    <t>Lecture_NNP</t>
  </si>
  <si>
    <t>They_PRP</t>
  </si>
  <si>
    <t>Lightning-Rod_NNP</t>
  </si>
  <si>
    <t>listened_VBD</t>
  </si>
  <si>
    <t>reck_VBP</t>
  </si>
  <si>
    <t>news_NN</t>
  </si>
  <si>
    <t>Not_RB</t>
  </si>
  <si>
    <t>``_``</t>
  </si>
  <si>
    <t>crying_VBG</t>
  </si>
  <si>
    <t>en_FW</t>
  </si>
  <si>
    <t>ever_RB</t>
  </si>
  <si>
    <t>killed_VBN</t>
  </si>
  <si>
    <t>lie_NN</t>
  </si>
  <si>
    <t>Henry_NNP</t>
  </si>
  <si>
    <t>jis_NN</t>
  </si>
  <si>
    <t>sunk_VBD</t>
  </si>
  <si>
    <t>going_VBG</t>
  </si>
  <si>
    <t>berries_NNS</t>
  </si>
  <si>
    <t>Spanish_JJ</t>
  </si>
  <si>
    <t>clear_JJ</t>
  </si>
  <si>
    <t>clock_NN</t>
  </si>
  <si>
    <t>big-bug_NN</t>
  </si>
  <si>
    <t>highest_JJS</t>
  </si>
  <si>
    <t>heels_NNS</t>
  </si>
  <si>
    <t>Years_NNS</t>
  </si>
  <si>
    <t>hide_VB</t>
  </si>
  <si>
    <t>fidgety_JJ</t>
  </si>
  <si>
    <t>hot_JJ</t>
  </si>
  <si>
    <t>Aunt_NNP</t>
  </si>
  <si>
    <t>d_NN</t>
  </si>
  <si>
    <t>thing_NN</t>
  </si>
  <si>
    <t>shotgun_NN</t>
  </si>
  <si>
    <t>forty-rod_NN</t>
  </si>
  <si>
    <t>snake_NN</t>
  </si>
  <si>
    <t>said_VBD</t>
  </si>
  <si>
    <t>handle_VBP</t>
  </si>
  <si>
    <t>sass_NN</t>
  </si>
  <si>
    <t>said_VBN</t>
  </si>
  <si>
    <t>regular_JJ</t>
  </si>
  <si>
    <t>consideration_NN</t>
  </si>
  <si>
    <t>means_VBZ</t>
  </si>
  <si>
    <t>reform_VB</t>
  </si>
  <si>
    <t>themselves_PRP</t>
  </si>
  <si>
    <t>channel_NN</t>
  </si>
  <si>
    <t>po_NN</t>
  </si>
  <si>
    <t>One_CD</t>
  </si>
  <si>
    <t>blackberries_NNS</t>
  </si>
  <si>
    <t>went_VBD</t>
  </si>
  <si>
    <t>shriveled_VBD</t>
  </si>
  <si>
    <t>burnt_VBD</t>
  </si>
  <si>
    <t>finding_VBG</t>
  </si>
  <si>
    <t>Coat_NN</t>
  </si>
  <si>
    <t>sugar_NN</t>
  </si>
  <si>
    <t>Arms_NNS</t>
  </si>
  <si>
    <t>barely_RB</t>
  </si>
  <si>
    <t>smoke_VB</t>
  </si>
  <si>
    <t>sumf_NN</t>
  </si>
  <si>
    <t>sell_NN</t>
  </si>
  <si>
    <t>sold_VBN</t>
  </si>
  <si>
    <t>bust_NN</t>
  </si>
  <si>
    <t>worth_JJ</t>
  </si>
  <si>
    <t>hid_VBN</t>
  </si>
  <si>
    <t>sifted_VBN</t>
  </si>
  <si>
    <t>uneasy_JJ</t>
  </si>
  <si>
    <t>Keeping_VBG</t>
  </si>
  <si>
    <t>hid_VBD</t>
  </si>
  <si>
    <t>a-looking_NN</t>
  </si>
  <si>
    <t>last_JJ</t>
  </si>
  <si>
    <t>warmed_VBN</t>
  </si>
  <si>
    <t>Please_VB</t>
  </si>
  <si>
    <t>speech_NN</t>
  </si>
  <si>
    <t>A-rabs_NNS</t>
  </si>
  <si>
    <t>catfish_NN</t>
  </si>
  <si>
    <t>a-blowing_NN</t>
  </si>
  <si>
    <t>dah_NN</t>
  </si>
  <si>
    <t>a-rolling_NN</t>
  </si>
  <si>
    <t>shiniest_JJS</t>
  </si>
  <si>
    <t>stile_NN</t>
  </si>
  <si>
    <t>course_NN</t>
  </si>
  <si>
    <t>fool_VB</t>
  </si>
  <si>
    <t>piling_VBG</t>
  </si>
  <si>
    <t>Soliloquy_NNP</t>
  </si>
  <si>
    <t>forever_RB</t>
  </si>
  <si>
    <t>underneath_IN</t>
  </si>
  <si>
    <t>'ve_VBP</t>
  </si>
  <si>
    <t>shove_VB</t>
  </si>
  <si>
    <t>counted_VBD</t>
  </si>
  <si>
    <t>fishing_NN</t>
  </si>
  <si>
    <t>interfere_VB</t>
  </si>
  <si>
    <t>roust_VBP</t>
  </si>
  <si>
    <t>oak_NN</t>
  </si>
  <si>
    <t>blowing_VBG</t>
  </si>
  <si>
    <t>ripped_VBD</t>
  </si>
  <si>
    <t>elbow_NN</t>
  </si>
  <si>
    <t>further_RBR</t>
  </si>
  <si>
    <t>always_RB</t>
  </si>
  <si>
    <t>slogan_NN</t>
  </si>
  <si>
    <t>middle_NN</t>
  </si>
  <si>
    <t>not_RB</t>
  </si>
  <si>
    <t>Git_NNP</t>
  </si>
  <si>
    <t>outside_NN</t>
  </si>
  <si>
    <t>julery_NN</t>
  </si>
  <si>
    <t>done_VBD</t>
  </si>
  <si>
    <t>stanchion_NN</t>
  </si>
  <si>
    <t>Dog_NN</t>
  </si>
  <si>
    <t>New_NNP</t>
  </si>
  <si>
    <t>done_VBN</t>
  </si>
  <si>
    <t>he_PRP</t>
  </si>
  <si>
    <t>pay_NN</t>
  </si>
  <si>
    <t>stars_NNS</t>
  </si>
  <si>
    <t>hand_NN</t>
  </si>
  <si>
    <t>thunder_NN</t>
  </si>
  <si>
    <t>skift_NN</t>
  </si>
  <si>
    <t>spies_NNS</t>
  </si>
  <si>
    <t>against_IN</t>
  </si>
  <si>
    <t>ransomed_VBN</t>
  </si>
  <si>
    <t>herself_PRP</t>
  </si>
  <si>
    <t>None_NN</t>
  </si>
  <si>
    <t>State_NNP</t>
  </si>
  <si>
    <t>mongst_FW</t>
  </si>
  <si>
    <t>natural_JJ</t>
  </si>
  <si>
    <t>cut_VBN</t>
  </si>
  <si>
    <t>drawed_VBD</t>
  </si>
  <si>
    <t>floating_VBG</t>
  </si>
  <si>
    <t>families_NNS</t>
  </si>
  <si>
    <t>lie_VBP</t>
  </si>
  <si>
    <t>cut_VBD</t>
  </si>
  <si>
    <t>courts_NNS</t>
  </si>
  <si>
    <t>blood_NN</t>
  </si>
  <si>
    <t>hold_NN</t>
  </si>
  <si>
    <t>shade_NN</t>
  </si>
  <si>
    <t>caved_VBN</t>
  </si>
  <si>
    <t>quicksilver_NNP</t>
  </si>
  <si>
    <t>seven_CD</t>
  </si>
  <si>
    <t>kick_NN</t>
  </si>
  <si>
    <t>Suits_NNS</t>
  </si>
  <si>
    <t>Solid_JJ</t>
  </si>
  <si>
    <t>horses_NNS</t>
  </si>
  <si>
    <t>down_RP</t>
  </si>
  <si>
    <t>hung_JJ</t>
  </si>
  <si>
    <t>followed_VBD</t>
  </si>
  <si>
    <t>wait_VB</t>
  </si>
  <si>
    <t>down_RB</t>
  </si>
  <si>
    <t>clothes_NNS</t>
  </si>
  <si>
    <t>bring_VB</t>
  </si>
  <si>
    <t>raising_VBG</t>
  </si>
  <si>
    <t>a-holt_NN</t>
  </si>
  <si>
    <t>The_DT</t>
  </si>
  <si>
    <t>no_RB</t>
  </si>
  <si>
    <t>sour_JJ</t>
  </si>
  <si>
    <t>behave_VB</t>
  </si>
  <si>
    <t>slink_VB</t>
  </si>
  <si>
    <t>caught_VBD</t>
  </si>
  <si>
    <t>multiplication_NN</t>
  </si>
  <si>
    <t>cordwood_NN</t>
  </si>
  <si>
    <t>tract_NN</t>
  </si>
  <si>
    <t>ducked_VBN</t>
  </si>
  <si>
    <t>thread_NN</t>
  </si>
  <si>
    <t>considered_VBN</t>
  </si>
  <si>
    <t>rowlocks_NNS</t>
  </si>
  <si>
    <t>very_RB</t>
  </si>
  <si>
    <t>laugh_NN</t>
  </si>
  <si>
    <t>belonged_VBD</t>
  </si>
  <si>
    <t>a-standing_JJ</t>
  </si>
  <si>
    <t>ripply_JJ</t>
  </si>
  <si>
    <t>seeing_VBG</t>
  </si>
  <si>
    <t>Long_JJ</t>
  </si>
  <si>
    <t>skipped_VBD</t>
  </si>
  <si>
    <t>awluz_NN</t>
  </si>
  <si>
    <t>smarty_NN</t>
  </si>
  <si>
    <t>throat_NN</t>
  </si>
  <si>
    <t>coat_NN</t>
  </si>
  <si>
    <t>ask_VB</t>
  </si>
  <si>
    <t>use_VB</t>
  </si>
  <si>
    <t>work_NN</t>
  </si>
  <si>
    <t>shadings_NNS</t>
  </si>
  <si>
    <t>a-hold_NN</t>
  </si>
  <si>
    <t>Snags_NNP</t>
  </si>
  <si>
    <t>exploring_VBG</t>
  </si>
  <si>
    <t>heavy_JJ</t>
  </si>
  <si>
    <t>pork_NN</t>
  </si>
  <si>
    <t>abreast_NN</t>
  </si>
  <si>
    <t>stand_VB</t>
  </si>
  <si>
    <t>dent_NN</t>
  </si>
  <si>
    <t>spite_NN</t>
  </si>
  <si>
    <t>without_IN</t>
  </si>
  <si>
    <t>following_VBG</t>
  </si>
  <si>
    <t>witches_NNS</t>
  </si>
  <si>
    <t>ago_IN</t>
  </si>
  <si>
    <t>helps_VBZ</t>
  </si>
  <si>
    <t>hove_VBP</t>
  </si>
  <si>
    <t>carpet_NN</t>
  </si>
  <si>
    <t>Deacon_NNP</t>
  </si>
  <si>
    <t>Le_NNP</t>
  </si>
  <si>
    <t>supper_NN</t>
  </si>
  <si>
    <t>self_NN</t>
  </si>
  <si>
    <t>hoverin_NN</t>
  </si>
  <si>
    <t>advises_VBZ</t>
  </si>
  <si>
    <t>skifts_NNS</t>
  </si>
  <si>
    <t>Brewing_NNP</t>
  </si>
  <si>
    <t>swapped_VBD</t>
  </si>
  <si>
    <t>held_VBN</t>
  </si>
  <si>
    <t>sir_NN</t>
  </si>
  <si>
    <t>sivilized_VBN</t>
  </si>
  <si>
    <t>hog_NN</t>
  </si>
  <si>
    <t>held_VBD</t>
  </si>
  <si>
    <t>packed_JJ</t>
  </si>
  <si>
    <t>lets_VBZ</t>
  </si>
  <si>
    <t>fust_NN</t>
  </si>
  <si>
    <t>drunks_NNS</t>
  </si>
  <si>
    <t>passages_NNS</t>
  </si>
  <si>
    <t>hog-drivers_NNS</t>
  </si>
  <si>
    <t>Ghost_NN</t>
  </si>
  <si>
    <t>a-prowling_JJ</t>
  </si>
  <si>
    <t>Spidery_NN</t>
  </si>
  <si>
    <t>died_VBD</t>
  </si>
  <si>
    <t>awluz_RB</t>
  </si>
  <si>
    <t>watch-out_NN</t>
  </si>
  <si>
    <t>doubt_NN</t>
  </si>
  <si>
    <t>been_VBN</t>
  </si>
  <si>
    <t>bed_NN</t>
  </si>
  <si>
    <t>dog_NN</t>
  </si>
  <si>
    <t>Ransomed_NNP</t>
  </si>
  <si>
    <t>git_VBP</t>
  </si>
  <si>
    <t>mawnin_FW</t>
  </si>
  <si>
    <t>keep_VB</t>
  </si>
  <si>
    <t>parcel_NN</t>
  </si>
  <si>
    <t>snuffbox_NN</t>
  </si>
  <si>
    <t>Behind_IN</t>
  </si>
  <si>
    <t>Truck_NNP</t>
  </si>
  <si>
    <t>body_NN</t>
  </si>
  <si>
    <t>leg_NN</t>
  </si>
  <si>
    <t>rain_NN</t>
  </si>
  <si>
    <t>Something_NN</t>
  </si>
  <si>
    <t>thinks_VBZ</t>
  </si>
  <si>
    <t>nose_NN</t>
  </si>
  <si>
    <t>accident_NN</t>
  </si>
  <si>
    <t>robbery_NN</t>
  </si>
  <si>
    <t>goes_VBZ</t>
  </si>
  <si>
    <t>wants_VBZ</t>
  </si>
  <si>
    <t>write_VB</t>
  </si>
  <si>
    <t>secret_JJ</t>
  </si>
  <si>
    <t>yuther_FW</t>
  </si>
  <si>
    <t>lamb_NN</t>
  </si>
  <si>
    <t>there_RB</t>
  </si>
  <si>
    <t>window_NN</t>
  </si>
  <si>
    <t>Bank_NNP</t>
  </si>
  <si>
    <t>aboard_IN</t>
  </si>
  <si>
    <t>tried_VBD</t>
  </si>
  <si>
    <t>infant_NN</t>
  </si>
  <si>
    <t>ankle_NN</t>
  </si>
  <si>
    <t>magicians_NNS</t>
  </si>
  <si>
    <t>Boston_NNP</t>
  </si>
  <si>
    <t>On_IN</t>
  </si>
  <si>
    <t>Sunday_NNP</t>
  </si>
  <si>
    <t>Harper_NNP</t>
  </si>
  <si>
    <t>soldiers_NNS</t>
  </si>
  <si>
    <t>jug_NN</t>
  </si>
  <si>
    <t>yourself_PRP</t>
  </si>
  <si>
    <t>hill_NN</t>
  </si>
  <si>
    <t>meal_NN</t>
  </si>
  <si>
    <t>murder_NN</t>
  </si>
  <si>
    <t>bucket_NN</t>
  </si>
  <si>
    <t>slipped_VBD</t>
  </si>
  <si>
    <t>lay_VB</t>
  </si>
  <si>
    <t>root_NN</t>
  </si>
  <si>
    <t>'em_PRP</t>
  </si>
  <si>
    <t>fagged_VBN</t>
  </si>
  <si>
    <t>blotted_VBD</t>
  </si>
  <si>
    <t>cut_NN</t>
  </si>
  <si>
    <t>where_WRB</t>
  </si>
  <si>
    <t>an_DT</t>
  </si>
  <si>
    <t>sho_FW</t>
  </si>
  <si>
    <t>stealing_VBG</t>
  </si>
  <si>
    <t>whale_NN</t>
  </si>
  <si>
    <t>coffee_NN</t>
  </si>
  <si>
    <t>dressed_VBD</t>
  </si>
  <si>
    <t>stopped_VBD</t>
  </si>
  <si>
    <t>corn-pone_NN</t>
  </si>
  <si>
    <t>dressed_VBN</t>
  </si>
  <si>
    <t>stopped_VBN</t>
  </si>
  <si>
    <t>eating_VBG</t>
  </si>
  <si>
    <t>track_NN</t>
  </si>
  <si>
    <t>remembered_VBD</t>
  </si>
  <si>
    <t>tied_VBD</t>
  </si>
  <si>
    <t>burning_NN</t>
  </si>
  <si>
    <t>game_NN</t>
  </si>
  <si>
    <t>stow_VB</t>
  </si>
  <si>
    <t>notion_NN</t>
  </si>
  <si>
    <t>Old_NNP</t>
  </si>
  <si>
    <t>stock-still_NN</t>
  </si>
  <si>
    <t>float_VB</t>
  </si>
  <si>
    <t>drifted_VBD</t>
  </si>
  <si>
    <t>betwixt_IN</t>
  </si>
  <si>
    <t>trod_VBD</t>
  </si>
  <si>
    <t>they_PRP</t>
  </si>
  <si>
    <t>everybody_NN</t>
  </si>
  <si>
    <t>bushes_NNS</t>
  </si>
  <si>
    <t>blanket_VB</t>
  </si>
  <si>
    <t>trial_NN</t>
  </si>
  <si>
    <t>drift-wood_NN</t>
  </si>
  <si>
    <t>shining_VBG</t>
  </si>
  <si>
    <t>books_NNS</t>
  </si>
  <si>
    <t>fortune_NN</t>
  </si>
  <si>
    <t>By_IN</t>
  </si>
  <si>
    <t>think_NN</t>
  </si>
  <si>
    <t>teeth_NNS</t>
  </si>
  <si>
    <t>studied_VBD</t>
  </si>
  <si>
    <t>stop_VB</t>
  </si>
  <si>
    <t>idea_NN</t>
  </si>
  <si>
    <t>sound_JJ</t>
  </si>
  <si>
    <t>believed_VBD</t>
  </si>
  <si>
    <t>anything_NN</t>
  </si>
  <si>
    <t>struck_VBD</t>
  </si>
  <si>
    <t>proud_JJ</t>
  </si>
  <si>
    <t>kep_NN</t>
  </si>
  <si>
    <t>leaves_NNS</t>
  </si>
  <si>
    <t>easier_JJR</t>
  </si>
  <si>
    <t>stack_VBP</t>
  </si>
  <si>
    <t>:_:</t>
  </si>
  <si>
    <t>set_NN</t>
  </si>
  <si>
    <t>-LRB-_-LRB-</t>
  </si>
  <si>
    <t>club_NN</t>
  </si>
  <si>
    <t>Pie_NNP</t>
  </si>
  <si>
    <t>Diet_NNP</t>
  </si>
  <si>
    <t>jams_NNS</t>
  </si>
  <si>
    <t>widder_NN</t>
  </si>
  <si>
    <t>alwuz_VBP</t>
  </si>
  <si>
    <t>booming_VBG</t>
  </si>
  <si>
    <t>seem_VB</t>
  </si>
  <si>
    <t>wonder_NN</t>
  </si>
  <si>
    <t>cussing_NN</t>
  </si>
  <si>
    <t>Day-times_NNS</t>
  </si>
  <si>
    <t>stole_VBD</t>
  </si>
  <si>
    <t>several_JJ</t>
  </si>
  <si>
    <t>skiff_NN</t>
  </si>
  <si>
    <t>jumped_VBD</t>
  </si>
  <si>
    <t>considerable_JJ</t>
  </si>
  <si>
    <t>tired_VBD</t>
  </si>
  <si>
    <t>tired_VBN</t>
  </si>
  <si>
    <t>lock_NN</t>
  </si>
  <si>
    <t>locking_VBG</t>
  </si>
  <si>
    <t>limbs_NNS</t>
  </si>
  <si>
    <t>Everybody_NN</t>
  </si>
  <si>
    <t>named_VBN</t>
  </si>
  <si>
    <t>fifty_CD</t>
  </si>
  <si>
    <t>pecks_NNS</t>
  </si>
  <si>
    <t>fast_RB</t>
  </si>
  <si>
    <t>because_IN</t>
  </si>
  <si>
    <t>seat_NN</t>
  </si>
  <si>
    <t>tight_RB</t>
  </si>
  <si>
    <t>A_DT</t>
  </si>
  <si>
    <t>even_RB</t>
  </si>
  <si>
    <t>room_NN</t>
  </si>
  <si>
    <t>happen_VB</t>
  </si>
  <si>
    <t>'s_PRP</t>
  </si>
  <si>
    <t>place_NN</t>
  </si>
  <si>
    <t>cane_NN</t>
  </si>
  <si>
    <t>be_VB</t>
  </si>
  <si>
    <t>Whar_NNP</t>
  </si>
  <si>
    <t>except_IN</t>
  </si>
  <si>
    <t>away_RB</t>
  </si>
  <si>
    <t>hooks_NNS</t>
  </si>
  <si>
    <t>more_JJR</t>
  </si>
  <si>
    <t>spread_VB</t>
  </si>
  <si>
    <t>eye_NN</t>
  </si>
  <si>
    <t>cure_VB</t>
  </si>
  <si>
    <t>away_RP</t>
  </si>
  <si>
    <t>timber_NN</t>
  </si>
  <si>
    <t>ornery_JJ</t>
  </si>
  <si>
    <t>dead_JJ</t>
  </si>
  <si>
    <t>Find_VB</t>
  </si>
  <si>
    <t>her_PRP$</t>
  </si>
  <si>
    <t>gals_NNS</t>
  </si>
  <si>
    <t>appeared_VBD</t>
  </si>
  <si>
    <t>made_VBD</t>
  </si>
  <si>
    <t>us_PRP</t>
  </si>
  <si>
    <t>doing_VBG</t>
  </si>
  <si>
    <t>property_NN</t>
  </si>
  <si>
    <t>made_VBN</t>
  </si>
  <si>
    <t>victuals_NNS</t>
  </si>
  <si>
    <t>worried_JJ</t>
  </si>
  <si>
    <t>college_NN</t>
  </si>
  <si>
    <t>stream_NN</t>
  </si>
  <si>
    <t>blast_NN</t>
  </si>
  <si>
    <t>only_JJ</t>
  </si>
  <si>
    <t>knees_NNS</t>
  </si>
  <si>
    <t>is_VBZ</t>
  </si>
  <si>
    <t>IV_CD</t>
  </si>
  <si>
    <t>lan_VB</t>
  </si>
  <si>
    <t>Starchy_JJ</t>
  </si>
  <si>
    <t>holding_VBG</t>
  </si>
  <si>
    <t>Job_NNP</t>
  </si>
  <si>
    <t>first_RB</t>
  </si>
  <si>
    <t>spread_VBD</t>
  </si>
  <si>
    <t>cool_JJ</t>
  </si>
  <si>
    <t>sure_RB</t>
  </si>
  <si>
    <t>fairly_RB</t>
  </si>
  <si>
    <t>Rest_VB</t>
  </si>
  <si>
    <t>mean_NN</t>
  </si>
  <si>
    <t>himself_PRP</t>
  </si>
  <si>
    <t>Dull_NNP</t>
  </si>
  <si>
    <t>Hamlet_NNP</t>
  </si>
  <si>
    <t>down_IN</t>
  </si>
  <si>
    <t>Why_WRB</t>
  </si>
  <si>
    <t>mumble_NN</t>
  </si>
  <si>
    <t>shin_NN</t>
  </si>
  <si>
    <t>pleased_VBD</t>
  </si>
  <si>
    <t>succeeding_VBG</t>
  </si>
  <si>
    <t>that_RB</t>
  </si>
  <si>
    <t>here_RB</t>
  </si>
  <si>
    <t>Before_IN</t>
  </si>
  <si>
    <t>cleared_VBD</t>
  </si>
  <si>
    <t>fast_JJ</t>
  </si>
  <si>
    <t>hove_VB</t>
  </si>
  <si>
    <t>lid_NN</t>
  </si>
  <si>
    <t>stuck_VBD</t>
  </si>
  <si>
    <t>any_RB</t>
  </si>
  <si>
    <t>Monthly_JJ</t>
  </si>
  <si>
    <t>stuck_VBN</t>
  </si>
  <si>
    <t>tow_NN</t>
  </si>
  <si>
    <t>lem_VBP</t>
  </si>
  <si>
    <t>paddled_VBD</t>
  </si>
  <si>
    <t>drop_VB</t>
  </si>
  <si>
    <t>low_JJ</t>
  </si>
  <si>
    <t>secrets_NNS</t>
  </si>
  <si>
    <t>talks_VBZ</t>
  </si>
  <si>
    <t>better_JJR</t>
  </si>
  <si>
    <t>crawl_VB</t>
  </si>
  <si>
    <t>genlmen_NNS</t>
  </si>
  <si>
    <t>are_VBP</t>
  </si>
  <si>
    <t>heads_NNS</t>
  </si>
  <si>
    <t>thirty-five_CD</t>
  </si>
  <si>
    <t>ammunition_NN</t>
  </si>
  <si>
    <t>slick_JJ</t>
  </si>
  <si>
    <t>tilted_JJ</t>
  </si>
  <si>
    <t>afterwards_RB</t>
  </si>
  <si>
    <t>section_NN</t>
  </si>
  <si>
    <t>groaned_VBD</t>
  </si>
  <si>
    <t>Uncle_NNP</t>
  </si>
  <si>
    <t>advantage_NN</t>
  </si>
  <si>
    <t>counted_VBN</t>
  </si>
  <si>
    <t>porch-roof_NN</t>
  </si>
  <si>
    <t>reckon_VB</t>
  </si>
  <si>
    <t>nigger_NN</t>
  </si>
  <si>
    <t>Call_VB</t>
  </si>
  <si>
    <t>newspapers_NNS</t>
  </si>
  <si>
    <t>rushed_VBD</t>
  </si>
  <si>
    <t>After_IN</t>
  </si>
  <si>
    <t>twenty-five_JJ</t>
  </si>
  <si>
    <t>signs_NNS</t>
  </si>
  <si>
    <t>keep_VBP</t>
  </si>
  <si>
    <t>tried_VBN</t>
  </si>
  <si>
    <t>yo_FW</t>
  </si>
  <si>
    <t>ragged_JJ</t>
  </si>
  <si>
    <t>drink_NN</t>
  </si>
  <si>
    <t>up_IN</t>
  </si>
  <si>
    <t>calls_VBZ</t>
  </si>
  <si>
    <t>wood-yards_NNS</t>
  </si>
  <si>
    <t>dark_NN</t>
  </si>
  <si>
    <t>family_NN</t>
  </si>
  <si>
    <t>table_NN</t>
  </si>
  <si>
    <t>broomsticks_NNS</t>
  </si>
  <si>
    <t>Thatcher_NNP</t>
  </si>
  <si>
    <t>part_NN</t>
  </si>
  <si>
    <t>prime_JJ</t>
  </si>
  <si>
    <t>talkin_VBG</t>
  </si>
  <si>
    <t>wealthiest_JJS</t>
  </si>
  <si>
    <t>till_IN</t>
  </si>
  <si>
    <t>it_PRP</t>
  </si>
  <si>
    <t>hoss_NN</t>
  </si>
  <si>
    <t>devils_NNS</t>
  </si>
  <si>
    <t>fessor_NN</t>
  </si>
  <si>
    <t>readers_NNS</t>
  </si>
  <si>
    <t>a-stirring_VBG</t>
  </si>
  <si>
    <t>CHAPTER_NNP</t>
  </si>
  <si>
    <t>over_RB</t>
  </si>
  <si>
    <t>turn_NN</t>
  </si>
  <si>
    <t>got_VBD</t>
  </si>
  <si>
    <t>market_NN</t>
  </si>
  <si>
    <t>wherever_WRB</t>
  </si>
  <si>
    <t>humor_NN</t>
  </si>
  <si>
    <t>bottom_NN</t>
  </si>
  <si>
    <t>surprised_JJ</t>
  </si>
  <si>
    <t>spirit_NN</t>
  </si>
  <si>
    <t>got_VBN</t>
  </si>
  <si>
    <t>over_RP</t>
  </si>
  <si>
    <t>shooting_NN</t>
  </si>
  <si>
    <t>mournful_JJ</t>
  </si>
  <si>
    <t>call_VB</t>
  </si>
  <si>
    <t>superintendent_NN</t>
  </si>
  <si>
    <t>fish-lines_NNS</t>
  </si>
  <si>
    <t>noise_NN</t>
  </si>
  <si>
    <t>cold_JJ</t>
  </si>
  <si>
    <t>band_NN</t>
  </si>
  <si>
    <t>understand_VBP</t>
  </si>
  <si>
    <t>Asleep_NNP</t>
  </si>
  <si>
    <t>reasons_NNS</t>
  </si>
  <si>
    <t>amongst_IN</t>
  </si>
  <si>
    <t>This_DT</t>
  </si>
  <si>
    <t>shadows_NNS</t>
  </si>
  <si>
    <t>Well_RB</t>
  </si>
  <si>
    <t>thickest_JJS</t>
  </si>
  <si>
    <t>places_NNS</t>
  </si>
  <si>
    <t>dat_VBP</t>
  </si>
  <si>
    <t>harp_NN</t>
  </si>
  <si>
    <t>tucked_VBD</t>
  </si>
  <si>
    <t>others_NNS</t>
  </si>
  <si>
    <t>oars_NNS</t>
  </si>
  <si>
    <t>nobody_NN</t>
  </si>
  <si>
    <t>spoons_NNS</t>
  </si>
  <si>
    <t>People_NNS</t>
  </si>
  <si>
    <t>shirt_NN</t>
  </si>
  <si>
    <t>Pirate_NNP</t>
  </si>
  <si>
    <t>Jawing_VBG</t>
  </si>
  <si>
    <t>Blessing_NN</t>
  </si>
  <si>
    <t>kin_NN</t>
  </si>
  <si>
    <t>rubbage_NN</t>
  </si>
  <si>
    <t>think_VBP</t>
  </si>
  <si>
    <t>ca_MD</t>
  </si>
  <si>
    <t>why_WRB</t>
  </si>
  <si>
    <t>mind_VB</t>
  </si>
  <si>
    <t>striking_JJ</t>
  </si>
  <si>
    <t>laughed_VBD</t>
  </si>
  <si>
    <t>negro_NN</t>
  </si>
  <si>
    <t>--_:</t>
  </si>
  <si>
    <t>at_IN</t>
  </si>
  <si>
    <t>waited_VBD</t>
  </si>
  <si>
    <t>crowd_NN</t>
  </si>
  <si>
    <t>sees_VBZ</t>
  </si>
  <si>
    <t>Tom_NNP</t>
  </si>
  <si>
    <t>gapped_VBD</t>
  </si>
  <si>
    <t>das_VBP</t>
  </si>
  <si>
    <t>do_VBP</t>
  </si>
  <si>
    <t>angels_NNS</t>
  </si>
  <si>
    <t>unlocked_VBD</t>
  </si>
  <si>
    <t>pecking_VBG</t>
  </si>
  <si>
    <t>rags_NNS</t>
  </si>
  <si>
    <t>Every_DT</t>
  </si>
  <si>
    <t>steep_JJ</t>
  </si>
  <si>
    <t>sign_VB</t>
  </si>
  <si>
    <t>sister_NN</t>
  </si>
  <si>
    <t>sharp_JJ</t>
  </si>
  <si>
    <t>Orleans_NNP</t>
  </si>
  <si>
    <t>Jo_NNP</t>
  </si>
  <si>
    <t>Jericho_NNP</t>
  </si>
  <si>
    <t>poked_VBD</t>
  </si>
  <si>
    <t>alike_RB</t>
  </si>
  <si>
    <t>the_DT</t>
  </si>
  <si>
    <t>poked_VBN</t>
  </si>
  <si>
    <t>glimpse_NN</t>
  </si>
  <si>
    <t>Afterwards_RB</t>
  </si>
  <si>
    <t>scold_VB</t>
  </si>
  <si>
    <t>hitched_VBN</t>
  </si>
  <si>
    <t>dirt_NN</t>
  </si>
  <si>
    <t>glass_NN</t>
  </si>
  <si>
    <t>started_VBD</t>
  </si>
  <si>
    <t>pale_JJ</t>
  </si>
  <si>
    <t>fried_VBD</t>
  </si>
  <si>
    <t>ashes_NNS</t>
  </si>
  <si>
    <t>boss_NN</t>
  </si>
  <si>
    <t>horseshoe_NN</t>
  </si>
  <si>
    <t>your_PRP$</t>
  </si>
  <si>
    <t>Is_VBZ</t>
  </si>
  <si>
    <t>some_DT</t>
  </si>
  <si>
    <t>ways_NNS</t>
  </si>
  <si>
    <t>Maybe_RB</t>
  </si>
  <si>
    <t>froze_VBD</t>
  </si>
  <si>
    <t>Jackson_NNP</t>
  </si>
  <si>
    <t>sleep_VB</t>
  </si>
  <si>
    <t>Wood_NNP</t>
  </si>
  <si>
    <t>juice_NN</t>
  </si>
  <si>
    <t>best_JJS</t>
  </si>
  <si>
    <t>Drunk_NNP</t>
  </si>
  <si>
    <t>Sawyer_NNP</t>
  </si>
  <si>
    <t>left_VBN</t>
  </si>
  <si>
    <t>hurt_VB</t>
  </si>
  <si>
    <t>killed_VBD</t>
  </si>
  <si>
    <t>all_PDT</t>
  </si>
  <si>
    <t>munching_VBG</t>
  </si>
  <si>
    <t>left_VBD</t>
  </si>
  <si>
    <t>eat_VB</t>
  </si>
  <si>
    <t>mulatter_NN</t>
  </si>
  <si>
    <t>help_VB</t>
  </si>
  <si>
    <t>poor_JJ</t>
  </si>
  <si>
    <t>flyin_NN</t>
  </si>
  <si>
    <t>island_NN</t>
  </si>
  <si>
    <t>hurt_VBD</t>
  </si>
  <si>
    <t>running_VBG</t>
  </si>
  <si>
    <t>dragged_VBN</t>
  </si>
  <si>
    <t>stirring_VBG</t>
  </si>
  <si>
    <t>things_NNS</t>
  </si>
  <si>
    <t>cents_NNS</t>
  </si>
  <si>
    <t>Miss_NNP</t>
  </si>
  <si>
    <t>decent_JJ</t>
  </si>
  <si>
    <t>night_NN</t>
  </si>
  <si>
    <t>get_VBP</t>
  </si>
  <si>
    <t>wicked_JJ</t>
  </si>
  <si>
    <t>showed_VBD</t>
  </si>
  <si>
    <t>hole_NN</t>
  </si>
  <si>
    <t>gwyne_NN</t>
  </si>
  <si>
    <t>hottest_JJS</t>
  </si>
  <si>
    <t>My_PRP$</t>
  </si>
  <si>
    <t>boys_NNS</t>
  </si>
  <si>
    <t>cups_NNS</t>
  </si>
  <si>
    <t>won_VBD</t>
  </si>
  <si>
    <t>gutter_NN</t>
  </si>
  <si>
    <t>gang_NN</t>
  </si>
  <si>
    <t>Liberality_NNP</t>
  </si>
  <si>
    <t>Mrs._NNP</t>
  </si>
  <si>
    <t>believe_VB</t>
  </si>
  <si>
    <t>De_NNP</t>
  </si>
  <si>
    <t>Raising_NNP</t>
  </si>
  <si>
    <t>second_JJ</t>
  </si>
  <si>
    <t>boot_NN</t>
  </si>
  <si>
    <t>next_JJ</t>
  </si>
  <si>
    <t>waited_VBN</t>
  </si>
  <si>
    <t>shinning_VBG</t>
  </si>
  <si>
    <t>ferry-boat_NN</t>
  </si>
  <si>
    <t>canoe_NN</t>
  </si>
  <si>
    <t>something_NN</t>
  </si>
  <si>
    <t>So_IN</t>
  </si>
  <si>
    <t>truth_NN</t>
  </si>
  <si>
    <t>lights_NNS</t>
  </si>
  <si>
    <t>fault_NN</t>
  </si>
  <si>
    <t>sleeping_VBG</t>
  </si>
  <si>
    <t>scared_VBN</t>
  </si>
  <si>
    <t>pieces_NNS</t>
  </si>
  <si>
    <t>piece_NN</t>
  </si>
  <si>
    <t>or_CC</t>
  </si>
  <si>
    <t>scared_VBD</t>
  </si>
  <si>
    <t>Once_RB</t>
  </si>
  <si>
    <t>days_NNS</t>
  </si>
  <si>
    <t>Deffisit_NN</t>
  </si>
  <si>
    <t>front_JJ</t>
  </si>
  <si>
    <t>THE_DT</t>
  </si>
  <si>
    <t>swaps_NNS</t>
  </si>
  <si>
    <t>twinkling_VBG</t>
  </si>
  <si>
    <t>doughnuts_NNS</t>
  </si>
  <si>
    <t>Room_NN</t>
  </si>
  <si>
    <t>evenin_FW</t>
  </si>
  <si>
    <t>stiller_NN</t>
  </si>
  <si>
    <t>Cents_NNP</t>
  </si>
  <si>
    <t>opened_VBD</t>
  </si>
  <si>
    <t>gifts_NNS</t>
  </si>
  <si>
    <t>bounced_VBD</t>
  </si>
  <si>
    <t>staying_VBG</t>
  </si>
  <si>
    <t>reached_VBN</t>
  </si>
  <si>
    <t>catched_VBD</t>
  </si>
  <si>
    <t>Creeps_NNPS</t>
  </si>
  <si>
    <t>speak_VB</t>
  </si>
  <si>
    <t>driftwood_NN</t>
  </si>
  <si>
    <t>woodpile_NN</t>
  </si>
  <si>
    <t>couldn_VBD</t>
  </si>
  <si>
    <t>hail_VB</t>
  </si>
  <si>
    <t>drownded_JJ</t>
  </si>
  <si>
    <t>hunting_NN</t>
  </si>
  <si>
    <t>quarry_NN</t>
  </si>
  <si>
    <t>raff_FW</t>
  </si>
  <si>
    <t>plenty_JJ</t>
  </si>
  <si>
    <t>VI_NNP</t>
  </si>
  <si>
    <t>A-rabs_NNPS</t>
  </si>
  <si>
    <t>silver-headed_JJ</t>
  </si>
  <si>
    <t>belong_VB</t>
  </si>
  <si>
    <t>eleven_NNS</t>
  </si>
  <si>
    <t>late_RB</t>
  </si>
  <si>
    <t>Since_IN</t>
  </si>
  <si>
    <t>kinds_NNS</t>
  </si>
  <si>
    <t>jam_NN</t>
  </si>
  <si>
    <t>about_IN</t>
  </si>
  <si>
    <t>itched_VBD</t>
  </si>
  <si>
    <t>drops_VBZ</t>
  </si>
  <si>
    <t>in_IN</t>
  </si>
  <si>
    <t>anyways_NNS</t>
  </si>
  <si>
    <t>judgment_NN</t>
  </si>
  <si>
    <t>round_VBP</t>
  </si>
  <si>
    <t>Fit_NN</t>
  </si>
  <si>
    <t>fire_NN</t>
  </si>
  <si>
    <t>gap_NN</t>
  </si>
  <si>
    <t>must_MD</t>
  </si>
  <si>
    <t>green_JJ</t>
  </si>
  <si>
    <t>greased_VBD</t>
  </si>
  <si>
    <t>speck_NN</t>
  </si>
  <si>
    <t>river-bank_NN</t>
  </si>
  <si>
    <t>used_VBD</t>
  </si>
  <si>
    <t>bead_NN</t>
  </si>
  <si>
    <t>Blamed_VBN</t>
  </si>
  <si>
    <t>used_VBN</t>
  </si>
  <si>
    <t>W_NN</t>
  </si>
  <si>
    <t>take_NN</t>
  </si>
  <si>
    <t>buried_VBN</t>
  </si>
  <si>
    <t>__CD</t>
  </si>
  <si>
    <t>right_RB</t>
  </si>
  <si>
    <t>brush_NN</t>
  </si>
  <si>
    <t>If_IN</t>
  </si>
  <si>
    <t>cooking_NN</t>
  </si>
  <si>
    <t>inside_IN</t>
  </si>
  <si>
    <t>a-ripping_NN</t>
  </si>
  <si>
    <t>dis_NN</t>
  </si>
  <si>
    <t>lamp_NN</t>
  </si>
  <si>
    <t>between_IN</t>
  </si>
  <si>
    <t>feet_NNS</t>
  </si>
  <si>
    <t>emptied_VBD</t>
  </si>
  <si>
    <t>clasp-knife_JJ</t>
  </si>
  <si>
    <t>keeping_VBG</t>
  </si>
  <si>
    <t>wake_NN</t>
  </si>
  <si>
    <t>rocks_NNS</t>
  </si>
  <si>
    <t>breakfas_NNS</t>
  </si>
  <si>
    <t>prowling_NN</t>
  </si>
  <si>
    <t>rob_NN</t>
  </si>
  <si>
    <t>stock_NN</t>
  </si>
  <si>
    <t>certainer_NN</t>
  </si>
  <si>
    <t>raise_NN</t>
  </si>
  <si>
    <t>sail_NN</t>
  </si>
  <si>
    <t>then_RB</t>
  </si>
  <si>
    <t>twinkling_JJ</t>
  </si>
  <si>
    <t>person_NN</t>
  </si>
  <si>
    <t>edge_NN</t>
  </si>
  <si>
    <t>up_RB</t>
  </si>
  <si>
    <t>old_JJ</t>
  </si>
  <si>
    <t>particular_JJ</t>
  </si>
  <si>
    <t>up_RP</t>
  </si>
  <si>
    <t>else_RB</t>
  </si>
  <si>
    <t>pooty_NN</t>
  </si>
  <si>
    <t>quiet_JJ</t>
  </si>
  <si>
    <t>warm_JJ</t>
  </si>
  <si>
    <t>de_FW</t>
  </si>
  <si>
    <t>cowhide_NN</t>
  </si>
  <si>
    <t>cap_NN</t>
  </si>
  <si>
    <t>Best_JJS</t>
  </si>
  <si>
    <t>mentioned_VBN</t>
  </si>
  <si>
    <t>whooping_VBG</t>
  </si>
  <si>
    <t>go_VB</t>
  </si>
  <si>
    <t>guesswork_NN</t>
  </si>
  <si>
    <t>moaned_VBD</t>
  </si>
  <si>
    <t>scared_JJ</t>
  </si>
  <si>
    <t>Raft_NNP</t>
  </si>
  <si>
    <t>times_NNS</t>
  </si>
  <si>
    <t>State_NN</t>
  </si>
  <si>
    <t>step_NN</t>
  </si>
  <si>
    <t>middle_JJ</t>
  </si>
  <si>
    <t>leaf_NN</t>
  </si>
  <si>
    <t>whisky_NN</t>
  </si>
  <si>
    <t>kill_VB</t>
  </si>
  <si>
    <t>cheek_NN</t>
  </si>
  <si>
    <t>free_JJ</t>
  </si>
  <si>
    <t>pull_VB</t>
  </si>
  <si>
    <t>wadding_NN</t>
  </si>
  <si>
    <t>sparkling_JJ</t>
  </si>
  <si>
    <t>sweet-scented_JJ</t>
  </si>
  <si>
    <t>general_JJ</t>
  </si>
  <si>
    <t>leaking_VBG</t>
  </si>
  <si>
    <t>Them_NNP</t>
  </si>
  <si>
    <t>shot-tower_NN</t>
  </si>
  <si>
    <t>swim_VBP</t>
  </si>
  <si>
    <t>wanted_VBD</t>
  </si>
  <si>
    <t>mo_NN</t>
  </si>
  <si>
    <t>judge_NN</t>
  </si>
  <si>
    <t>I_PRP</t>
  </si>
  <si>
    <t>own_JJ</t>
  </si>
  <si>
    <t>specimen_NN</t>
  </si>
  <si>
    <t>Moss_NNP</t>
  </si>
  <si>
    <t>ud_JJ</t>
  </si>
  <si>
    <t>broad_JJ</t>
  </si>
  <si>
    <t>'n'_CC</t>
  </si>
  <si>
    <t>hey_NN</t>
  </si>
  <si>
    <t>Brother_NNP</t>
  </si>
  <si>
    <t>sun-up_JJ</t>
  </si>
  <si>
    <t>cheerful_JJ</t>
  </si>
  <si>
    <t>Watching_VBG</t>
  </si>
  <si>
    <t>fer_FW</t>
  </si>
  <si>
    <t>breaths_NNS</t>
  </si>
  <si>
    <t>yards_NNS</t>
  </si>
  <si>
    <t>moonrise_NN</t>
  </si>
  <si>
    <t>satisfactory_JJ</t>
  </si>
  <si>
    <t>y_NN</t>
  </si>
  <si>
    <t>grab_NN</t>
  </si>
  <si>
    <t>good-sized_JJ</t>
  </si>
  <si>
    <t>smart_JJ</t>
  </si>
  <si>
    <t>tracks_NNS</t>
  </si>
  <si>
    <t>round_JJ</t>
  </si>
  <si>
    <t>stern_JJ</t>
  </si>
  <si>
    <t>Looky_NNP</t>
  </si>
  <si>
    <t>close_RB</t>
  </si>
  <si>
    <t>listen_VB</t>
  </si>
  <si>
    <t>white-shirted_JJ</t>
  </si>
  <si>
    <t>Money_NN</t>
  </si>
  <si>
    <t>brass_NN</t>
  </si>
  <si>
    <t>apart_RB</t>
  </si>
  <si>
    <t>towing_VBG</t>
  </si>
  <si>
    <t>hymn-book_NN</t>
  </si>
  <si>
    <t>minute_NN</t>
  </si>
  <si>
    <t>Adventures_NNS</t>
  </si>
  <si>
    <t>T'other_NN</t>
  </si>
  <si>
    <t>carried_VBD</t>
  </si>
  <si>
    <t>Pig_NNP</t>
  </si>
  <si>
    <t>willows_NNS</t>
  </si>
  <si>
    <t>tangled_JJ</t>
  </si>
  <si>
    <t>make_VBP</t>
  </si>
  <si>
    <t>fan-tods_NNS</t>
  </si>
  <si>
    <t>truck_NN</t>
  </si>
  <si>
    <t>__RB</t>
  </si>
  <si>
    <t>Nothing_NN</t>
  </si>
  <si>
    <t>try_VBP</t>
  </si>
  <si>
    <t>Harney_NNP</t>
  </si>
  <si>
    <t>n't_RB</t>
  </si>
  <si>
    <t>chimbly_NN</t>
  </si>
  <si>
    <t>word_NN</t>
  </si>
  <si>
    <t>lightning_NN</t>
  </si>
  <si>
    <t>'ll_MD</t>
  </si>
  <si>
    <t>sound_NN</t>
  </si>
  <si>
    <t>peg_VB</t>
  </si>
  <si>
    <t>talk_NN</t>
  </si>
  <si>
    <t>Abolitionist_NN</t>
  </si>
  <si>
    <t>Million_NNP</t>
  </si>
  <si>
    <t>uncocked_VBD</t>
  </si>
  <si>
    <t>Shooting_NN</t>
  </si>
  <si>
    <t>fall_VB</t>
  </si>
  <si>
    <t>cows_NNS</t>
  </si>
  <si>
    <t>lolled_VBD</t>
  </si>
  <si>
    <t>sure_JJ</t>
  </si>
  <si>
    <t>dreadful_JJ</t>
  </si>
  <si>
    <t>County_NNP</t>
  </si>
  <si>
    <t>Gone_VBN</t>
  </si>
  <si>
    <t>run_NN</t>
  </si>
  <si>
    <t>bank_NN</t>
  </si>
  <si>
    <t>Rogers_NNP</t>
  </si>
  <si>
    <t>hogs_NNS</t>
  </si>
  <si>
    <t>rusty_JJ</t>
  </si>
  <si>
    <t>pray_VB</t>
  </si>
  <si>
    <t>Boat_NNP</t>
  </si>
  <si>
    <t>traps_NNS</t>
  </si>
  <si>
    <t>tramping_VBG</t>
  </si>
  <si>
    <t>learned_VBD</t>
  </si>
  <si>
    <t>whippowill_NN</t>
  </si>
  <si>
    <t>tumbled_VBD</t>
  </si>
  <si>
    <t>she_PRP</t>
  </si>
  <si>
    <t>las_FW</t>
  </si>
  <si>
    <t>hundreds_NNS</t>
  </si>
  <si>
    <t>clear_RB</t>
  </si>
  <si>
    <t>neck_NN</t>
  </si>
  <si>
    <t>ingots_NNS</t>
  </si>
  <si>
    <t>sing_VB</t>
  </si>
  <si>
    <t>haggled_VBD</t>
  </si>
  <si>
    <t>religion_NN</t>
  </si>
  <si>
    <t>felt_VBD</t>
  </si>
  <si>
    <t>cleaned_VBD</t>
  </si>
  <si>
    <t>summer_NN</t>
  </si>
  <si>
    <t>quit_VBD</t>
  </si>
  <si>
    <t>ask_VBP</t>
  </si>
  <si>
    <t>careful_JJ</t>
  </si>
  <si>
    <t>Southwestern_JJ</t>
  </si>
  <si>
    <t>pretended_VBD</t>
  </si>
  <si>
    <t>willing_JJ</t>
  </si>
  <si>
    <t>day_NN</t>
  </si>
  <si>
    <t>Forty_CD</t>
  </si>
  <si>
    <t>saw_NN</t>
  </si>
  <si>
    <t>going-over_NN</t>
  </si>
  <si>
    <t>spelling-book_NN</t>
  </si>
  <si>
    <t>lawyer_NN</t>
  </si>
  <si>
    <t>certainly_RB</t>
  </si>
  <si>
    <t>Door_NNP</t>
  </si>
  <si>
    <t>thirteen_CD</t>
  </si>
  <si>
    <t>satisfied_JJ</t>
  </si>
  <si>
    <t>Silas_NNP</t>
  </si>
  <si>
    <t>yet_CC</t>
  </si>
  <si>
    <t>tryin_NN</t>
  </si>
  <si>
    <t>Honest_JJ</t>
  </si>
  <si>
    <t>acrost_NN</t>
  </si>
  <si>
    <t>A-rabs_JJ</t>
  </si>
  <si>
    <t>lection_JJ</t>
  </si>
  <si>
    <t>temperance_NN</t>
  </si>
  <si>
    <t>know_VB</t>
  </si>
  <si>
    <t>nap_NN</t>
  </si>
  <si>
    <t>rest_VB</t>
  </si>
  <si>
    <t>suited_VBN</t>
  </si>
  <si>
    <t>Directly_RB</t>
  </si>
  <si>
    <t>afeard_VBN</t>
  </si>
  <si>
    <t>deal_NN</t>
  </si>
  <si>
    <t>whenever_WRB</t>
  </si>
  <si>
    <t>correct_JJ</t>
  </si>
  <si>
    <t>shavin_FW</t>
  </si>
  <si>
    <t>stuff_NN</t>
  </si>
  <si>
    <t>awhile_RB</t>
  </si>
  <si>
    <t>Him_PRP</t>
  </si>
  <si>
    <t>meddle_VB</t>
  </si>
  <si>
    <t>letting_VBG</t>
  </si>
  <si>
    <t>goodness_NN</t>
  </si>
  <si>
    <t>Ancestors_NNP</t>
  </si>
  <si>
    <t>square_JJ</t>
  </si>
  <si>
    <t>respectable_JJ</t>
  </si>
  <si>
    <t>pin_NN</t>
  </si>
  <si>
    <t>comb_VB</t>
  </si>
  <si>
    <t>deadly_JJ</t>
  </si>
  <si>
    <t>tearing_VBG</t>
  </si>
  <si>
    <t>Way_NN</t>
  </si>
  <si>
    <t>per_IN</t>
  </si>
  <si>
    <t>horse-blanket_NN</t>
  </si>
  <si>
    <t>just_RB</t>
  </si>
  <si>
    <t>ma_NN</t>
  </si>
  <si>
    <t>support_NN</t>
  </si>
  <si>
    <t>Dat_NNP</t>
  </si>
  <si>
    <t>look_VB</t>
  </si>
  <si>
    <t>monstrous_JJ</t>
  </si>
  <si>
    <t>hived_VBD</t>
  </si>
  <si>
    <t>most_RBS</t>
  </si>
  <si>
    <t>wo_MD</t>
  </si>
  <si>
    <t>no_DT</t>
  </si>
  <si>
    <t>islan_FW</t>
  </si>
  <si>
    <t>gentlemen_NNS</t>
  </si>
  <si>
    <t>top_JJ</t>
  </si>
  <si>
    <t>know_VBP</t>
  </si>
  <si>
    <t>brisk_JJ</t>
  </si>
  <si>
    <t>presume_VBP</t>
  </si>
  <si>
    <t>Barnes_NNP</t>
  </si>
  <si>
    <t>auction_NN</t>
  </si>
  <si>
    <t>standing_VBG</t>
  </si>
  <si>
    <t>Exploring_VBG</t>
  </si>
  <si>
    <t>longer_JJR</t>
  </si>
  <si>
    <t>tears_NNS</t>
  </si>
  <si>
    <t>fancy_JJ</t>
  </si>
  <si>
    <t>children_NNS</t>
  </si>
  <si>
    <t>fist_NN</t>
  </si>
  <si>
    <t>church_NN</t>
  </si>
  <si>
    <t>inside_NN</t>
  </si>
  <si>
    <t>am_VBP</t>
  </si>
  <si>
    <t>treats_VBZ</t>
  </si>
  <si>
    <t>understood_VBN</t>
  </si>
  <si>
    <t>string_NN</t>
  </si>
  <si>
    <t>kitchen_NN</t>
  </si>
  <si>
    <t>come_VBP</t>
  </si>
  <si>
    <t>tanyard_NN</t>
  </si>
  <si>
    <t>Don_NNP</t>
  </si>
  <si>
    <t>clumb_VB</t>
  </si>
  <si>
    <t>feel_VB</t>
  </si>
  <si>
    <t>did_VBD</t>
  </si>
  <si>
    <t>throw_VB</t>
  </si>
  <si>
    <t>Kill_VB</t>
  </si>
  <si>
    <t>to-morrow_NN</t>
  </si>
  <si>
    <t>come_VBN</t>
  </si>
  <si>
    <t>him_PRP</t>
  </si>
  <si>
    <t>come_VBD</t>
  </si>
  <si>
    <t>hop_VB</t>
  </si>
  <si>
    <t>ends_VBZ</t>
  </si>
  <si>
    <t>sackful_NN</t>
  </si>
  <si>
    <t>a-spinning_VBG</t>
  </si>
  <si>
    <t>Camp_NNP</t>
  </si>
  <si>
    <t>see_VBP</t>
  </si>
  <si>
    <t>sometimes_RB</t>
  </si>
  <si>
    <t>tramp_NN</t>
  </si>
  <si>
    <t>long_RB</t>
  </si>
  <si>
    <t>darkness_NN</t>
  </si>
  <si>
    <t>forked_VBD</t>
  </si>
  <si>
    <t>stick_VB</t>
  </si>
  <si>
    <t>seemed_VBD</t>
  </si>
  <si>
    <t>Traveling_VBG</t>
  </si>
  <si>
    <t>midnight_NN</t>
  </si>
  <si>
    <t>hunt_NN</t>
  </si>
  <si>
    <t>somehow_RB</t>
  </si>
  <si>
    <t>around_IN</t>
  </si>
  <si>
    <t>Taking_VBG</t>
  </si>
  <si>
    <t>goggles_NNS</t>
  </si>
  <si>
    <t>As_IN</t>
  </si>
  <si>
    <t>shoved_VBN</t>
  </si>
  <si>
    <t>found_VBN</t>
  </si>
  <si>
    <t>head_NN</t>
  </si>
  <si>
    <t>while_IN</t>
  </si>
  <si>
    <t>Dead_JJ</t>
  </si>
  <si>
    <t>pie_NN</t>
  </si>
  <si>
    <t>miss_VB</t>
  </si>
  <si>
    <t>a_DT</t>
  </si>
  <si>
    <t>whole_JJ</t>
  </si>
  <si>
    <t>started_VBN</t>
  </si>
  <si>
    <t>somewheres_NNS</t>
  </si>
  <si>
    <t>mile_NN</t>
  </si>
  <si>
    <t>whisky-jug_NN</t>
  </si>
  <si>
    <t>puts_VBZ</t>
  </si>
  <si>
    <t>fair_JJ</t>
  </si>
  <si>
    <t>out_RP</t>
  </si>
  <si>
    <t>living_NN</t>
  </si>
  <si>
    <t>mean_VBP</t>
  </si>
  <si>
    <t>out_RB</t>
  </si>
  <si>
    <t>quality_NN</t>
  </si>
  <si>
    <t>borrowed_VBD</t>
  </si>
  <si>
    <t>looked_VBD</t>
  </si>
  <si>
    <t>heah_NN</t>
  </si>
  <si>
    <t>nabob_NN</t>
  </si>
  <si>
    <t>breast_NN</t>
  </si>
  <si>
    <t>stop_VBP</t>
  </si>
  <si>
    <t>Dauphin_NNP</t>
  </si>
  <si>
    <t>Discovering_VBG</t>
  </si>
  <si>
    <t>woody_NN</t>
  </si>
  <si>
    <t>trustworthy_JJ</t>
  </si>
  <si>
    <t>mathematics_NNS</t>
  </si>
  <si>
    <t>rot_NN</t>
  </si>
  <si>
    <t>chair_NN</t>
  </si>
  <si>
    <t>Oh_UH</t>
  </si>
  <si>
    <t>genies_NNS</t>
  </si>
  <si>
    <t>rustled_VBD</t>
  </si>
  <si>
    <t>mules_NNS</t>
  </si>
  <si>
    <t>fill_VB</t>
  </si>
  <si>
    <t>cowhiding_NN</t>
  </si>
  <si>
    <t>Grace_NNP</t>
  </si>
  <si>
    <t>oneasy_NN</t>
  </si>
  <si>
    <t>whetstone_NN</t>
  </si>
  <si>
    <t>kind_RB</t>
  </si>
  <si>
    <t>Leaking_VBG</t>
  </si>
  <si>
    <t>squirrels_NNS</t>
  </si>
  <si>
    <t>have_VB</t>
  </si>
  <si>
    <t>drip_VB</t>
  </si>
  <si>
    <t>Jack_NNP</t>
  </si>
  <si>
    <t>skillet_NN</t>
  </si>
  <si>
    <t>store_NN</t>
  </si>
  <si>
    <t>ef_NN</t>
  </si>
  <si>
    <t>Did_VBD</t>
  </si>
  <si>
    <t>Thinks_VBZ</t>
  </si>
  <si>
    <t>one_CD</t>
  </si>
  <si>
    <t>among_IN</t>
  </si>
  <si>
    <t>waltz_VB</t>
  </si>
  <si>
    <t>pipe_NN</t>
  </si>
  <si>
    <t>stomach_NN</t>
  </si>
  <si>
    <t>Would_MD</t>
  </si>
  <si>
    <t>Irrigation_NNP</t>
  </si>
  <si>
    <t>General_NNP</t>
  </si>
  <si>
    <t>perfect_JJ</t>
  </si>
  <si>
    <t>puzzled_VBN</t>
  </si>
  <si>
    <t>hat_NN</t>
  </si>
  <si>
    <t>magician_NN</t>
  </si>
  <si>
    <t>n._NNP</t>
  </si>
  <si>
    <t>Providence_NNP</t>
  </si>
  <si>
    <t>VII_NN</t>
  </si>
  <si>
    <t>Gun_NN</t>
  </si>
  <si>
    <t>drag_NN</t>
  </si>
  <si>
    <t>snuff_NN</t>
  </si>
  <si>
    <t>form_NN</t>
  </si>
  <si>
    <t>marks_NNS</t>
  </si>
  <si>
    <t>explanation_NN</t>
  </si>
  <si>
    <t>scar_NN</t>
  </si>
  <si>
    <t>secret_NN</t>
  </si>
  <si>
    <t>dey_FW</t>
  </si>
  <si>
    <t>found_VBD</t>
  </si>
  <si>
    <t>robbed_VBN</t>
  </si>
  <si>
    <t>further_RB</t>
  </si>
  <si>
    <t>set_VBN</t>
  </si>
  <si>
    <t>despise_VB</t>
  </si>
  <si>
    <t>pledge_NN</t>
  </si>
  <si>
    <t>nailed_VBD</t>
  </si>
  <si>
    <t>set_VBD</t>
  </si>
  <si>
    <t>war_NN</t>
  </si>
  <si>
    <t>III_CD</t>
  </si>
  <si>
    <t>di_FW</t>
  </si>
  <si>
    <t>Pockets_NNS</t>
  </si>
  <si>
    <t>cuss_NN</t>
  </si>
  <si>
    <t>anyway_RB</t>
  </si>
  <si>
    <t>mark_NN</t>
  </si>
  <si>
    <t>gourd_NN</t>
  </si>
  <si>
    <t>fish_NN</t>
  </si>
  <si>
    <t>crawling_VBG</t>
  </si>
  <si>
    <t>set_VBP</t>
  </si>
  <si>
    <t>skipping_VBG</t>
  </si>
  <si>
    <t>then_RB my_PRP$</t>
  </si>
  <si>
    <t>brisk_JJ ,_,</t>
  </si>
  <si>
    <t>the_DT elephants_NNS</t>
  </si>
  <si>
    <t>much_RB as_IN</t>
  </si>
  <si>
    <t>talk_VB without_IN</t>
  </si>
  <si>
    <t>can_MD tell_VB</t>
  </si>
  <si>
    <t>got_VBD some_DT</t>
  </si>
  <si>
    <t>was_VBD loaded_VBN</t>
  </si>
  <si>
    <t>how_WRB 'd_MD</t>
  </si>
  <si>
    <t>raised_VBD Cain_NNP</t>
  </si>
  <si>
    <t>and_CC clumb_NN</t>
  </si>
  <si>
    <t>they_PRP guessed_VBD</t>
  </si>
  <si>
    <t>__RB when_WRB</t>
  </si>
  <si>
    <t>a_DT big-bug_NN</t>
  </si>
  <si>
    <t>a_DT bird_NN</t>
  </si>
  <si>
    <t>little_JJ Job_NNP</t>
  </si>
  <si>
    <t>as_IN he_PRP</t>
  </si>
  <si>
    <t>bust_NN it_PRP</t>
  </si>
  <si>
    <t>talk_VBP ,_,</t>
  </si>
  <si>
    <t>could_MD talk_VB</t>
  </si>
  <si>
    <t>the_DT jacket_NN</t>
  </si>
  <si>
    <t>for_IN breakfast_NN</t>
  </si>
  <si>
    <t>plan_NN ._.</t>
  </si>
  <si>
    <t>Judge_NNP Thatcher_NNP</t>
  </si>
  <si>
    <t>pap_NN come_VBN</t>
  </si>
  <si>
    <t>``_`` Sollermun_NNP</t>
  </si>
  <si>
    <t>Then_RB she_PRP</t>
  </si>
  <si>
    <t>fooled_VBD away_RP</t>
  </si>
  <si>
    <t>book_NN ,_,</t>
  </si>
  <si>
    <t>gifts_NNS ._.</t>
  </si>
  <si>
    <t>'s_VBZ Up_RP</t>
  </si>
  <si>
    <t>happen_VB ._.</t>
  </si>
  <si>
    <t>called_VBD me_PRP</t>
  </si>
  <si>
    <t>bushes_NNS ._.</t>
  </si>
  <si>
    <t>Jim_NNP to_TO</t>
  </si>
  <si>
    <t>listening_VBG ._.</t>
  </si>
  <si>
    <t>``_`` what_WP</t>
  </si>
  <si>
    <t>lines_NNS ,_,</t>
  </si>
  <si>
    <t>alone_RB ._.</t>
  </si>
  <si>
    <t>to_TO die_VB</t>
  </si>
  <si>
    <t>a_DT lot_NN</t>
  </si>
  <si>
    <t>mile_NN or_CC</t>
  </si>
  <si>
    <t>Is_VBZ something_NN</t>
  </si>
  <si>
    <t>down_IN through_IN</t>
  </si>
  <si>
    <t>put_VBD two_CD</t>
  </si>
  <si>
    <t>Spanish_JJ merchants_NNS</t>
  </si>
  <si>
    <t>really_RB anything_NN</t>
  </si>
  <si>
    <t>'d_MD ever_RB</t>
  </si>
  <si>
    <t>court_NN to_TO</t>
  </si>
  <si>
    <t>'s_VBZ this_DT</t>
  </si>
  <si>
    <t>It_PRP clouded_VBD</t>
  </si>
  <si>
    <t>Watson_NNP she_PRP</t>
  </si>
  <si>
    <t>after_IN breakfast_NN</t>
  </si>
  <si>
    <t>window_NN just_RB</t>
  </si>
  <si>
    <t>that_IN island_NN</t>
  </si>
  <si>
    <t>was_VBD used_VBN</t>
  </si>
  <si>
    <t>to_TO ripping_VBG</t>
  </si>
  <si>
    <t>round_NN --_:</t>
  </si>
  <si>
    <t>from_IN all_DT</t>
  </si>
  <si>
    <t>about_IN myself_PRP</t>
  </si>
  <si>
    <t>,_, being_VBG</t>
  </si>
  <si>
    <t>to_TO myself_PRP</t>
  </si>
  <si>
    <t>nothing_NN else_RB</t>
  </si>
  <si>
    <t>yet_RB ._.</t>
  </si>
  <si>
    <t>and_CC called_VBD</t>
  </si>
  <si>
    <t>loaf_NN come_VBN</t>
  </si>
  <si>
    <t>would_MD drop_VB</t>
  </si>
  <si>
    <t>for_IN whisky_NN</t>
  </si>
  <si>
    <t>man_NN coming_VBG</t>
  </si>
  <si>
    <t>to_TO eat_VB</t>
  </si>
  <si>
    <t>soon_RB as_IN</t>
  </si>
  <si>
    <t>had_VBD it_PRP</t>
  </si>
  <si>
    <t>stay_VB ?_.</t>
  </si>
  <si>
    <t>get_VBP down_RP</t>
  </si>
  <si>
    <t>slid_VBD overboard_RB</t>
  </si>
  <si>
    <t>laying_VBG on_IN</t>
  </si>
  <si>
    <t>forty_CD miles_NNS</t>
  </si>
  <si>
    <t>about_IN what_WP</t>
  </si>
  <si>
    <t>bullets_NNS in_IN</t>
  </si>
  <si>
    <t>You_PRP can_MD</t>
  </si>
  <si>
    <t>rip_NN in_IN</t>
  </si>
  <si>
    <t>ashamed_JJ of_IN</t>
  </si>
  <si>
    <t>a_DT clump_NN</t>
  </si>
  <si>
    <t>And_CC then_RB</t>
  </si>
  <si>
    <t>at_IN it_PRP</t>
  </si>
  <si>
    <t>cool_JJ shade_NN</t>
  </si>
  <si>
    <t>burnt_VBD up_RB</t>
  </si>
  <si>
    <t>may_MD say_VB</t>
  </si>
  <si>
    <t>started_VBD off_RP</t>
  </si>
  <si>
    <t>Thatcher_NNP 's_POS</t>
  </si>
  <si>
    <t>no_DT resk_NN</t>
  </si>
  <si>
    <t>Spaniards_NNPS and_CC</t>
  </si>
  <si>
    <t>me_PRP when_WRB</t>
  </si>
  <si>
    <t>shin_VB out_RP</t>
  </si>
  <si>
    <t>little_JJ ._.</t>
  </si>
  <si>
    <t>belong_VBP to_TO</t>
  </si>
  <si>
    <t>got_VBN drownded_JJ</t>
  </si>
  <si>
    <t>it_PRP work_VB</t>
  </si>
  <si>
    <t>even_RB a_DT</t>
  </si>
  <si>
    <t>raw_JJ Irish_JJ</t>
  </si>
  <si>
    <t>that_IN son_NN</t>
  </si>
  <si>
    <t>Sawyer_NNP so_RB</t>
  </si>
  <si>
    <t>had_VBD an_DT</t>
  </si>
  <si>
    <t>Nobody_NN else_RB</t>
  </si>
  <si>
    <t>Thatcher_NNP surprised_VBD</t>
  </si>
  <si>
    <t>__RB such_JJ</t>
  </si>
  <si>
    <t>give_VBP me_PRP</t>
  </si>
  <si>
    <t>;_: nobody_NN</t>
  </si>
  <si>
    <t>come_VB for_IN</t>
  </si>
  <si>
    <t>the_DT sign_NN</t>
  </si>
  <si>
    <t>went_VBD on_IN</t>
  </si>
  <si>
    <t>puts_VBZ his_PRP$</t>
  </si>
  <si>
    <t>could_MD drag_VB</t>
  </si>
  <si>
    <t>gone_VBN all_DT</t>
  </si>
  <si>
    <t>scrouched_VBD down_RB</t>
  </si>
  <si>
    <t>and_CC skipped_VBD</t>
  </si>
  <si>
    <t>Fellow_NNP ``_``</t>
  </si>
  <si>
    <t>craw_NN ;_:</t>
  </si>
  <si>
    <t>where_WRB I_PRP</t>
  </si>
  <si>
    <t>shakes_VBZ Huck_NNP</t>
  </si>
  <si>
    <t>had_VBD wore_VBN</t>
  </si>
  <si>
    <t>get_VB religion_NN</t>
  </si>
  <si>
    <t>found_VBD the_DT</t>
  </si>
  <si>
    <t>Jim_NNP ,_,</t>
  </si>
  <si>
    <t>learn_VB her_PRP$</t>
  </si>
  <si>
    <t>breakfast_NN and_CC</t>
  </si>
  <si>
    <t>laid_VBD there_EX</t>
  </si>
  <si>
    <t>I_PRP is_VBZ</t>
  </si>
  <si>
    <t>the_DT island_NN</t>
  </si>
  <si>
    <t>you_PRP wouldn_NN</t>
  </si>
  <si>
    <t>by_IN Mr._NNP</t>
  </si>
  <si>
    <t>in_IN sight_NN</t>
  </si>
  <si>
    <t>tear_VB around_RP</t>
  </si>
  <si>
    <t>away_RB down_IN</t>
  </si>
  <si>
    <t>minutes_NNS and_CC</t>
  </si>
  <si>
    <t>piece_NN of_IN</t>
  </si>
  <si>
    <t>the_DT sawmill_NN</t>
  </si>
  <si>
    <t>'s_POS Soliloquy_NNP</t>
  </si>
  <si>
    <t>Some_DT authorities_NNS</t>
  </si>
  <si>
    <t>some_DT way_NN</t>
  </si>
  <si>
    <t>Dat_NNP 's_POS</t>
  </si>
  <si>
    <t>deal_NN of_IN</t>
  </si>
  <si>
    <t>locking_VBG me_PRP</t>
  </si>
  <si>
    <t>Wood-pile_JJ ''_''</t>
  </si>
  <si>
    <t>Snake_NNP Old_NNP</t>
  </si>
  <si>
    <t>touches_NNS ._.</t>
  </si>
  <si>
    <t>'n_CC foolishness_NN</t>
  </si>
  <si>
    <t>busted_VBN ,_,</t>
  </si>
  <si>
    <t>night_NN there_RB</t>
  </si>
  <si>
    <t>Everybody_NN was_VBD</t>
  </si>
  <si>
    <t>drop_VBP that_IN</t>
  </si>
  <si>
    <t>whole_JJ mile_NN</t>
  </si>
  <si>
    <t>She_PRP hugged_VBD</t>
  </si>
  <si>
    <t>'s_POS Aunt_NNP</t>
  </si>
  <si>
    <t>an_DT axe_NN</t>
  </si>
  <si>
    <t>these_DT frills_NNS</t>
  </si>
  <si>
    <t>EXPLANATORY_NNP IN_IN</t>
  </si>
  <si>
    <t>back_RB a_DT</t>
  </si>
  <si>
    <t>are_VBP lonesome_JJ</t>
  </si>
  <si>
    <t>is_VBZ all_DT</t>
  </si>
  <si>
    <t>__RB ._.</t>
  </si>
  <si>
    <t>done_VBN that_IN</t>
  </si>
  <si>
    <t>pull_VB up_RP</t>
  </si>
  <si>
    <t>get_VB breakfast_NN</t>
  </si>
  <si>
    <t>country_NN wherever_WRB</t>
  </si>
  <si>
    <t>lit_VBD my_PRP$</t>
  </si>
  <si>
    <t>itching_VBG in_IN</t>
  </si>
  <si>
    <t>fault_NN with_IN</t>
  </si>
  <si>
    <t>foot_NN all_DT</t>
  </si>
  <si>
    <t>heard_VBD one_CD</t>
  </si>
  <si>
    <t>Death_NNP ,_,</t>
  </si>
  <si>
    <t>but_CC as_IN</t>
  </si>
  <si>
    <t>they_PRP war_NN</t>
  </si>
  <si>
    <t>'s_POS wife_NN</t>
  </si>
  <si>
    <t>so_RB --_:</t>
  </si>
  <si>
    <t>own_JJ way_NN</t>
  </si>
  <si>
    <t>more_JJR run_NN</t>
  </si>
  <si>
    <t>yelling_VBG about_IN</t>
  </si>
  <si>
    <t>VIII_NNP ._.</t>
  </si>
  <si>
    <t>make_VB nothing_NN</t>
  </si>
  <si>
    <t>a_DT window_NN</t>
  </si>
  <si>
    <t>waked_VBD up_RP</t>
  </si>
  <si>
    <t>and_CC yet_RB</t>
  </si>
  <si>
    <t>``_`` Gim_NNP</t>
  </si>
  <si>
    <t>Nothing_NN only_RB</t>
  </si>
  <si>
    <t>was_VBD woody_NN</t>
  </si>
  <si>
    <t>we_PRP went_VBD</t>
  </si>
  <si>
    <t>Head_NNP He_PRP</t>
  </si>
  <si>
    <t>pretty_RB fast_RB</t>
  </si>
  <si>
    <t>place_NN ._.</t>
  </si>
  <si>
    <t>somehow_RB ._.</t>
  </si>
  <si>
    <t>not_RB to_TO</t>
  </si>
  <si>
    <t>law_NN backs_VBZ</t>
  </si>
  <si>
    <t>the_DT dark_JJ</t>
  </si>
  <si>
    <t>crawling_VBG up_RP</t>
  </si>
  <si>
    <t>me_PRP good_JJ</t>
  </si>
  <si>
    <t>a-ripping_NN around_IN</t>
  </si>
  <si>
    <t>up_RP ._.</t>
  </si>
  <si>
    <t>a_DT ghost_NN</t>
  </si>
  <si>
    <t>to_TO stow_VB</t>
  </si>
  <si>
    <t>No_DT difference_NN</t>
  </si>
  <si>
    <t>river_NN had_VBD</t>
  </si>
  <si>
    <t>stand_VB there_EX</t>
  </si>
  <si>
    <t>a_DT dollar_NN</t>
  </si>
  <si>
    <t>I_PRP pulled_VBD</t>
  </si>
  <si>
    <t>done_VBD it_PRP</t>
  </si>
  <si>
    <t>n't_RB sleep_VB</t>
  </si>
  <si>
    <t>barely_RB hear_VB</t>
  </si>
  <si>
    <t>the_DT fancy_JJ</t>
  </si>
  <si>
    <t>Thatcher_NNP ,_,</t>
  </si>
  <si>
    <t>lath_NN and_CC</t>
  </si>
  <si>
    <t>coat_NN for_IN</t>
  </si>
  <si>
    <t>see_VB nobody_NN</t>
  </si>
  <si>
    <t>something_NN on_IN</t>
  </si>
  <si>
    <t>her_PRP ,_,</t>
  </si>
  <si>
    <t>any_DT such_JJ</t>
  </si>
  <si>
    <t>taking_VBG to_TO</t>
  </si>
  <si>
    <t>You_PRP 'll_MD</t>
  </si>
  <si>
    <t>lection_JJ day_NN</t>
  </si>
  <si>
    <t>hung_VBD it_PRP</t>
  </si>
  <si>
    <t>carrying_VBG on_IN</t>
  </si>
  <si>
    <t>people_NNS a-stirring_VBG</t>
  </si>
  <si>
    <t>Who_WP 's_VBZ</t>
  </si>
  <si>
    <t>places_NNS swapped_VBD</t>
  </si>
  <si>
    <t>comes_VBZ a_DT</t>
  </si>
  <si>
    <t>the_DT river_NN</t>
  </si>
  <si>
    <t>one_CD is_VBZ</t>
  </si>
  <si>
    <t>Southwestern_JJ dialect_NN</t>
  </si>
  <si>
    <t>lit_VBD in_IN</t>
  </si>
  <si>
    <t>clear_JJ to_TO</t>
  </si>
  <si>
    <t>soft_JJ but_CC</t>
  </si>
  <si>
    <t>me_PRP to_TO</t>
  </si>
  <si>
    <t>around_RP the_DT</t>
  </si>
  <si>
    <t>Silas_NNP in_IN</t>
  </si>
  <si>
    <t>and_CC fetched_VBD</t>
  </si>
  <si>
    <t>uz_FW all_DT</t>
  </si>
  <si>
    <t>ducked_VBN under_IN</t>
  </si>
  <si>
    <t>stood_VBD four_CD</t>
  </si>
  <si>
    <t>a_DT lie_NN</t>
  </si>
  <si>
    <t>how_WRB they_PRP</t>
  </si>
  <si>
    <t>us_PRP being_VBG</t>
  </si>
  <si>
    <t>always_RB making_VBG</t>
  </si>
  <si>
    <t>candle_NN and_CC</t>
  </si>
  <si>
    <t>to_TO camp_NN</t>
  </si>
  <si>
    <t>dodged_VBN under_IN</t>
  </si>
  <si>
    <t>business_NN and_CC</t>
  </si>
  <si>
    <t>a_DT log_NN</t>
  </si>
  <si>
    <t>matter_NN ._.</t>
  </si>
  <si>
    <t>chair_NN tilted_JJ</t>
  </si>
  <si>
    <t>old_JJ black_JJ</t>
  </si>
  <si>
    <t>was_VBD an_DT</t>
  </si>
  <si>
    <t>see_VB what_WP</t>
  </si>
  <si>
    <t>just_RB tramp_NN</t>
  </si>
  <si>
    <t>got_VBD powerful_JJ</t>
  </si>
  <si>
    <t>saying_VBG something_NN</t>
  </si>
  <si>
    <t>get_VB up_RP</t>
  </si>
  <si>
    <t>channel_NN on_IN</t>
  </si>
  <si>
    <t>of_IN Spaniards_NNPS</t>
  </si>
  <si>
    <t>here_RB ._.</t>
  </si>
  <si>
    <t>the_DT table_NN</t>
  </si>
  <si>
    <t>out_RP at_IN</t>
  </si>
  <si>
    <t>widow_NN had_VBD</t>
  </si>
  <si>
    <t>then_RB a_DT</t>
  </si>
  <si>
    <t>though_IN Ben_NNP</t>
  </si>
  <si>
    <t>A_DT monstrous_JJ</t>
  </si>
  <si>
    <t>their_PRP$ fingers_NNS</t>
  </si>
  <si>
    <t>the_DT driftwood_NN</t>
  </si>
  <si>
    <t>was_VBD night_NN</t>
  </si>
  <si>
    <t>looked_VBD pretty_RB</t>
  </si>
  <si>
    <t>or_CC I_PRP</t>
  </si>
  <si>
    <t>Sunday_NNP ;_:</t>
  </si>
  <si>
    <t>got_VBD tangled_JJ</t>
  </si>
  <si>
    <t>down_RB towards_IN</t>
  </si>
  <si>
    <t>bothering_VBG over_IN</t>
  </si>
  <si>
    <t>and_CC saying_VBG</t>
  </si>
  <si>
    <t>was_VBD up_RB</t>
  </si>
  <si>
    <t>a_DT drink_NN</t>
  </si>
  <si>
    <t>you_PRP had_VBD</t>
  </si>
  <si>
    <t>shore_NN ;_:</t>
  </si>
  <si>
    <t>move_NN de_IN</t>
  </si>
  <si>
    <t>ransomed_VBN ,_,</t>
  </si>
  <si>
    <t>past_IN the_DT</t>
  </si>
  <si>
    <t>apiece_RB --_:</t>
  </si>
  <si>
    <t>It_PRP most_RBS</t>
  </si>
  <si>
    <t>knife_NN ,_,</t>
  </si>
  <si>
    <t>robbed_VBN nobody_NN</t>
  </si>
  <si>
    <t>told_VBD her_PRP</t>
  </si>
  <si>
    <t>got_VBN nothing_NN</t>
  </si>
  <si>
    <t>what_WP can_MD</t>
  </si>
  <si>
    <t>the_DT boot_NN</t>
  </si>
  <si>
    <t>told_VBD the_DT</t>
  </si>
  <si>
    <t>can_MD fix_VB</t>
  </si>
  <si>
    <t>thread_NN to_TO</t>
  </si>
  <si>
    <t>his_PRP$ best_JJS</t>
  </si>
  <si>
    <t>the_DT ``_``</t>
  </si>
  <si>
    <t>not_RB succeeding_VBG</t>
  </si>
  <si>
    <t>fours_NNS and_CC</t>
  </si>
  <si>
    <t>time_NN and_CC</t>
  </si>
  <si>
    <t>and_CC around_RB</t>
  </si>
  <si>
    <t>Gentlemen_NNP !_.</t>
  </si>
  <si>
    <t>peeped_VBD out_RP</t>
  </si>
  <si>
    <t>and_CC tired_VBD</t>
  </si>
  <si>
    <t>very_RB low_JJ</t>
  </si>
  <si>
    <t>leaves_NNS and_CC</t>
  </si>
  <si>
    <t>``_`` Starchy_JJ</t>
  </si>
  <si>
    <t>``_`` There_EX</t>
  </si>
  <si>
    <t>sick_JJ folks_NNS</t>
  </si>
  <si>
    <t>while_IN he_PRP</t>
  </si>
  <si>
    <t>thick_JJ leaves_NNS</t>
  </si>
  <si>
    <t>me_PRP looking_VBG</t>
  </si>
  <si>
    <t>island_NN with_IN</t>
  </si>
  <si>
    <t>hundred_CD soldiers_NNS</t>
  </si>
  <si>
    <t>'d_MD let_VB</t>
  </si>
  <si>
    <t>rights_NNS in_IN</t>
  </si>
  <si>
    <t>hogs_NNS soon_RB</t>
  </si>
  <si>
    <t>leaned_VBD his_PRP$</t>
  </si>
  <si>
    <t>lost_VBN lamb_NN</t>
  </si>
  <si>
    <t>When_WRB she_PRP</t>
  </si>
  <si>
    <t>knowed_VBD of_IN</t>
  </si>
  <si>
    <t>I_PRP wished_VBD</t>
  </si>
  <si>
    <t>you_PRP I_PRP</t>
  </si>
  <si>
    <t>just_RB let_VB</t>
  </si>
  <si>
    <t>found_VBD his_PRP$</t>
  </si>
  <si>
    <t>'em_PRP heard_VBD</t>
  </si>
  <si>
    <t>and_CC fell_VBD</t>
  </si>
  <si>
    <t>off_RP bad_JJ</t>
  </si>
  <si>
    <t>The_DT judge_NN</t>
  </si>
  <si>
    <t>And_CC that_DT</t>
  </si>
  <si>
    <t>went_VBD for_IN</t>
  </si>
  <si>
    <t>you_PRP 're_VBP</t>
  </si>
  <si>
    <t>Out_IN ''_''</t>
  </si>
  <si>
    <t>hands_NNS away_RB</t>
  </si>
  <si>
    <t>hard_JJ I_PRP</t>
  </si>
  <si>
    <t>'s_POS flesh_NN</t>
  </si>
  <si>
    <t>``_`` Call_VB</t>
  </si>
  <si>
    <t>all_DT still_RB</t>
  </si>
  <si>
    <t>there_EX she_PRP</t>
  </si>
  <si>
    <t>and_CC coffee-pot_NN</t>
  </si>
  <si>
    <t>lost_VBD on_IN</t>
  </si>
  <si>
    <t>she_PRP pecks_NNS</t>
  </si>
  <si>
    <t>elephants_NNS ,_,</t>
  </si>
  <si>
    <t>n't_RB want_VB</t>
  </si>
  <si>
    <t>freckled_VBN places_NNS</t>
  </si>
  <si>
    <t>A_DT Fair_NN</t>
  </si>
  <si>
    <t>says_VBZ ;_:</t>
  </si>
  <si>
    <t>nearly_RB three_CD</t>
  </si>
  <si>
    <t>navigate_VB it_PRP</t>
  </si>
  <si>
    <t>be_VB forever_RB</t>
  </si>
  <si>
    <t>winds_NNS up_RP</t>
  </si>
  <si>
    <t>rough_JJ ,_,</t>
  </si>
  <si>
    <t>,_, where_WRB</t>
  </si>
  <si>
    <t>who_WP told_VBD</t>
  </si>
  <si>
    <t>and_CC say_VB</t>
  </si>
  <si>
    <t>further_RBR than_IN</t>
  </si>
  <si>
    <t>missus_NN tell_VBP</t>
  </si>
  <si>
    <t>laid_VBN down_RP</t>
  </si>
  <si>
    <t>the_DT skiff_NN</t>
  </si>
  <si>
    <t>pap_NN had_VBD</t>
  </si>
  <si>
    <t>out_RP in_IN</t>
  </si>
  <si>
    <t>was_VBD --_:</t>
  </si>
  <si>
    <t>that_WDT 's_VBZ</t>
  </si>
  <si>
    <t>sober_JJ and_CC</t>
  </si>
  <si>
    <t>wall_NN where_WRB</t>
  </si>
  <si>
    <t>could_MD kill_VB</t>
  </si>
  <si>
    <t>something_NN over_IN</t>
  </si>
  <si>
    <t>'ll_MD be_VB</t>
  </si>
  <si>
    <t>a_DT pack_NN</t>
  </si>
  <si>
    <t>a_DT slogan_NN</t>
  </si>
  <si>
    <t>and_CC murder_NN</t>
  </si>
  <si>
    <t>,_, would_MD</t>
  </si>
  <si>
    <t>them_PRP Miss_NNP</t>
  </si>
  <si>
    <t>living_NN in_IN</t>
  </si>
  <si>
    <t>,_, mainly_RB</t>
  </si>
  <si>
    <t>n't_RB come_VBN</t>
  </si>
  <si>
    <t>the_DT Eighth_NNP</t>
  </si>
  <si>
    <t>I_PRP carried_VBD</t>
  </si>
  <si>
    <t>off_RP after_IN</t>
  </si>
  <si>
    <t>Douglas_NNP is_VBZ</t>
  </si>
  <si>
    <t>tucked_VBD the_DT</t>
  </si>
  <si>
    <t>the_DT store_NN</t>
  </si>
  <si>
    <t>eight_CD hund_JJ</t>
  </si>
  <si>
    <t>the_DT books_NNS</t>
  </si>
  <si>
    <t>breeze_NN begun_VBN</t>
  </si>
  <si>
    <t>is_VBZ something_NN</t>
  </si>
  <si>
    <t>law_NN to_TO</t>
  </si>
  <si>
    <t>,_, black_JJ</t>
  </si>
  <si>
    <t>fum_FW de_FW</t>
  </si>
  <si>
    <t>come_VBN along_RB</t>
  </si>
  <si>
    <t>`_`` n._NNP</t>
  </si>
  <si>
    <t>Watson_NNP pecking_VBG</t>
  </si>
  <si>
    <t>said_VBD ?_.</t>
  </si>
  <si>
    <t>,_, pretty_RB</t>
  </si>
  <si>
    <t>Oho-o_NN !_.</t>
  </si>
  <si>
    <t>between_IN my_PRP$</t>
  </si>
  <si>
    <t>rushes_VBZ --_:</t>
  </si>
  <si>
    <t>was_VBD there_RB</t>
  </si>
  <si>
    <t>and_CC listened_VBD</t>
  </si>
  <si>
    <t>a_DT grab_NN</t>
  </si>
  <si>
    <t>and_CC Bessie_NNP</t>
  </si>
  <si>
    <t>started_VBD acrost_NN</t>
  </si>
  <si>
    <t>of_IN yards_NNS</t>
  </si>
  <si>
    <t>thieving_VBG ,_,</t>
  </si>
  <si>
    <t>ankle_NN that_WDT</t>
  </si>
  <si>
    <t>Doctor_NN leads_VBZ</t>
  </si>
  <si>
    <t>was_VBD off_RB</t>
  </si>
  <si>
    <t>So_RB when_WRB</t>
  </si>
  <si>
    <t>bent_JJ up_RB</t>
  </si>
  <si>
    <t>One_CD of_IN</t>
  </si>
  <si>
    <t>he_PRP tanned_VBD</t>
  </si>
  <si>
    <t>for_IN a_DT</t>
  </si>
  <si>
    <t>confidence_NN ._.</t>
  </si>
  <si>
    <t>no_DT confidence_NN</t>
  </si>
  <si>
    <t>father_NN ._.</t>
  </si>
  <si>
    <t>mile_NN er_NN</t>
  </si>
  <si>
    <t>''_'' Climbing_VBG</t>
  </si>
  <si>
    <t>shoulders_NNS ,_,</t>
  </si>
  <si>
    <t>said_VBD ._.</t>
  </si>
  <si>
    <t>clean_JJ hand_NN</t>
  </si>
  <si>
    <t>that_WDT was_VBD</t>
  </si>
  <si>
    <t>most_JJS of_IN</t>
  </si>
  <si>
    <t>''_'' mules_NNS</t>
  </si>
  <si>
    <t>Sollermun_NNP ''_''</t>
  </si>
  <si>
    <t>smoke_NN ._.</t>
  </si>
  <si>
    <t>the_DT key_NN</t>
  </si>
  <si>
    <t>hair-ball_NN ._.</t>
  </si>
  <si>
    <t>nor_CC study_NN</t>
  </si>
  <si>
    <t>Irish_JJ potato_NN</t>
  </si>
  <si>
    <t>get_VB up_RB</t>
  </si>
  <si>
    <t>people_NNS to_TO</t>
  </si>
  <si>
    <t>dialect_NN ;_:</t>
  </si>
  <si>
    <t>the_DT ground_NN</t>
  </si>
  <si>
    <t>agin_NN ,_,</t>
  </si>
  <si>
    <t>before_RB ,_,</t>
  </si>
  <si>
    <t>crossed_VBD my_PRP$</t>
  </si>
  <si>
    <t>I_PRP 's_POS</t>
  </si>
  <si>
    <t>be_VB respectable_JJ</t>
  </si>
  <si>
    <t>The_DT House_NNP</t>
  </si>
  <si>
    <t>enemies_NNS which_WDT</t>
  </si>
  <si>
    <t>and_CC let_VB</t>
  </si>
  <si>
    <t>and_CC that_DT</t>
  </si>
  <si>
    <t>let_VB him_PRP</t>
  </si>
  <si>
    <t>around_IN over_IN</t>
  </si>
  <si>
    <t>in_IN going_VBG</t>
  </si>
  <si>
    <t>says_VBZ ,_,</t>
  </si>
  <si>
    <t>or_CC another_DT</t>
  </si>
  <si>
    <t>found_VBD plenty_JJ</t>
  </si>
  <si>
    <t>way_NN he_PRP</t>
  </si>
  <si>
    <t>the_DT palace_NN</t>
  </si>
  <si>
    <t>crawl_NN --_:</t>
  </si>
  <si>
    <t>you_PRP about_IN</t>
  </si>
  <si>
    <t>on_IN ;_:</t>
  </si>
  <si>
    <t>seen_VBN as_RB</t>
  </si>
  <si>
    <t>when_WRB I_PRP</t>
  </si>
  <si>
    <t>That_DT law_NN</t>
  </si>
  <si>
    <t>the_DT new_JJ</t>
  </si>
  <si>
    <t>considered_VBN best_JJS</t>
  </si>
  <si>
    <t>out_RP further_RB</t>
  </si>
  <si>
    <t>roun_NN '_''</t>
  </si>
  <si>
    <t>shirt_NN on_IN</t>
  </si>
  <si>
    <t>but_CC the_DT</t>
  </si>
  <si>
    <t>keep_VB quiet_JJ</t>
  </si>
  <si>
    <t>man_NN would_MD</t>
  </si>
  <si>
    <t>cheered_VBD me_PRP</t>
  </si>
  <si>
    <t>trap_NN of_IN</t>
  </si>
  <si>
    <t>Finn_NNP ,_,</t>
  </si>
  <si>
    <t>tin_NN cups_NNS</t>
  </si>
  <si>
    <t>passing_VBG the_DT</t>
  </si>
  <si>
    <t>the_DT thunder_NN</t>
  </si>
  <si>
    <t>'s_VBZ in_IN</t>
  </si>
  <si>
    <t>scream_NN and_CC</t>
  </si>
  <si>
    <t>soon_RB comfortable_JJ</t>
  </si>
  <si>
    <t>Ai_NNP n't_RB</t>
  </si>
  <si>
    <t>scared_VBN now_RB</t>
  </si>
  <si>
    <t>in_IN again_RB</t>
  </si>
  <si>
    <t>harp_NN and_CC</t>
  </si>
  <si>
    <t>was_VBD nearly_RB</t>
  </si>
  <si>
    <t>and_CC people_NNS</t>
  </si>
  <si>
    <t>him_PRP all_PDT</t>
  </si>
  <si>
    <t>business_NN ,_,</t>
  </si>
  <si>
    <t>sell_VB a_DT</t>
  </si>
  <si>
    <t>cold_JJ ,_,</t>
  </si>
  <si>
    <t>,_, sure_RB</t>
  </si>
  <si>
    <t>all_DT out_IN</t>
  </si>
  <si>
    <t>bekase_NN I_PRP</t>
  </si>
  <si>
    <t>along_IN I_PRP</t>
  </si>
  <si>
    <t>little_JJ over_IN</t>
  </si>
  <si>
    <t>from_IN the_DT</t>
  </si>
  <si>
    <t>around_IN a_DT</t>
  </si>
  <si>
    <t>bread_NN ''_''</t>
  </si>
  <si>
    <t>get_VB them_PRP</t>
  </si>
  <si>
    <t>if_IN any_DT</t>
  </si>
  <si>
    <t>and_CC set_VBD</t>
  </si>
  <si>
    <t>I_PRP only_RB</t>
  </si>
  <si>
    <t>and_CC despise_VB</t>
  </si>
  <si>
    <t>and_CC set_VBN</t>
  </si>
  <si>
    <t>his_PRP$ son_NN</t>
  </si>
  <si>
    <t>be_VB so_RB</t>
  </si>
  <si>
    <t>I_PRP must_MD</t>
  </si>
  <si>
    <t>up_RP on_IN</t>
  </si>
  <si>
    <t>Dogs_NNS a-Coming_JJ</t>
  </si>
  <si>
    <t>down_IN he_PRP</t>
  </si>
  <si>
    <t>characters_NNS were_VBD</t>
  </si>
  <si>
    <t>good_JJ while_NN</t>
  </si>
  <si>
    <t>out_RP up_IN</t>
  </si>
  <si>
    <t>they_PRP called_VBD</t>
  </si>
  <si>
    <t>n't_RB think_VB</t>
  </si>
  <si>
    <t>,_, Gentlemen_NNP</t>
  </si>
  <si>
    <t>to_TO run_VB</t>
  </si>
  <si>
    <t>two_CD ,_,</t>
  </si>
  <si>
    <t>n't_RB so_RB</t>
  </si>
  <si>
    <t>``_`` Say_VB</t>
  </si>
  <si>
    <t>make_VB the_DT</t>
  </si>
  <si>
    <t>cussing_VBG ,_,</t>
  </si>
  <si>
    <t>hour_NN it_PRP</t>
  </si>
  <si>
    <t>on_IN a_DT</t>
  </si>
  <si>
    <t>safe_JJ ._.</t>
  </si>
  <si>
    <t>and_CC every_DT</t>
  </si>
  <si>
    <t>skillet_NN and_CC</t>
  </si>
  <si>
    <t>'d_MD __RB</t>
  </si>
  <si>
    <t>letting_VBG on_IN</t>
  </si>
  <si>
    <t>when_WRB there_EX</t>
  </si>
  <si>
    <t>darkness_NN begin_VB</t>
  </si>
  <si>
    <t>gang_NN that_WDT</t>
  </si>
  <si>
    <t>set_VBD him_PRP</t>
  </si>
  <si>
    <t>I_PRP tuck_VBP</t>
  </si>
  <si>
    <t>'s_POS gun_NN</t>
  </si>
  <si>
    <t>nothing_NN would_MD</t>
  </si>
  <si>
    <t>lived_VBD in_IN</t>
  </si>
  <si>
    <t>his_PRP$ gun_NN</t>
  </si>
  <si>
    <t>the_DT cooking_NN</t>
  </si>
  <si>
    <t>or_CC two_CD</t>
  </si>
  <si>
    <t>took_VBD my_PRP$</t>
  </si>
  <si>
    <t>long_RB yet_RB</t>
  </si>
  <si>
    <t>could_MD think_VB</t>
  </si>
  <si>
    <t>have_VB a_DT</t>
  </si>
  <si>
    <t>passages_NNS ,_,</t>
  </si>
  <si>
    <t>as_IN death_NN</t>
  </si>
  <si>
    <t>a_DT Chaw_NNP</t>
  </si>
  <si>
    <t>then_RB ,_,</t>
  </si>
  <si>
    <t>masks_NNS on_IN</t>
  </si>
  <si>
    <t>De_NNP white_JJ</t>
  </si>
  <si>
    <t>with_IN this_DT</t>
  </si>
  <si>
    <t>the_DT court_NN</t>
  </si>
  <si>
    <t>and_CC it_PRP</t>
  </si>
  <si>
    <t>Providences_NNS ,_,</t>
  </si>
  <si>
    <t>`_`` lection_JJ</t>
  </si>
  <si>
    <t>kept_VBD a-coming_JJ</t>
  </si>
  <si>
    <t>,_, go_VB</t>
  </si>
  <si>
    <t>of_IN pirate-books_NNS</t>
  </si>
  <si>
    <t>whooping_VBG and_CC</t>
  </si>
  <si>
    <t>trouble_NN in_IN</t>
  </si>
  <si>
    <t>Take_VB your_PRP$</t>
  </si>
  <si>
    <t>,_, __CD</t>
  </si>
  <si>
    <t>lit_VBD a_DT</t>
  </si>
  <si>
    <t>went_VBD tiptoeing_VBG</t>
  </si>
  <si>
    <t>too_RB narrow_JJ</t>
  </si>
  <si>
    <t>hair_NN raise_NN</t>
  </si>
  <si>
    <t>like_IN I_PRP</t>
  </si>
  <si>
    <t>man_NN into_IN</t>
  </si>
  <si>
    <t>of_IN odds_NNS</t>
  </si>
  <si>
    <t>have_VB them_PRP</t>
  </si>
  <si>
    <t>despise_VB me_PRP</t>
  </si>
  <si>
    <t>so_RB was_VBD</t>
  </si>
  <si>
    <t>ever_RB find_VB</t>
  </si>
  <si>
    <t>all_DT mud_NN</t>
  </si>
  <si>
    <t>come_VBN up_RP</t>
  </si>
  <si>
    <t>never_RB vote_VB</t>
  </si>
  <si>
    <t>ignorant_JJ ,_,</t>
  </si>
  <si>
    <t>dent_NN in_IN</t>
  </si>
  <si>
    <t>Then_RB it_PRP</t>
  </si>
  <si>
    <t>never_RB knowed_VBD</t>
  </si>
  <si>
    <t>``_`` Alas_NNP</t>
  </si>
  <si>
    <t>Thinking_VBG it_PRP</t>
  </si>
  <si>
    <t>say_VBP it_PRP</t>
  </si>
  <si>
    <t>a_DT path_NN</t>
  </si>
  <si>
    <t>modified_VBN varieties_NNS</t>
  </si>
  <si>
    <t>fish_NN to_TO</t>
  </si>
  <si>
    <t>telling_VBG the_DT</t>
  </si>
  <si>
    <t>``_`` All_DT</t>
  </si>
  <si>
    <t>Gone_VBN ''_''</t>
  </si>
  <si>
    <t>'_POS ._.</t>
  </si>
  <si>
    <t>that_DT place_NN</t>
  </si>
  <si>
    <t>hooks_NNS three_CD</t>
  </si>
  <si>
    <t>We_PRP had_VBD</t>
  </si>
  <si>
    <t>or_CC the_DT</t>
  </si>
  <si>
    <t>his_PRP$ blanket_NN</t>
  </si>
  <si>
    <t>de_IN black_JJ</t>
  </si>
  <si>
    <t>,_, likely_JJ</t>
  </si>
  <si>
    <t>a_DT palace_NN</t>
  </si>
  <si>
    <t>the_DT season_NN</t>
  </si>
  <si>
    <t>away_RB so_RB</t>
  </si>
  <si>
    <t>'n_CC de_FW</t>
  </si>
  <si>
    <t>had_VBD ;_:</t>
  </si>
  <si>
    <t>things_NNS till_IN</t>
  </si>
  <si>
    <t>All_DT safe_JJ</t>
  </si>
  <si>
    <t>the_DT bucket_NN</t>
  </si>
  <si>
    <t>better_JJR than_IN</t>
  </si>
  <si>
    <t>the_DT dead_JJ</t>
  </si>
  <si>
    <t>could_MD lick_VB</t>
  </si>
  <si>
    <t>'_'' I_PRP</t>
  </si>
  <si>
    <t>laid_VBD him_PRP</t>
  </si>
  <si>
    <t>I_PRP swum_VBP</t>
  </si>
  <si>
    <t>``_`` Stand_VB</t>
  </si>
  <si>
    <t>much_JJ and_CC</t>
  </si>
  <si>
    <t>if_IN anybody_NN</t>
  </si>
  <si>
    <t>driftwood_NN going_VBG</t>
  </si>
  <si>
    <t>slid_VBD in_IN</t>
  </si>
  <si>
    <t>way_NN acrost_FW</t>
  </si>
  <si>
    <t>poked_VBN along_IN</t>
  </si>
  <si>
    <t>and_CC knock_VB</t>
  </si>
  <si>
    <t>fetched_VBN up_RP</t>
  </si>
  <si>
    <t>out_RP the_DT</t>
  </si>
  <si>
    <t>went_VBD over_IN</t>
  </si>
  <si>
    <t>that_IN night_NN</t>
  </si>
  <si>
    <t>eyes_NNS on_IN</t>
  </si>
  <si>
    <t>try_VB ._.</t>
  </si>
  <si>
    <t>with_IN their_PRP$</t>
  </si>
  <si>
    <t>go_VB back_RB</t>
  </si>
  <si>
    <t>been_VBN seen_VBN</t>
  </si>
  <si>
    <t>head_NN at_IN</t>
  </si>
  <si>
    <t>start_VB a_DT</t>
  </si>
  <si>
    <t>Young_NNP Fellow_NNP</t>
  </si>
  <si>
    <t>too_RB drunk_JJ</t>
  </si>
  <si>
    <t>to_TO ,_,</t>
  </si>
  <si>
    <t>them_PRP all_DT</t>
  </si>
  <si>
    <t>a_DT magician_NN</t>
  </si>
  <si>
    <t>up_RP and_CC</t>
  </si>
  <si>
    <t>you_PRP reckon_VBP</t>
  </si>
  <si>
    <t>awful_JJ bad_JJ</t>
  </si>
  <si>
    <t>heard_VBD me_PRP</t>
  </si>
  <si>
    <t>knees_NNS ,_,</t>
  </si>
  <si>
    <t>cups_NNS ,_,</t>
  </si>
  <si>
    <t>dropped_VBD it_PRP</t>
  </si>
  <si>
    <t>so_RB deep_JJ</t>
  </si>
  <si>
    <t>never_RB meant_VBD</t>
  </si>
  <si>
    <t>been_VBN there_EX</t>
  </si>
  <si>
    <t>the_DT oath_NN</t>
  </si>
  <si>
    <t>use_NN to_TO</t>
  </si>
  <si>
    <t>Of_IN course_NN</t>
  </si>
  <si>
    <t>a_DT turnip-cart_NN</t>
  </si>
  <si>
    <t>out_RB of_IN</t>
  </si>
  <si>
    <t>business_NN ?_.</t>
  </si>
  <si>
    <t>started_VBN on_IN</t>
  </si>
  <si>
    <t>made_VBD two_CD</t>
  </si>
  <si>
    <t>go_VB home_RB</t>
  </si>
  <si>
    <t>carcass_NN and_CC</t>
  </si>
  <si>
    <t>I_PRP stole_VBD</t>
  </si>
  <si>
    <t>a_DT dog_NN</t>
  </si>
  <si>
    <t>A_DT Simple_JJ</t>
  </si>
  <si>
    <t>shook_VBD me_PRP</t>
  </si>
  <si>
    <t>:_: ''_''</t>
  </si>
  <si>
    <t>was_VBD worth_IN</t>
  </si>
  <si>
    <t>my_PRP$ smarty_NN</t>
  </si>
  <si>
    <t>,_, whah_VBP</t>
  </si>
  <si>
    <t>you_PRP get_VBP</t>
  </si>
  <si>
    <t>winter_NN now_RB</t>
  </si>
  <si>
    <t>I_PRP begin_VBP</t>
  </si>
  <si>
    <t>start_VB to_TO</t>
  </si>
  <si>
    <t>out_RP what_WP</t>
  </si>
  <si>
    <t>style_NN ._.</t>
  </si>
  <si>
    <t>they_PRP ever_RB</t>
  </si>
  <si>
    <t>stand_VB it_PRP</t>
  </si>
  <si>
    <t>timber_NN was_VBD</t>
  </si>
  <si>
    <t>n't_RB but_CC</t>
  </si>
  <si>
    <t>mad_JJ ?_.</t>
  </si>
  <si>
    <t>reckon_VBP the_DT</t>
  </si>
  <si>
    <t>so_RB thick_JJ</t>
  </si>
  <si>
    <t>no_RB longer_RBR</t>
  </si>
  <si>
    <t>on_IN your_PRP$</t>
  </si>
  <si>
    <t>far_RB away_RB</t>
  </si>
  <si>
    <t>both_CC shins_NNS</t>
  </si>
  <si>
    <t>sorry_JJ that_IN</t>
  </si>
  <si>
    <t>sleep_VB with_IN</t>
  </si>
  <si>
    <t>himself_PRP and_CC</t>
  </si>
  <si>
    <t>'s_POS whetstone_NN</t>
  </si>
  <si>
    <t>money_NN ,_,</t>
  </si>
  <si>
    <t>before_IN he_PRP</t>
  </si>
  <si>
    <t>we_PRP lolled_VBD</t>
  </si>
  <si>
    <t>along_RB ,_,</t>
  </si>
  <si>
    <t>sumter_NN ''_''</t>
  </si>
  <si>
    <t>morning_NN I_PRP</t>
  </si>
  <si>
    <t>of_IN bad_JJ</t>
  </si>
  <si>
    <t>stomach_NN of_IN</t>
  </si>
  <si>
    <t>minute_NN I_PRP</t>
  </si>
  <si>
    <t>hold_NN and_CC</t>
  </si>
  <si>
    <t>Jim_NNP Tom_NNP</t>
  </si>
  <si>
    <t>fish-belly_JJ white_JJ</t>
  </si>
  <si>
    <t>chewing-gum_NN ,_,</t>
  </si>
  <si>
    <t>keep_VBP them_PRP</t>
  </si>
  <si>
    <t>de_FW water_NN</t>
  </si>
  <si>
    <t>mind_NN and_CC</t>
  </si>
  <si>
    <t>started_VBD out_RP</t>
  </si>
  <si>
    <t>the_DT woodpile_NN</t>
  </si>
  <si>
    <t>bedclothes_NNS ;_:</t>
  </si>
  <si>
    <t>killed_VBD me_PRP</t>
  </si>
  <si>
    <t>hair_NN with_IN</t>
  </si>
  <si>
    <t>that_IN stuff_NN</t>
  </si>
  <si>
    <t>so_IN he_PRP</t>
  </si>
  <si>
    <t>And_CC so_RB</t>
  </si>
  <si>
    <t>asleep_RB ,_,</t>
  </si>
  <si>
    <t>'s_VBZ all_RB</t>
  </si>
  <si>
    <t>He_PRP could_MD</t>
  </si>
  <si>
    <t>corked_VBN up_RB</t>
  </si>
  <si>
    <t>Hannah_NNP with_IN</t>
  </si>
  <si>
    <t>But_CC that_DT</t>
  </si>
  <si>
    <t>hands_NNS off_RB</t>
  </si>
  <si>
    <t>got_VBN to_TO</t>
  </si>
  <si>
    <t>second_JJ captain_NN</t>
  </si>
  <si>
    <t>trod_VBD on_IN</t>
  </si>
  <si>
    <t>paper_NN and_CC</t>
  </si>
  <si>
    <t>a_DT hymn-book_NN</t>
  </si>
  <si>
    <t>minute_NN to_TO</t>
  </si>
  <si>
    <t>the_DT hill_NN</t>
  </si>
  <si>
    <t>'_POS en_IN</t>
  </si>
  <si>
    <t>float_VB on_IN</t>
  </si>
  <si>
    <t>Job_NNP Practizing_VBG</t>
  </si>
  <si>
    <t>was_VBD floating_VBG</t>
  </si>
  <si>
    <t>till_IN it_PRP</t>
  </si>
  <si>
    <t>bout_NN two_CD</t>
  </si>
  <si>
    <t>a_DT summer_NN</t>
  </si>
  <si>
    <t>old_JJ last_JJ</t>
  </si>
  <si>
    <t>we_PRP always_RB</t>
  </si>
  <si>
    <t>,_, before_IN</t>
  </si>
  <si>
    <t>hair-ball_NN was_VBD</t>
  </si>
  <si>
    <t>right_NN ;_:</t>
  </si>
  <si>
    <t>sell_VB it_PRP</t>
  </si>
  <si>
    <t>another_DT Man_NN</t>
  </si>
  <si>
    <t>I_PRP wuz_VBP</t>
  </si>
  <si>
    <t>no_DT use_NN</t>
  </si>
  <si>
    <t>get_VB his_PRP$</t>
  </si>
  <si>
    <t>dat_NN 's_POS</t>
  </si>
  <si>
    <t>watched_VBD the_DT</t>
  </si>
  <si>
    <t>was_VBD close_RB</t>
  </si>
  <si>
    <t>'s_POS if_IN</t>
  </si>
  <si>
    <t>thing_NN when_WRB</t>
  </si>
  <si>
    <t>apart_RB and_CC</t>
  </si>
  <si>
    <t>den_NN agin_NN</t>
  </si>
  <si>
    <t>'n'_CC -_:</t>
  </si>
  <si>
    <t>in_IN their_PRP$</t>
  </si>
  <si>
    <t>'s_POS arter_NN</t>
  </si>
  <si>
    <t>his_PRP$ name_NN</t>
  </si>
  <si>
    <t>Missouri_NNP negro_NN</t>
  </si>
  <si>
    <t>,_, heavy_JJ</t>
  </si>
  <si>
    <t>himself_PRP up_RP</t>
  </si>
  <si>
    <t>path_NN a_DT</t>
  </si>
  <si>
    <t>Jim_NNP stirred_VBD</t>
  </si>
  <si>
    <t>''_'' She_PRP</t>
  </si>
  <si>
    <t>thing_NN commenced_VBD</t>
  </si>
  <si>
    <t>that_IN we_PRP</t>
  </si>
  <si>
    <t>into_IN a_DT</t>
  </si>
  <si>
    <t>was_VBD loads_NNS</t>
  </si>
  <si>
    <t>an_DT inch_NN</t>
  </si>
  <si>
    <t>there_EX is_VBZ</t>
  </si>
  <si>
    <t>me_PRP very_RB</t>
  </si>
  <si>
    <t>and_CC carrying_VBG</t>
  </si>
  <si>
    <t>aft_NN wid_NN</t>
  </si>
  <si>
    <t>Sawyer_NNP first_RB</t>
  </si>
  <si>
    <t>hitched_VBN ,_,</t>
  </si>
  <si>
    <t>took_VBD to_TO</t>
  </si>
  <si>
    <t>to_TO law_NN</t>
  </si>
  <si>
    <t>or_CC any_DT</t>
  </si>
  <si>
    <t>to_TO hear_VB</t>
  </si>
  <si>
    <t>of_IN fault_NN</t>
  </si>
  <si>
    <t>thing_NN ._.</t>
  </si>
  <si>
    <t>while_NN ,_,</t>
  </si>
  <si>
    <t>only_RB a_DT</t>
  </si>
  <si>
    <t>de_IN lantern_NN</t>
  </si>
  <si>
    <t>set_VBD there_EX</t>
  </si>
  <si>
    <t>miles_NNS long_RB</t>
  </si>
  <si>
    <t>legs_NNS out_IN</t>
  </si>
  <si>
    <t>and_CC comfortable_JJ</t>
  </si>
  <si>
    <t>dey_JJ wouldn_NN</t>
  </si>
  <si>
    <t>lonesome_JJ ,_,</t>
  </si>
  <si>
    <t>other_JJ is_VBZ</t>
  </si>
  <si>
    <t>seen_VBN for_IN</t>
  </si>
  <si>
    <t>me_PRP by_IN</t>
  </si>
  <si>
    <t>reckon_VBP I_PRP</t>
  </si>
  <si>
    <t>with_IN a_DT</t>
  </si>
  <si>
    <t>it_PRP they_PRP</t>
  </si>
  <si>
    <t>poked_VBD along_RB</t>
  </si>
  <si>
    <t>he_PRP 'll_MD</t>
  </si>
  <si>
    <t>bad_JJ sign_NN</t>
  </si>
  <si>
    <t>palace_NN forty_CD</t>
  </si>
  <si>
    <t>the_DT Cave_NNP</t>
  </si>
  <si>
    <t>fetched_VBD meal_NN</t>
  </si>
  <si>
    <t>boom_NN --_:</t>
  </si>
  <si>
    <t>was_VBD going_VBG</t>
  </si>
  <si>
    <t>snap_VB down_RB</t>
  </si>
  <si>
    <t>and_CC trying_VBG</t>
  </si>
  <si>
    <t>and_CC give_VB</t>
  </si>
  <si>
    <t>to_TO think_VB</t>
  </si>
  <si>
    <t>she_PRP 'd_MD</t>
  </si>
  <si>
    <t>skifts_VBZ wuz_NN</t>
  </si>
  <si>
    <t>asked_VBD Miss_NNP</t>
  </si>
  <si>
    <t>meat_NN nor_CC</t>
  </si>
  <si>
    <t>a_DT Sunday-school_JJ</t>
  </si>
  <si>
    <t>ripped_VBD a_DT</t>
  </si>
  <si>
    <t>on_IN the_DT</t>
  </si>
  <si>
    <t>who_WP are_VBP</t>
  </si>
  <si>
    <t>of_IN nailing_VBG</t>
  </si>
  <si>
    <t>Every_DT now_RB</t>
  </si>
  <si>
    <t>'_'' de_FW</t>
  </si>
  <si>
    <t>show_NN ._.</t>
  </si>
  <si>
    <t>y_NN ,_,</t>
  </si>
  <si>
    <t>And_CC if_IN</t>
  </si>
  <si>
    <t>'d_MD borrow_VB</t>
  </si>
  <si>
    <t>hundred_CD and_CC</t>
  </si>
  <si>
    <t>decent_JJ the_DT</t>
  </si>
  <si>
    <t>or_CC not_RB</t>
  </si>
  <si>
    <t>had_VBD forgot_VBN</t>
  </si>
  <si>
    <t>look_VB at_IN</t>
  </si>
  <si>
    <t>do_VB ,_,</t>
  </si>
  <si>
    <t>,_, mostly_RB</t>
  </si>
  <si>
    <t>and_CC bullyragged_VBD</t>
  </si>
  <si>
    <t>old_JJ book_NN</t>
  </si>
  <si>
    <t>mile_NN in_IN</t>
  </si>
  <si>
    <t>a_DT way_NN</t>
  </si>
  <si>
    <t>Come_VB In_IN</t>
  </si>
  <si>
    <t>They_PRP do_VBP</t>
  </si>
  <si>
    <t>along_RB in_IN</t>
  </si>
  <si>
    <t>me_PRP pooty_JJ</t>
  </si>
  <si>
    <t>towards_IN me_PRP</t>
  </si>
  <si>
    <t>I_PRP been_VBN</t>
  </si>
  <si>
    <t>on_IN all_DT</t>
  </si>
  <si>
    <t>do_VB ?_.</t>
  </si>
  <si>
    <t>grabbing_VBG at_IN</t>
  </si>
  <si>
    <t>and_CC sweat_NN</t>
  </si>
  <si>
    <t>days_NNS ._.</t>
  </si>
  <si>
    <t>the_DT cussing_VBG</t>
  </si>
  <si>
    <t>hot_JJ ._.</t>
  </si>
  <si>
    <t>and_CC tin_NN</t>
  </si>
  <si>
    <t>peg_VB before_IN</t>
  </si>
  <si>
    <t>and_CC fishing_NN</t>
  </si>
  <si>
    <t>you_PRP b_NN</t>
  </si>
  <si>
    <t>ignorant_JJ as_IN</t>
  </si>
  <si>
    <t>boys_NNS that_WDT</t>
  </si>
  <si>
    <t>three_CD times_NNS</t>
  </si>
  <si>
    <t>any_DT boy_NN</t>
  </si>
  <si>
    <t>'s_VBZ burglary_NN</t>
  </si>
  <si>
    <t>we_PRP kin_VBP</t>
  </si>
  <si>
    <t>with_IN goggles_NNS</t>
  </si>
  <si>
    <t>At_IN last_JJ</t>
  </si>
  <si>
    <t>was_VBD ready_JJ</t>
  </si>
  <si>
    <t>best_JJS to_TO</t>
  </si>
  <si>
    <t>I_PRP felt_VBD</t>
  </si>
  <si>
    <t>a_DT general_JJ</t>
  </si>
  <si>
    <t>the_DT stars_NNS</t>
  </si>
  <si>
    <t>town_NN and_CC</t>
  </si>
  <si>
    <t>I_PRP toted_VBD</t>
  </si>
  <si>
    <t>my_PRP$ hair_NN</t>
  </si>
  <si>
    <t>with_IN it_PRP</t>
  </si>
  <si>
    <t>silver_NN a_DT</t>
  </si>
  <si>
    <t>a_DT whack_VB</t>
  </si>
  <si>
    <t>And_CC Dogs_NNS</t>
  </si>
  <si>
    <t>'s_POS good_JJ</t>
  </si>
  <si>
    <t>got_VBD sort_NN</t>
  </si>
  <si>
    <t>'s_POS hair_NN</t>
  </si>
  <si>
    <t>family_NN or_CC</t>
  </si>
  <si>
    <t>water_NN a_DT</t>
  </si>
  <si>
    <t>longer_RBR than_IN</t>
  </si>
  <si>
    <t>like_IN an_DT</t>
  </si>
  <si>
    <t>but_CC just_RB</t>
  </si>
  <si>
    <t>right_RB off_RB</t>
  </si>
  <si>
    <t>show_VB who_WP</t>
  </si>
  <si>
    <t>a_DT clean_JJ</t>
  </si>
  <si>
    <t>much_JJ as_IN</t>
  </si>
  <si>
    <t>witches_NNS in_IN</t>
  </si>
  <si>
    <t>my_PRP$ window_NN</t>
  </si>
  <si>
    <t>death_NN ,_,</t>
  </si>
  <si>
    <t>was_VBD any_DT</t>
  </si>
  <si>
    <t>speak_VB ._.</t>
  </si>
  <si>
    <t>kill_VB her_PRP</t>
  </si>
  <si>
    <t>smart_JJ ._.</t>
  </si>
  <si>
    <t>a-goin_NN '_''</t>
  </si>
  <si>
    <t>some_DT pieces_NNS</t>
  </si>
  <si>
    <t>went_VBD right_RB</t>
  </si>
  <si>
    <t>`_`` spec_FW</t>
  </si>
  <si>
    <t>meant_VBD --_:</t>
  </si>
  <si>
    <t>Hamlet_NNP 's_POS</t>
  </si>
  <si>
    <t>daughter_NN from_IN</t>
  </si>
  <si>
    <t>would_MD sivilize_VB</t>
  </si>
  <si>
    <t>company_NN ._.</t>
  </si>
  <si>
    <t>daylight_NN would_MD</t>
  </si>
  <si>
    <t>then_RB Jim_NNP</t>
  </si>
  <si>
    <t>charged_VBN in_IN</t>
  </si>
  <si>
    <t>and_CC rests_VBZ</t>
  </si>
  <si>
    <t>look_VB around_RP</t>
  </si>
  <si>
    <t>leaf_NN and_CC</t>
  </si>
  <si>
    <t>friendly_JJ ._.</t>
  </si>
  <si>
    <t>But_CC this_DT</t>
  </si>
  <si>
    <t>of_IN things_NNS</t>
  </si>
  <si>
    <t>that_IN let_VB</t>
  </si>
  <si>
    <t>calling_VBG me_PRP</t>
  </si>
  <si>
    <t>make_VB trouble_NN</t>
  </si>
  <si>
    <t>my_PRP$ business_NN</t>
  </si>
  <si>
    <t>band_NN ._.</t>
  </si>
  <si>
    <t>by_IN along_RB</t>
  </si>
  <si>
    <t>drift-canoe_JJ sure_JJ</t>
  </si>
  <si>
    <t>to_TO watch_VB</t>
  </si>
  <si>
    <t>en_IN `_``</t>
  </si>
  <si>
    <t>He_PRP fairly_RB</t>
  </si>
  <si>
    <t>the_DT bad_JJ</t>
  </si>
  <si>
    <t>with_IN your_PRP$</t>
  </si>
  <si>
    <t>getting_VBG towards_IN</t>
  </si>
  <si>
    <t>over_IN welts_NNS</t>
  </si>
  <si>
    <t>hope_VBP so_RB</t>
  </si>
  <si>
    <t>a_DT place_NN</t>
  </si>
  <si>
    <t>go_VBP en_IN</t>
  </si>
  <si>
    <t>places_NNS ._.</t>
  </si>
  <si>
    <t>n't_RB drop_VB</t>
  </si>
  <si>
    <t>Who_WP told_VBD</t>
  </si>
  <si>
    <t>and_CC cussed_VBD</t>
  </si>
  <si>
    <t>won_VBD ._.</t>
  </si>
  <si>
    <t>whack_VB with_IN</t>
  </si>
  <si>
    <t>rightly_RB a_DT</t>
  </si>
  <si>
    <t>had_VBN all_PDT</t>
  </si>
  <si>
    <t>be_VB ashamed_JJ</t>
  </si>
  <si>
    <t>of_IN language_NN</t>
  </si>
  <si>
    <t>'_'' ,_,</t>
  </si>
  <si>
    <t>a_DT wild_JJ</t>
  </si>
  <si>
    <t>from_IN its_PRP$</t>
  </si>
  <si>
    <t>,_, kase_FW</t>
  </si>
  <si>
    <t>all_PDT these_DT</t>
  </si>
  <si>
    <t>'d_MD be_VB</t>
  </si>
  <si>
    <t>head-first_RB off_IN</t>
  </si>
  <si>
    <t>for_IN us_PRP</t>
  </si>
  <si>
    <t>to_TO tie_VB</t>
  </si>
  <si>
    <t>for_IN you_PRP</t>
  </si>
  <si>
    <t>set_VBP by_IN</t>
  </si>
  <si>
    <t>'_'' b_NN</t>
  </si>
  <si>
    <t>clothes_NNS ;_:</t>
  </si>
  <si>
    <t>of_IN meal_NN</t>
  </si>
  <si>
    <t>``_`` But_CC</t>
  </si>
  <si>
    <t>were_VBD shining_VBG</t>
  </si>
  <si>
    <t>coffee-pot_NN ._.</t>
  </si>
  <si>
    <t>long_JJ de_IN</t>
  </si>
  <si>
    <t>good_JJ in_IN</t>
  </si>
  <si>
    <t>got_VBD down_RB</t>
  </si>
  <si>
    <t>drift_NN logs_NNS</t>
  </si>
  <si>
    <t>Going_VBG down_RP</t>
  </si>
  <si>
    <t>got_VBD down_RP</t>
  </si>
  <si>
    <t>a_DT harp_NN</t>
  </si>
  <si>
    <t>squirt_NN out_IN</t>
  </si>
  <si>
    <t>likely_JJ anybody_NN</t>
  </si>
  <si>
    <t>of_IN __CD</t>
  </si>
  <si>
    <t>called_VBD a_DT</t>
  </si>
  <si>
    <t>out_IN of_IN</t>
  </si>
  <si>
    <t>try_VB to_TO</t>
  </si>
  <si>
    <t>fair_JJ and_CC</t>
  </si>
  <si>
    <t>son_NN away_RB</t>
  </si>
  <si>
    <t>so_RB cluttered_VBN</t>
  </si>
  <si>
    <t>the_DT long_JJ</t>
  </si>
  <si>
    <t>of_IN money_NN</t>
  </si>
  <si>
    <t>what_WP we_PRP</t>
  </si>
  <si>
    <t>Solid_JJ Comfort_NN</t>
  </si>
  <si>
    <t>of_IN The_DT</t>
  </si>
  <si>
    <t>sweat_NN ,_,</t>
  </si>
  <si>
    <t>bleed_VB ;_:</t>
  </si>
  <si>
    <t>all_DT there_EX</t>
  </si>
  <si>
    <t>harm_NN ._.</t>
  </si>
  <si>
    <t>school_VB just_RB</t>
  </si>
  <si>
    <t>comes_VBZ from_IN</t>
  </si>
  <si>
    <t>Smouching_NNP the_DT</t>
  </si>
  <si>
    <t>on_IN so_RB</t>
  </si>
  <si>
    <t>,_, then_RB</t>
  </si>
  <si>
    <t>was_VBD drunk_JJ</t>
  </si>
  <si>
    <t>as_IN your_PRP$</t>
  </si>
  <si>
    <t>do_VB n't_RB</t>
  </si>
  <si>
    <t>tell_VB ._.</t>
  </si>
  <si>
    <t>the_DT secrets_NNS</t>
  </si>
  <si>
    <t>and_CC knees_NNS</t>
  </si>
  <si>
    <t>me_PRP down_IN</t>
  </si>
  <si>
    <t>long_RB ,_,</t>
  </si>
  <si>
    <t>little_JJ gray_JJ</t>
  </si>
  <si>
    <t>clothes_NNS and_CC</t>
  </si>
  <si>
    <t>read_VB ._.</t>
  </si>
  <si>
    <t>had_VBD always_RB</t>
  </si>
  <si>
    <t>cussing_NN ._.</t>
  </si>
  <si>
    <t>and_CC emptied_VBD</t>
  </si>
  <si>
    <t>fetched_VBD it_PRP</t>
  </si>
  <si>
    <t>on_IN around_IN</t>
  </si>
  <si>
    <t>a_DT chap_NN</t>
  </si>
  <si>
    <t>'s_VBZ the_DT</t>
  </si>
  <si>
    <t>The_NNP King_NNP</t>
  </si>
  <si>
    <t>about_IN fifty_CD</t>
  </si>
  <si>
    <t>'_'' hurt_VB</t>
  </si>
  <si>
    <t>``_`` Who_WP</t>
  </si>
  <si>
    <t>it_PRP if_IN</t>
  </si>
  <si>
    <t>there_EX war_NN</t>
  </si>
  <si>
    <t>that_DT five-center_JJ</t>
  </si>
  <si>
    <t>miss_VBP me_PRP</t>
  </si>
  <si>
    <t>ferry_NN ,_,</t>
  </si>
  <si>
    <t>a_DT light_NN</t>
  </si>
  <si>
    <t>dodged_VBD him_PRP</t>
  </si>
  <si>
    <t>whatever_WDT I_PRP</t>
  </si>
  <si>
    <t>Money_NN The_DT</t>
  </si>
  <si>
    <t>can_MD learn_VB</t>
  </si>
  <si>
    <t>tracks_NNS ._.</t>
  </si>
  <si>
    <t>all_PDT this_DT</t>
  </si>
  <si>
    <t>against_IN it_PRP</t>
  </si>
  <si>
    <t>every_DT night_NN</t>
  </si>
  <si>
    <t>The_DT Doctor_NNP</t>
  </si>
  <si>
    <t>on_IN their_PRP$</t>
  </si>
  <si>
    <t>;_: said_VBD</t>
  </si>
  <si>
    <t>roust_VB me_PRP</t>
  </si>
  <si>
    <t>makin_NN '_''</t>
  </si>
  <si>
    <t>speech_NN was_VBD</t>
  </si>
  <si>
    <t>bread_NN would_MD</t>
  </si>
  <si>
    <t>hear_VB nothing_NN</t>
  </si>
  <si>
    <t>a_DT Rest_VB</t>
  </si>
  <si>
    <t>pretty_RB tight_RB</t>
  </si>
  <si>
    <t>maybe_RB he_PRP</t>
  </si>
  <si>
    <t>set_VBP down_RP</t>
  </si>
  <si>
    <t>spite_NN pap_NN</t>
  </si>
  <si>
    <t>next_IN he_PRP</t>
  </si>
  <si>
    <t>cussed_VBD them_PRP</t>
  </si>
  <si>
    <t>``_`` GIT_VB</t>
  </si>
  <si>
    <t>and_CC could_MD</t>
  </si>
  <si>
    <t>man_NN to_TO</t>
  </si>
  <si>
    <t>Adventures_NNS of_IN</t>
  </si>
  <si>
    <t>there_RB sat_VBD</t>
  </si>
  <si>
    <t>yards_NNS across_IN</t>
  </si>
  <si>
    <t>the_DT shadows_NNS</t>
  </si>
  <si>
    <t>better_JJR camp_NN</t>
  </si>
  <si>
    <t>of_IN your_PRP$</t>
  </si>
  <si>
    <t>`_`` y_NN</t>
  </si>
  <si>
    <t>enough_JJ to_TO</t>
  </si>
  <si>
    <t>his_PRP$ line_NN</t>
  </si>
  <si>
    <t>about_IN town_NN</t>
  </si>
  <si>
    <t>The_DT June_NNP</t>
  </si>
  <si>
    <t>it_PRP ashore_RB</t>
  </si>
  <si>
    <t>a_DT plan_NN</t>
  </si>
  <si>
    <t>cold_JJ shivers_NNS</t>
  </si>
  <si>
    <t>and_CC cussing_VBG</t>
  </si>
  <si>
    <t>her_PRP$ nose_NN</t>
  </si>
  <si>
    <t>watch_NN ,_,</t>
  </si>
  <si>
    <t>by_IN a_DT</t>
  </si>
  <si>
    <t>right_NN between_IN</t>
  </si>
  <si>
    <t>set_VBD up_RP</t>
  </si>
  <si>
    <t>body_NN ca_MD</t>
  </si>
  <si>
    <t>that_IN palace_NN</t>
  </si>
  <si>
    <t>__NN they_PRP</t>
  </si>
  <si>
    <t>women_NNS ,_,</t>
  </si>
  <si>
    <t>I_PRP ,_,</t>
  </si>
  <si>
    <t>meant_VBD no_DT</t>
  </si>
  <si>
    <t>that_IN meal_NN</t>
  </si>
  <si>
    <t>ferry-boat_NN ,_,</t>
  </si>
  <si>
    <t>horses_NNS coming_VBG</t>
  </si>
  <si>
    <t>would_MD make_VB</t>
  </si>
  <si>
    <t>here_RB --_:</t>
  </si>
  <si>
    <t>Missouri_NNP side_NN</t>
  </si>
  <si>
    <t>en_IN got_VBN</t>
  </si>
  <si>
    <t>the_DT Camp_NNP</t>
  </si>
  <si>
    <t>cooked_VBN by_IN</t>
  </si>
  <si>
    <t>tracks_NNS first_RB</t>
  </si>
  <si>
    <t>said_VBD this_DT</t>
  </si>
  <si>
    <t>as_IN quick_JJ</t>
  </si>
  <si>
    <t>store_NN ,_,</t>
  </si>
  <si>
    <t>Spidery_NN ''_''</t>
  </si>
  <si>
    <t>how_WRB he_PRP</t>
  </si>
  <si>
    <t>begin_VBP to_TO</t>
  </si>
  <si>
    <t>rocks_NNS in_IN</t>
  </si>
  <si>
    <t>,_, here_RB</t>
  </si>
  <si>
    <t>wanted_VBD it_PRP</t>
  </si>
  <si>
    <t>the_DT juice_NN</t>
  </si>
  <si>
    <t>seen_VBN somebody_NN</t>
  </si>
  <si>
    <t>But_CC per_IN</t>
  </si>
  <si>
    <t>a_DT waited_VBN</t>
  </si>
  <si>
    <t>man_NN worth_JJ</t>
  </si>
  <si>
    <t>cussing_VBG and_CC</t>
  </si>
  <si>
    <t>had_VBD no_DT</t>
  </si>
  <si>
    <t>off_IN the_DT</t>
  </si>
  <si>
    <t>along_IN with_IN</t>
  </si>
  <si>
    <t>whole_JJ world_NN</t>
  </si>
  <si>
    <t>sets_NNS in_IN</t>
  </si>
  <si>
    <t>Who_WP Nailed_VBN</t>
  </si>
  <si>
    <t>some_DT cows_NNS</t>
  </si>
  <si>
    <t>whippowill_NN and_CC</t>
  </si>
  <si>
    <t>Jim_NNP tried_VBD</t>
  </si>
  <si>
    <t>kitchen_NN door_NN</t>
  </si>
  <si>
    <t>his_PRP$ ma_NN</t>
  </si>
  <si>
    <t>in_IN this_DT</t>
  </si>
  <si>
    <t>er_NN dog-leg_NN</t>
  </si>
  <si>
    <t>time_NN I_PRP</t>
  </si>
  <si>
    <t>enough_RB --_:</t>
  </si>
  <si>
    <t>island_NN was_VBD</t>
  </si>
  <si>
    <t>so_RB ignorant_JJ</t>
  </si>
  <si>
    <t>de_FW hill_NN</t>
  </si>
  <si>
    <t>night_NN times_NNS</t>
  </si>
  <si>
    <t>and_CC knocked_VBD</t>
  </si>
  <si>
    <t>en_IN den_NN</t>
  </si>
  <si>
    <t>all_DT over_RP</t>
  </si>
  <si>
    <t>aboard_IN when_WRB</t>
  </si>
  <si>
    <t>give_VB up_RP</t>
  </si>
  <si>
    <t>Tom_NNP made_VBD</t>
  </si>
  <si>
    <t>loaves_NNS of_IN</t>
  </si>
  <si>
    <t>month_NN ,_,</t>
  </si>
  <si>
    <t>got_VBD so_RB</t>
  </si>
  <si>
    <t>and_CC jolly_JJ</t>
  </si>
  <si>
    <t>Looky_NNP here_RB</t>
  </si>
  <si>
    <t>monstrous_JJ proud_JJ</t>
  </si>
  <si>
    <t>,_, so_IN</t>
  </si>
  <si>
    <t>seeing_VBG I_PRP</t>
  </si>
  <si>
    <t>took_VBD all_PDT</t>
  </si>
  <si>
    <t>drove_VBD him_PRP</t>
  </si>
  <si>
    <t>wadding_VBG ,_,</t>
  </si>
  <si>
    <t>and_CC crept_VBD</t>
  </si>
  <si>
    <t>bout_NN how_WRB</t>
  </si>
  <si>
    <t>over_IN anything_NN</t>
  </si>
  <si>
    <t>no_DT luck_NN</t>
  </si>
  <si>
    <t>anybody_NN but_CC</t>
  </si>
  <si>
    <t>so_RB glad_JJ</t>
  </si>
  <si>
    <t>then_RB it_PRP</t>
  </si>
  <si>
    <t>,_, after_IN</t>
  </si>
  <si>
    <t>Up_RP ?_.</t>
  </si>
  <si>
    <t>wouldn_NN '_''</t>
  </si>
  <si>
    <t>mark_NN on_IN</t>
  </si>
  <si>
    <t>done_VBN ._.</t>
  </si>
  <si>
    <t>landing_NN ,_,</t>
  </si>
  <si>
    <t>sich_NN truck_NN</t>
  </si>
  <si>
    <t>would_MD ._.</t>
  </si>
  <si>
    <t>out_RP with_IN</t>
  </si>
  <si>
    <t>was_VBD dozing_VBG</t>
  </si>
  <si>
    <t>when_WRB somebody_NN</t>
  </si>
  <si>
    <t>fast_JJ as_IN</t>
  </si>
  <si>
    <t>,_, calculating_VBG</t>
  </si>
  <si>
    <t>very_RB idea_NN</t>
  </si>
  <si>
    <t>shot_VBN nothing_NN</t>
  </si>
  <si>
    <t>that_DT sackful_NN</t>
  </si>
  <si>
    <t>yaller_JJ picture_NN</t>
  </si>
  <si>
    <t>wish_NN Tom_NNP</t>
  </si>
  <si>
    <t>you_PRP understand_VBP</t>
  </si>
  <si>
    <t>most_JJS to_TO</t>
  </si>
  <si>
    <t>has_VBZ had_VBN</t>
  </si>
  <si>
    <t>,_, coming_VBG</t>
  </si>
  <si>
    <t>Reforming_VBG the_DT</t>
  </si>
  <si>
    <t>went_VBD and_CC</t>
  </si>
  <si>
    <t>looks_VBZ pretty_RB</t>
  </si>
  <si>
    <t>again_RB when_WRB</t>
  </si>
  <si>
    <t>int_NN bymeby_NN</t>
  </si>
  <si>
    <t>lie_VBP --_:</t>
  </si>
  <si>
    <t>people_NNS and_CC</t>
  </si>
  <si>
    <t>;_: there_EX</t>
  </si>
  <si>
    <t>the_DT drownded_JJ</t>
  </si>
  <si>
    <t>a_DT jug_NN</t>
  </si>
  <si>
    <t>reckoned_VBD Tom_NNP</t>
  </si>
  <si>
    <t>Getting_VBG out_IN</t>
  </si>
  <si>
    <t>me_PRP in_IN</t>
  </si>
  <si>
    <t>doing_VBG ,_,</t>
  </si>
  <si>
    <t>make_VBP __CD</t>
  </si>
  <si>
    <t>your_PRP$ back_NN</t>
  </si>
  <si>
    <t>twelve_CD licks_NNS</t>
  </si>
  <si>
    <t>correct_JJ idea_NN</t>
  </si>
  <si>
    <t>pap_NN looking_VBG</t>
  </si>
  <si>
    <t>I_PRP thinks_VBZ</t>
  </si>
  <si>
    <t>two_CD places_NNS</t>
  </si>
  <si>
    <t>the_DT bushes_NNS</t>
  </si>
  <si>
    <t>anyway_RB ._.</t>
  </si>
  <si>
    <t>gun_NN in_IN</t>
  </si>
  <si>
    <t>the_DT lamp_NN</t>
  </si>
  <si>
    <t>stood_VBD on_IN</t>
  </si>
  <si>
    <t>sometimes_RB you_PRP</t>
  </si>
  <si>
    <t>a_DT Snack_NN</t>
  </si>
  <si>
    <t>Coat_NN of_IN</t>
  </si>
  <si>
    <t>good_JJ piece_NN</t>
  </si>
  <si>
    <t>soon_RB a_DT</t>
  </si>
  <si>
    <t>stream_NN soft_JJ</t>
  </si>
  <si>
    <t>old_JJ slick_JJ</t>
  </si>
  <si>
    <t>the_DT timber_NN</t>
  </si>
  <si>
    <t>soon_RB he_PRP</t>
  </si>
  <si>
    <t>I_PRP struck_VBD</t>
  </si>
  <si>
    <t>a_DT frog_NN</t>
  </si>
  <si>
    <t>you_PRP might_MD</t>
  </si>
  <si>
    <t>home_RB any_DT</t>
  </si>
  <si>
    <t>and_CC keep_VB</t>
  </si>
  <si>
    <t>money_NN to-morrow_NN</t>
  </si>
  <si>
    <t>tell_VB you_PRP</t>
  </si>
  <si>
    <t>dropped_VBD and_CC</t>
  </si>
  <si>
    <t>got_VBD jailed_VBN</t>
  </si>
  <si>
    <t>behind_IN him_PRP</t>
  </si>
  <si>
    <t>pretty_RB clear_RB</t>
  </si>
  <si>
    <t>:_: the_DT</t>
  </si>
  <si>
    <t>help_NN for_IN</t>
  </si>
  <si>
    <t>you_PRP have_VBP</t>
  </si>
  <si>
    <t>but_CC luck_NN</t>
  </si>
  <si>
    <t>of_IN times_NNS</t>
  </si>
  <si>
    <t>ferryboat_NN full_JJ</t>
  </si>
  <si>
    <t>itself_PRP ._.</t>
  </si>
  <si>
    <t>den_NN de_IN</t>
  </si>
  <si>
    <t>'ll_MD die_VB</t>
  </si>
  <si>
    <t>Why_WRB ca_MD</t>
  </si>
  <si>
    <t>more_RBR like_IN</t>
  </si>
  <si>
    <t>'d_MD druther_VB</t>
  </si>
  <si>
    <t>to_TO luck_NN</t>
  </si>
  <si>
    <t>log_NN forked_VBD</t>
  </si>
  <si>
    <t>He_PRP had_VBD</t>
  </si>
  <si>
    <t>shoulder_NN every_DT</t>
  </si>
  <si>
    <t>be_VB twenty-five_JJ</t>
  </si>
  <si>
    <t>Harper_NNP second_JJ</t>
  </si>
  <si>
    <t>had_VBD ._.</t>
  </si>
  <si>
    <t>him_PRP a_DT</t>
  </si>
  <si>
    <t>one_CD sail_NN</t>
  </si>
  <si>
    <t>a_DT section_NN</t>
  </si>
  <si>
    <t>over_IN what_WP</t>
  </si>
  <si>
    <t>the_DT holiest_JJS</t>
  </si>
  <si>
    <t>night_NN I_PRP</t>
  </si>
  <si>
    <t>get_VB anything_NN</t>
  </si>
  <si>
    <t>and_CC laughed_VBD</t>
  </si>
  <si>
    <t>stuck_VBD it_PRP</t>
  </si>
  <si>
    <t>then_RB kill_VB</t>
  </si>
  <si>
    <t>She_PRP puts_VBZ</t>
  </si>
  <si>
    <t>Up_RP ''_''</t>
  </si>
  <si>
    <t>tell_VBP de_IN</t>
  </si>
  <si>
    <t>fast_JJ nobody_NN</t>
  </si>
  <si>
    <t>eyes_NNS ._.</t>
  </si>
  <si>
    <t>watch_NN and_CC</t>
  </si>
  <si>
    <t>under_IN water_NN</t>
  </si>
  <si>
    <t>set_VBP there_EX</t>
  </si>
  <si>
    <t>ole_JJ father_NN</t>
  </si>
  <si>
    <t>because_IN pap_NN</t>
  </si>
  <si>
    <t>beauty_NN ,_,</t>
  </si>
  <si>
    <t>a_DT shot-tower_NN</t>
  </si>
  <si>
    <t>You_PRP lem_VBP</t>
  </si>
  <si>
    <t>gun_NN ?_.</t>
  </si>
  <si>
    <t>uv_NN 'em_PRP</t>
  </si>
  <si>
    <t>an_DT owl_NN</t>
  </si>
  <si>
    <t>bein_VBP '_''</t>
  </si>
  <si>
    <t>I_PRP drawed_VBD</t>
  </si>
  <si>
    <t>right_NN on_IN</t>
  </si>
  <si>
    <t>ring_NN ._.</t>
  </si>
  <si>
    <t>be_VB my_PRP$</t>
  </si>
  <si>
    <t>Man_NN They_PRP</t>
  </si>
  <si>
    <t>it_PRP no_RB</t>
  </si>
  <si>
    <t>summer_NN grapes_NNS</t>
  </si>
  <si>
    <t>out_IN about_IN</t>
  </si>
  <si>
    <t>eight_CD o'clock_RB</t>
  </si>
  <si>
    <t>hunt_NN for_IN</t>
  </si>
  <si>
    <t>ever_RB get_VB</t>
  </si>
  <si>
    <t>The_DT first_JJ</t>
  </si>
  <si>
    <t>held_VBD his_PRP$</t>
  </si>
  <si>
    <t>another_DT idea_NN</t>
  </si>
  <si>
    <t>one_CD or_CC</t>
  </si>
  <si>
    <t>town_NN to_TO</t>
  </si>
  <si>
    <t>pretty_RB good_JJ</t>
  </si>
  <si>
    <t>``_`` Courting_VBG</t>
  </si>
  <si>
    <t>Twain_NNP ,_,</t>
  </si>
  <si>
    <t>home_NN ._.</t>
  </si>
  <si>
    <t>was_VBD as_IN</t>
  </si>
  <si>
    <t>'_'' resis_NN</t>
  </si>
  <si>
    <t>that_WDT long_RB</t>
  </si>
  <si>
    <t>it_PRP there_RB</t>
  </si>
  <si>
    <t>white_JJ one_CD</t>
  </si>
  <si>
    <t>The_DT law_NN</t>
  </si>
  <si>
    <t>went_VBD about_IN</t>
  </si>
  <si>
    <t>cooking_NN ._.</t>
  </si>
  <si>
    <t>the_DT clock_NN</t>
  </si>
  <si>
    <t>out_RP amongst_IN</t>
  </si>
  <si>
    <t>a_DT hog_NN</t>
  </si>
  <si>
    <t>A_DT body_NN</t>
  </si>
  <si>
    <t>shot_NN him_PRP</t>
  </si>
  <si>
    <t>just_RB by_IN</t>
  </si>
  <si>
    <t>but_CC painstakingly_RB</t>
  </si>
  <si>
    <t>shot_VBD past_IN</t>
  </si>
  <si>
    <t>you_PRP 's_VBZ</t>
  </si>
  <si>
    <t>`_`` pose_VBP</t>
  </si>
  <si>
    <t>gapped_VBD and_CC</t>
  </si>
  <si>
    <t>and_CC decent_JJ</t>
  </si>
  <si>
    <t>by_IN praying_VBG</t>
  </si>
  <si>
    <t>a-prowling_JJ round_NN</t>
  </si>
  <si>
    <t>always_RB luck_NN</t>
  </si>
  <si>
    <t>me_PRP middling_JJ</t>
  </si>
  <si>
    <t>I_PRP greased_VBD</t>
  </si>
  <si>
    <t>,_, cool_JJ</t>
  </si>
  <si>
    <t>people_NNS might_MD</t>
  </si>
  <si>
    <t>Bulged_VBD Henry_NNP</t>
  </si>
  <si>
    <t>n't_RB know_VB</t>
  </si>
  <si>
    <t>get_VBP over_IN</t>
  </si>
  <si>
    <t>putting_VBG on_RP</t>
  </si>
  <si>
    <t>crawled_VBD in_IN</t>
  </si>
  <si>
    <t>said_VBD you_PRP</t>
  </si>
  <si>
    <t>'s_POS style_NN</t>
  </si>
  <si>
    <t>'s_POS boss_NN</t>
  </si>
  <si>
    <t>n't_RB raise_VB</t>
  </si>
  <si>
    <t>the_DT Raft_NNP</t>
  </si>
  <si>
    <t>good_JJ and_CC</t>
  </si>
  <si>
    <t>,_, without_IN</t>
  </si>
  <si>
    <t>was_VBD about_RB</t>
  </si>
  <si>
    <t>ashore_RB and_CC</t>
  </si>
  <si>
    <t>hears_VBZ a_DT</t>
  </si>
  <si>
    <t>reform_VB the_DT</t>
  </si>
  <si>
    <t>to_TO school_VB</t>
  </si>
  <si>
    <t>n't_RB hurt_VBD</t>
  </si>
  <si>
    <t>wuz_NN a-risin_NN</t>
  </si>
  <si>
    <t>went_VBD a-blowing_NN</t>
  </si>
  <si>
    <t>is_VBZ you_PRP</t>
  </si>
  <si>
    <t>`_`` lowed_VBN</t>
  </si>
  <si>
    <t>sifted_VBN down_RP</t>
  </si>
  <si>
    <t>too_RB ?_.</t>
  </si>
  <si>
    <t>The_DT Robbers_NNS</t>
  </si>
  <si>
    <t>long_JJ I_PRP</t>
  </si>
  <si>
    <t>be_VB ransomed_VBN</t>
  </si>
  <si>
    <t>of_IN me_PRP</t>
  </si>
  <si>
    <t>in_IN a_DT</t>
  </si>
  <si>
    <t>cave_NN and_CC</t>
  </si>
  <si>
    <t>mainly_RB he_PRP</t>
  </si>
  <si>
    <t>me_PRP away_RB</t>
  </si>
  <si>
    <t>pan_NN ,_,</t>
  </si>
  <si>
    <t>by_IN his_PRP$</t>
  </si>
  <si>
    <t>lose_VB no_DT</t>
  </si>
  <si>
    <t>I_PRP couldn_VBP</t>
  </si>
  <si>
    <t>very_RB words_NNS</t>
  </si>
  <si>
    <t>all_DT made_VBD</t>
  </si>
  <si>
    <t>float_VB them_PRP</t>
  </si>
  <si>
    <t>advantage_NN about_IN</t>
  </si>
  <si>
    <t>my_PRP$ cats_NNS</t>
  </si>
  <si>
    <t>Boy_NN ,_,</t>
  </si>
  <si>
    <t>``_`` Ransomed_NNP</t>
  </si>
  <si>
    <t>the_DT candles_NNS</t>
  </si>
  <si>
    <t>ef_NN I_PRP</t>
  </si>
  <si>
    <t>I_PRP looked_VBD</t>
  </si>
  <si>
    <t>as_RB long_RB</t>
  </si>
  <si>
    <t>a-begging_NN ;_:</t>
  </si>
  <si>
    <t>of_IN smoke_NN</t>
  </si>
  <si>
    <t>garden_NN fence_NN</t>
  </si>
  <si>
    <t>his_PRP$ hand_NN</t>
  </si>
  <si>
    <t>CHAPTER_NN II_CD</t>
  </si>
  <si>
    <t>water_NN 's_POS</t>
  </si>
  <si>
    <t>``_`` We_PRP</t>
  </si>
  <si>
    <t>bove_FW de_FW</t>
  </si>
  <si>
    <t>and_CC still_RB</t>
  </si>
  <si>
    <t>get_VB there_RB</t>
  </si>
  <si>
    <t>hug_NN him_PRP</t>
  </si>
  <si>
    <t>with_IN these_DT</t>
  </si>
  <si>
    <t>ashore_RB ._.</t>
  </si>
  <si>
    <t>never_RB find_VB</t>
  </si>
  <si>
    <t>I_PRP war_NN</t>
  </si>
  <si>
    <t>sure_JJ ,_,</t>
  </si>
  <si>
    <t>know_VB all_DT</t>
  </si>
  <si>
    <t>how_WRB far_RB</t>
  </si>
  <si>
    <t>to_TO snore_VB</t>
  </si>
  <si>
    <t>ole_FW man_NN</t>
  </si>
  <si>
    <t>``_`` Looky_NNP</t>
  </si>
  <si>
    <t>shin_NN and_CC</t>
  </si>
  <si>
    <t>another_DT fellow_NN</t>
  </si>
  <si>
    <t>'_'' som_FW</t>
  </si>
  <si>
    <t>take_VB him_PRP</t>
  </si>
  <si>
    <t>low_JJ :_:</t>
  </si>
  <si>
    <t>um_NN ;_:</t>
  </si>
  <si>
    <t>to_TO make_VB</t>
  </si>
  <si>
    <t>regular_JJ sound_NN</t>
  </si>
  <si>
    <t>to_TO see_VB</t>
  </si>
  <si>
    <t>that_DT camp_NN</t>
  </si>
  <si>
    <t>was_VBD piled_VBN</t>
  </si>
  <si>
    <t>I_PRP said_VBD</t>
  </si>
  <si>
    <t>n't_RB all_RB</t>
  </si>
  <si>
    <t>,_, sir_NN</t>
  </si>
  <si>
    <t>Tom_NNP Sawyer_NNP</t>
  </si>
  <si>
    <t>anyway_RB ;_:</t>
  </si>
  <si>
    <t>neck_NN out_IN</t>
  </si>
  <si>
    <t>``_`` Somebody_NN</t>
  </si>
  <si>
    <t>crying_VBG ._.</t>
  </si>
  <si>
    <t>the_DT cold_JJ</t>
  </si>
  <si>
    <t>Sid_NNP and_CC</t>
  </si>
  <si>
    <t>in_IN town_NN</t>
  </si>
  <si>
    <t>the_DT good_JJ</t>
  </si>
  <si>
    <t>soon_RB we_PRP</t>
  </si>
  <si>
    <t>was_VBD down_RB</t>
  </si>
  <si>
    <t>his_PRP$ clothes_NNS</t>
  </si>
  <si>
    <t>he_PRP ripped_VBD</t>
  </si>
  <si>
    <t>might_MD meddle_VB</t>
  </si>
  <si>
    <t>victuals_NNS ,_,</t>
  </si>
  <si>
    <t>'s_POS Lecture_NNP</t>
  </si>
  <si>
    <t>started_VBD my_PRP$</t>
  </si>
  <si>
    <t>them_PRP till_IN</t>
  </si>
  <si>
    <t>flesh_NN crawl_NN</t>
  </si>
  <si>
    <t>him_PRP tight_JJ</t>
  </si>
  <si>
    <t>into_IN camp_NN</t>
  </si>
  <si>
    <t>set_VB up_RP</t>
  </si>
  <si>
    <t>him_PRP mad_JJ</t>
  </si>
  <si>
    <t>interest_NN ?_.</t>
  </si>
  <si>
    <t>glad_JJ about_IN</t>
  </si>
  <si>
    <t>,_, whether_IN</t>
  </si>
  <si>
    <t>bank_NN like_IN</t>
  </si>
  <si>
    <t>been_VBN on_IN</t>
  </si>
  <si>
    <t>It_PRP did_VBD</t>
  </si>
  <si>
    <t>two_CD gals_NNS</t>
  </si>
  <si>
    <t>leave_VB the_DT</t>
  </si>
  <si>
    <t>good_JJ ,_,</t>
  </si>
  <si>
    <t>everything_NN ._.</t>
  </si>
  <si>
    <t>daylight_NN en_IN</t>
  </si>
  <si>
    <t>another_DT trial_NN</t>
  </si>
  <si>
    <t>Thatcher_NNP ;_:</t>
  </si>
  <si>
    <t>all_DT told_VBD</t>
  </si>
  <si>
    <t>time_NN it_PRP</t>
  </si>
  <si>
    <t>through_IN a_DT</t>
  </si>
  <si>
    <t>think_VBP you_PRP</t>
  </si>
  <si>
    <t>in_IN close_RB</t>
  </si>
  <si>
    <t>to_TO __VB</t>
  </si>
  <si>
    <t>was_VBD he_PRP</t>
  </si>
  <si>
    <t>know_VB how_WRB</t>
  </si>
  <si>
    <t>hunt_NN the_DT</t>
  </si>
  <si>
    <t>give_VB a_DT</t>
  </si>
  <si>
    <t>with_IN ,_,</t>
  </si>
  <si>
    <t>hit_VB um_RB</t>
  </si>
  <si>
    <t>back_JJ seat_NN</t>
  </si>
  <si>
    <t>a_DT hoss_NN</t>
  </si>
  <si>
    <t>iron_NN ring_NN</t>
  </si>
  <si>
    <t>luck_NN when_WRB</t>
  </si>
  <si>
    <t>bought_VBN it_PRP</t>
  </si>
  <si>
    <t>between_IN us_PRP</t>
  </si>
  <si>
    <t>pipe_NN for_IN</t>
  </si>
  <si>
    <t>missus_NN en_IN</t>
  </si>
  <si>
    <t>about_IN temperance_NN</t>
  </si>
  <si>
    <t>'_'' war_NN</t>
  </si>
  <si>
    <t>over_RP by_IN</t>
  </si>
  <si>
    <t>home_NN and_CC</t>
  </si>
  <si>
    <t>just_RB so_RB</t>
  </si>
  <si>
    <t>use_NN ,_,</t>
  </si>
  <si>
    <t>fiddler_NN ,_,</t>
  </si>
  <si>
    <t>slick_JJ it_PRP</t>
  </si>
  <si>
    <t>teeth_NNS hard_RB</t>
  </si>
  <si>
    <t>said_VBD I_PRP</t>
  </si>
  <si>
    <t>only_RB __VBP</t>
  </si>
  <si>
    <t>again_RB ;_:</t>
  </si>
  <si>
    <t>you_PRP `_``</t>
  </si>
  <si>
    <t>Chicken_NNP ``_``</t>
  </si>
  <si>
    <t>n't_RB touch_VB</t>
  </si>
  <si>
    <t>track_NN ._.</t>
  </si>
  <si>
    <t>him_PRP pungle_VB</t>
  </si>
  <si>
    <t>Diet_NNP Trouble_NN</t>
  </si>
  <si>
    <t>heels_NNS over_IN</t>
  </si>
  <si>
    <t>,_, lem_VB</t>
  </si>
  <si>
    <t>old_JJ rags_NNS</t>
  </si>
  <si>
    <t>they_PRP rub_VBP</t>
  </si>
  <si>
    <t>by_IN ._.</t>
  </si>
  <si>
    <t>man_NN till_IN</t>
  </si>
  <si>
    <t>maybe_RB ._.</t>
  </si>
  <si>
    <t>make_VB itself_PRP</t>
  </si>
  <si>
    <t>way_NN to_TO</t>
  </si>
  <si>
    <t>He_PRP leaned_VBD</t>
  </si>
  <si>
    <t>canoe_NN to_TO</t>
  </si>
  <si>
    <t>was_VBD well_RB</t>
  </si>
  <si>
    <t>you_PRP mean_VB</t>
  </si>
  <si>
    <t>whoever_WP rubs_VBZ</t>
  </si>
  <si>
    <t>Dey_NNP 's_POS</t>
  </si>
  <si>
    <t>just_RB a_DT</t>
  </si>
  <si>
    <t>All_DT right_NN</t>
  </si>
  <si>
    <t>All_PDT the_DT</t>
  </si>
  <si>
    <t>of_IN flat-heads_NNS</t>
  </si>
  <si>
    <t>eat_VB and_CC</t>
  </si>
  <si>
    <t>as_IN soft_JJ</t>
  </si>
  <si>
    <t>a_DT govment_NN</t>
  </si>
  <si>
    <t>cool_JJ breeze_NN</t>
  </si>
  <si>
    <t>three_CD miles_NNS</t>
  </si>
  <si>
    <t>at_IN ._.</t>
  </si>
  <si>
    <t>I_PRP cleaned_VBD</t>
  </si>
  <si>
    <t>sleep_VB when_WRB</t>
  </si>
  <si>
    <t>about_IN all_DT</t>
  </si>
  <si>
    <t>Climbing_VBG up_RP</t>
  </si>
  <si>
    <t>n't_RB yet_RB</t>
  </si>
  <si>
    <t>their_PRP$ mouths_NNS</t>
  </si>
  <si>
    <t>he_PRP most_RBS</t>
  </si>
  <si>
    <t>bounced_VBD up_RP</t>
  </si>
  <si>
    <t>place_NN on_IN</t>
  </si>
  <si>
    <t>says_VBZ I_PRP</t>
  </si>
  <si>
    <t>but_CC Miss_NNP</t>
  </si>
  <si>
    <t>line_NN to_TO</t>
  </si>
  <si>
    <t>considerable_JJ show_NN</t>
  </si>
  <si>
    <t>was_VBD left_VBN</t>
  </si>
  <si>
    <t>back_RB no_RB</t>
  </si>
  <si>
    <t>much_RB ,_,</t>
  </si>
  <si>
    <t>got_VBD half_NN</t>
  </si>
  <si>
    <t>up_RP your_PRP$</t>
  </si>
  <si>
    <t>a_DT gun_NN</t>
  </si>
  <si>
    <t>fifty_CD ,_,</t>
  </si>
  <si>
    <t>can_MD get_VB</t>
  </si>
  <si>
    <t>Old_NNP Mrs._NNP</t>
  </si>
  <si>
    <t>the_DT wind_NN</t>
  </si>
  <si>
    <t>was_VBD no_DT</t>
  </si>
  <si>
    <t>and_CC there_RB</t>
  </si>
  <si>
    <t>high-toned_JJ had_VBD</t>
  </si>
  <si>
    <t>air_NN with_IN</t>
  </si>
  <si>
    <t>got_VBD under_IN</t>
  </si>
  <si>
    <t>tell_VB on_IN</t>
  </si>
  <si>
    <t>ripe_JJ and_CC</t>
  </si>
  <si>
    <t>'s_POS two_CD</t>
  </si>
  <si>
    <t>pick_VB up_RP</t>
  </si>
  <si>
    <t>the_DT kitchen_NN</t>
  </si>
  <si>
    <t>about_IN such_JJ</t>
  </si>
  <si>
    <t>wore_VBN out_RP</t>
  </si>
  <si>
    <t>that_DT book_NN</t>
  </si>
  <si>
    <t>''_'' dialect_NN</t>
  </si>
  <si>
    <t>Money_NN A_DT</t>
  </si>
  <si>
    <t>from_IN oars_NNS</t>
  </si>
  <si>
    <t>mostly_RB it_PRP</t>
  </si>
  <si>
    <t>picture_NN of_IN</t>
  </si>
  <si>
    <t>drop_VB that_DT</t>
  </si>
  <si>
    <t>see_VB ._.</t>
  </si>
  <si>
    <t>outrun_VB him_PRP</t>
  </si>
  <si>
    <t>`_`` int_NN</t>
  </si>
  <si>
    <t>scour_VB at_IN</t>
  </si>
  <si>
    <t>noticed_VBD some_DT</t>
  </si>
  <si>
    <t>clayey_NN ,_,</t>
  </si>
  <si>
    <t>she_PRP wouldn_NN</t>
  </si>
  <si>
    <t>`_`` longs_NNS</t>
  </si>
  <si>
    <t>;_: the_DT</t>
  </si>
  <si>
    <t>the_DT awfulest_JJS</t>
  </si>
  <si>
    <t>still_RB and_CC</t>
  </si>
  <si>
    <t>side_NN ._.</t>
  </si>
  <si>
    <t>go_VB better_RBR</t>
  </si>
  <si>
    <t>knives_NNS and_CC</t>
  </si>
  <si>
    <t>and_CC lick_VB</t>
  </si>
  <si>
    <t>get_VB a_DT</t>
  </si>
  <si>
    <t>get_VB by_IN</t>
  </si>
  <si>
    <t>sometimes_RB ,_,</t>
  </si>
  <si>
    <t>just_RB expected_VBD</t>
  </si>
  <si>
    <t>'s_VBZ below_IN</t>
  </si>
  <si>
    <t>thing_NN that_WDT</t>
  </si>
  <si>
    <t>a_DT nice_JJ</t>
  </si>
  <si>
    <t>two_CD holes_NNS</t>
  </si>
  <si>
    <t>I_PRP fetched_VBD</t>
  </si>
  <si>
    <t>`_`` Long_JJ</t>
  </si>
  <si>
    <t>could_MD get_VB</t>
  </si>
  <si>
    <t>that_WDT without_IN</t>
  </si>
  <si>
    <t>down_RB ._.</t>
  </si>
  <si>
    <t>and_CC catched_VBD</t>
  </si>
  <si>
    <t>middle_NN of_IN</t>
  </si>
  <si>
    <t>and_CC put_VB</t>
  </si>
  <si>
    <t>tow_NN ._.</t>
  </si>
  <si>
    <t>that_DT rise_NN</t>
  </si>
  <si>
    <t>sweat_NN to_TO</t>
  </si>
  <si>
    <t>all_DT heard_VBD</t>
  </si>
  <si>
    <t>the_DT rise_NN</t>
  </si>
  <si>
    <t>nothing_NN out_IN</t>
  </si>
  <si>
    <t>longer_JJR I_PRP</t>
  </si>
  <si>
    <t>whitest_JJS shirt_NN</t>
  </si>
  <si>
    <t>the_DT shanty_JJ</t>
  </si>
  <si>
    <t>his_PRP$ chair_NN</t>
  </si>
  <si>
    <t>she_PRP cried_VBD</t>
  </si>
  <si>
    <t>n't_RB a_DT</t>
  </si>
  <si>
    <t>that_DT kind_NN</t>
  </si>
  <si>
    <t>The_DT Widow_NNP</t>
  </si>
  <si>
    <t>Sunday-like_JJ She_PRP</t>
  </si>
  <si>
    <t>leg_NN and_CC</t>
  </si>
  <si>
    <t>sight_NN of_IN</t>
  </si>
  <si>
    <t>explanation_NN for_IN</t>
  </si>
  <si>
    <t>it_PRP seemed_VBD</t>
  </si>
  <si>
    <t>man_NN took_VBD</t>
  </si>
  <si>
    <t>at_IN home_NN</t>
  </si>
  <si>
    <t>supper_NN ,_,</t>
  </si>
  <si>
    <t>wake_NN ._.</t>
  </si>
  <si>
    <t>they_PRP tried_VBD</t>
  </si>
  <si>
    <t>still_RB as_IN</t>
  </si>
  <si>
    <t>``_`` Deffisit_NN</t>
  </si>
  <si>
    <t>a_DT disturbance_NN</t>
  </si>
  <si>
    <t>guardian_NN ,_,</t>
  </si>
  <si>
    <t>fell_VBD pretty_RB</t>
  </si>
  <si>
    <t>was_VBD made_VBN</t>
  </si>
  <si>
    <t>swig_NN or_CC</t>
  </si>
  <si>
    <t>de_FW lantern_FW</t>
  </si>
  <si>
    <t>ers_NNPS `_``</t>
  </si>
  <si>
    <t>floated_VBD out_RP</t>
  </si>
  <si>
    <t>somehow_RB ;_:</t>
  </si>
  <si>
    <t>the_DT hillside_NN</t>
  </si>
  <si>
    <t>the_DT fourth_JJ</t>
  </si>
  <si>
    <t>of_IN speech_NN</t>
  </si>
  <si>
    <t>for_IN anything_NN</t>
  </si>
  <si>
    <t>and_CC game_NN</t>
  </si>
  <si>
    <t>willows_NNS that_WDT</t>
  </si>
  <si>
    <t>nice_JJ ,_,</t>
  </si>
  <si>
    <t>as_IN lightning_NN</t>
  </si>
  <si>
    <t>Doctor_NN speaks_VBZ</t>
  </si>
  <si>
    <t>noise_NN with_IN</t>
  </si>
  <si>
    <t>can_MD we_PRP</t>
  </si>
  <si>
    <t>,_, whoever_WP</t>
  </si>
  <si>
    <t>would_MD find_VB</t>
  </si>
  <si>
    <t>Every_DT little_JJ</t>
  </si>
  <si>
    <t>stay_VB ._.</t>
  </si>
  <si>
    <t>the_DT names_NNS</t>
  </si>
  <si>
    <t>give_VB it_PRP</t>
  </si>
  <si>
    <t>his_PRP$ clasp-knife_JJ</t>
  </si>
  <si>
    <t>in_IN last_JJ</t>
  </si>
  <si>
    <t>she_PRP never_RB</t>
  </si>
  <si>
    <t>do_VB for_IN</t>
  </si>
  <si>
    <t>wild_JJ ._.</t>
  </si>
  <si>
    <t>put_VB my_PRP$</t>
  </si>
  <si>
    <t>heave_VB her_PRP$</t>
  </si>
  <si>
    <t>time_NN ;_:</t>
  </si>
  <si>
    <t>so_RB all_RB</t>
  </si>
  <si>
    <t>you_PRP told_VBD</t>
  </si>
  <si>
    <t>and_CC booming_VBG</t>
  </si>
  <si>
    <t>set_NN in_IN</t>
  </si>
  <si>
    <t>guardian_NN ;_:</t>
  </si>
  <si>
    <t>just_RB for_IN</t>
  </si>
  <si>
    <t>__CD like_IN</t>
  </si>
  <si>
    <t>for_IN no_DT</t>
  </si>
  <si>
    <t>the_DT deep_JJ</t>
  </si>
  <si>
    <t>looked_VBD it_PRP</t>
  </si>
  <si>
    <t>Mississippi_NNP Valley_NNP</t>
  </si>
  <si>
    <t>you_PRP ,_,</t>
  </si>
  <si>
    <t>eyes_NNS open_VB</t>
  </si>
  <si>
    <t>him_PRP Ten_CD</t>
  </si>
  <si>
    <t>__CD to_TO</t>
  </si>
  <si>
    <t>a_DT true_JJ</t>
  </si>
  <si>
    <t>what_WP a_DT</t>
  </si>
  <si>
    <t>Think_VB 's_POS</t>
  </si>
  <si>
    <t>one_CD time_NN</t>
  </si>
  <si>
    <t>out_IN most_JJS</t>
  </si>
  <si>
    <t>to_TO fetch_VB</t>
  </si>
  <si>
    <t>other_JJ man_NN</t>
  </si>
  <si>
    <t>my_PRP$ head_NN</t>
  </si>
  <si>
    <t>it_PRP a_DT</t>
  </si>
  <si>
    <t>'_'' in_IN</t>
  </si>
  <si>
    <t>along_RB well_RB</t>
  </si>
  <si>
    <t>to_TO where_WRB</t>
  </si>
  <si>
    <t>dialects_NNS are_VBP</t>
  </si>
  <si>
    <t>And_CC how_WRB</t>
  </si>
  <si>
    <t>coming_VBG after_IN</t>
  </si>
  <si>
    <t>he_PRP mad_JJ</t>
  </si>
  <si>
    <t>''_'' ``_``</t>
  </si>
  <si>
    <t>the_DT moon_NN</t>
  </si>
  <si>
    <t>to_TO behave_VB</t>
  </si>
  <si>
    <t>up_RP stream_NN</t>
  </si>
  <si>
    <t>you_PRP ?_.</t>
  </si>
  <si>
    <t>something_NN was_VBD</t>
  </si>
  <si>
    <t>got_VBN in_IN</t>
  </si>
  <si>
    <t>got_VBD no_DT</t>
  </si>
  <si>
    <t>cane_NN --_:</t>
  </si>
  <si>
    <t>it_PRP more_RBR</t>
  </si>
  <si>
    <t>about_IN things_NNS</t>
  </si>
  <si>
    <t>here_RB ;_:</t>
  </si>
  <si>
    <t>smoke_NN out_IN</t>
  </si>
  <si>
    <t>nothing_NN before_IN</t>
  </si>
  <si>
    <t>light_JJ a-comin_NN</t>
  </si>
  <si>
    <t>he_PRP put_VBD</t>
  </si>
  <si>
    <t>get_VB loose_JJ</t>
  </si>
  <si>
    <t>a_DT turn_NN</t>
  </si>
  <si>
    <t>over_IN saddle-boils_NNS</t>
  </si>
  <si>
    <t>four_CD months_NNS</t>
  </si>
  <si>
    <t>scared_VBN ,_,</t>
  </si>
  <si>
    <t>knowed_VBD what_WP</t>
  </si>
  <si>
    <t>work_VB for_IN</t>
  </si>
  <si>
    <t>says_VBZ look_VB</t>
  </si>
  <si>
    <t>by_IN he_PRP</t>
  </si>
  <si>
    <t>mud-turkles_NNS ?_.</t>
  </si>
  <si>
    <t>It_PRP fell_VBD</t>
  </si>
  <si>
    <t>no_DT place_NN</t>
  </si>
  <si>
    <t>struck_VBD another_DT</t>
  </si>
  <si>
    <t>practice_NN and_CC</t>
  </si>
  <si>
    <t>only_JJ way_NN</t>
  </si>
  <si>
    <t>any_DT of_IN</t>
  </si>
  <si>
    <t>dirt_NN ,_,</t>
  </si>
  <si>
    <t>cooper-shop_NN on_IN</t>
  </si>
  <si>
    <t>top_JJ caved_VBN</t>
  </si>
  <si>
    <t>from_IN Judge_NNP</t>
  </si>
  <si>
    <t>I_PRP remembered_VBD</t>
  </si>
  <si>
    <t>'_'' a_DT</t>
  </si>
  <si>
    <t>always_RB looks_VBZ</t>
  </si>
  <si>
    <t>I_PRP tell_VBP</t>
  </si>
  <si>
    <t>of_IN fire_NN</t>
  </si>
  <si>
    <t>last_JJ he_PRP</t>
  </si>
  <si>
    <t>and_CC plenty_RB</t>
  </si>
  <si>
    <t>all_DT ,_,</t>
  </si>
  <si>
    <t>of_IN thing_NN</t>
  </si>
  <si>
    <t>might_MD hunt_NN</t>
  </si>
  <si>
    <t>secret_JJ news_NN</t>
  </si>
  <si>
    <t>times_NNS now_RB</t>
  </si>
  <si>
    <t>Tough_JJ Job_NNP</t>
  </si>
  <si>
    <t>so_RB ca_MD</t>
  </si>
  <si>
    <t>You_PRP want_VBP</t>
  </si>
  <si>
    <t>was_VBD standing_VBG</t>
  </si>
  <si>
    <t>said_VBD :_:</t>
  </si>
  <si>
    <t>lot_NN and_CC</t>
  </si>
  <si>
    <t>plug_NN er_NN</t>
  </si>
  <si>
    <t>a_DT tree_NN</t>
  </si>
  <si>
    <t>to_TO go_VB</t>
  </si>
  <si>
    <t>back_RB the_DT</t>
  </si>
  <si>
    <t>dog-tired_JJ ._.</t>
  </si>
  <si>
    <t>good_JJ start_NN</t>
  </si>
  <si>
    <t>'s_POS bread_NN</t>
  </si>
  <si>
    <t>Lordy_NNP ,_,</t>
  </si>
  <si>
    <t>rafter_NN and_CC</t>
  </si>
  <si>
    <t>stead_NN of_IN</t>
  </si>
  <si>
    <t>A_DT little_JJ</t>
  </si>
  <si>
    <t>and_CC skipping_VBG</t>
  </si>
  <si>
    <t>stole_VBN ?_.</t>
  </si>
  <si>
    <t>take_VB to_TO</t>
  </si>
  <si>
    <t>sold_VBN till_IN</t>
  </si>
  <si>
    <t>res_NNS '_POS</t>
  </si>
  <si>
    <t>houses_NNS ,_,</t>
  </si>
  <si>
    <t>man_NN comes_VBZ</t>
  </si>
  <si>
    <t>changed_VBD to_TO</t>
  </si>
  <si>
    <t>mind_NN I_PRP</t>
  </si>
  <si>
    <t>it_PRP go_VB</t>
  </si>
  <si>
    <t>by_IN laid_VBN</t>
  </si>
  <si>
    <t>but_CC this_DT</t>
  </si>
  <si>
    <t>me_PRP why_WRB</t>
  </si>
  <si>
    <t>shoulder_NN of_IN</t>
  </si>
  <si>
    <t>day_NN long_RB</t>
  </si>
  <si>
    <t>fell_VBD in_IN</t>
  </si>
  <si>
    <t>give_VBP her_PRP</t>
  </si>
  <si>
    <t>nights_NNS !_.</t>
  </si>
  <si>
    <t>dragged_VBD it_PRP</t>
  </si>
  <si>
    <t>me_PRP nothing_NN</t>
  </si>
  <si>
    <t>used_VBN to_TO</t>
  </si>
  <si>
    <t>`_`` at_IN</t>
  </si>
  <si>
    <t>underneath_IN ._.</t>
  </si>
  <si>
    <t>a-slipping_JJ along_IN</t>
  </si>
  <si>
    <t>away_RB after_IN</t>
  </si>
  <si>
    <t>,_, seeing_VBG</t>
  </si>
  <si>
    <t>fire_NN in_IN</t>
  </si>
  <si>
    <t>build_VB a_DT</t>
  </si>
  <si>
    <t>I_PRP took_VBD</t>
  </si>
  <si>
    <t>dark_JJ by_IN</t>
  </si>
  <si>
    <t>around_IN the_DT</t>
  </si>
  <si>
    <t>we_PRP 'll_MD</t>
  </si>
  <si>
    <t>set_VB still_RB</t>
  </si>
  <si>
    <t>her_PRP$ book_NN</t>
  </si>
  <si>
    <t>whole_JJ months_NNS</t>
  </si>
  <si>
    <t>same_JJ thing_NN</t>
  </si>
  <si>
    <t>maid_NN ,_,</t>
  </si>
  <si>
    <t>boss_NN of_IN</t>
  </si>
  <si>
    <t>the_DT niggers_NNS</t>
  </si>
  <si>
    <t>,_, in_IN</t>
  </si>
  <si>
    <t>then_RB he_PRP</t>
  </si>
  <si>
    <t>it_PRP means_VBZ</t>
  </si>
  <si>
    <t>go_VB browsing_VBG</t>
  </si>
  <si>
    <t>it_PRP come_VBD</t>
  </si>
  <si>
    <t>the_DT bank_NN</t>
  </si>
  <si>
    <t>ramrod_VBN down_IN</t>
  </si>
  <si>
    <t>would_MD walk_VB</t>
  </si>
  <si>
    <t>;_: pap_NN</t>
  </si>
  <si>
    <t>''_'' Miss_NNP</t>
  </si>
  <si>
    <t>everybody_NN he_PRP</t>
  </si>
  <si>
    <t>nation_NN are_VBP</t>
  </si>
  <si>
    <t>no_DT end_NN</t>
  </si>
  <si>
    <t>names_NNS of_IN</t>
  </si>
  <si>
    <t>closest_JJS to_TO</t>
  </si>
  <si>
    <t>right_RB ,_,</t>
  </si>
  <si>
    <t>be_VB fair_JJ</t>
  </si>
  <si>
    <t>the_DT woods_NNS</t>
  </si>
  <si>
    <t>their_PRP$ might_NN</t>
  </si>
  <si>
    <t>time_NN to_TO</t>
  </si>
  <si>
    <t>a_DT certainer_NN</t>
  </si>
  <si>
    <t>the_DT little_JJ</t>
  </si>
  <si>
    <t>heard_VBD that_DT</t>
  </si>
  <si>
    <t>deep_JJ dent_NN</t>
  </si>
  <si>
    <t>dah_NN under_IN</t>
  </si>
  <si>
    <t>would_MD fetch_VB</t>
  </si>
  <si>
    <t>was_VBD only_RB</t>
  </si>
  <si>
    <t>and_CC tumbled_VBD</t>
  </si>
  <si>
    <t>and_CC everybody_NN</t>
  </si>
  <si>
    <t>difference_NN --_:</t>
  </si>
  <si>
    <t>call_VB me_PRP</t>
  </si>
  <si>
    <t>If_IN I_PRP</t>
  </si>
  <si>
    <t>I_PRP made_VBD</t>
  </si>
  <si>
    <t>'_'' my_PRP$</t>
  </si>
  <si>
    <t>begin_VB next_JJ</t>
  </si>
  <si>
    <t>up_RP as_IN</t>
  </si>
  <si>
    <t>Tom_NNP he_PRP</t>
  </si>
  <si>
    <t>from_IN blowing_VBG</t>
  </si>
  <si>
    <t>`_`` for_IN</t>
  </si>
  <si>
    <t>reckon_VB I_PRP</t>
  </si>
  <si>
    <t>foot_NN away_RB</t>
  </si>
  <si>
    <t>only_RB cleaned_VBD</t>
  </si>
  <si>
    <t>de_FW evenin_FW</t>
  </si>
  <si>
    <t>''_'' Out_IN</t>
  </si>
  <si>
    <t>yet_RB a_DT</t>
  </si>
  <si>
    <t>and_CC guns_NNS</t>
  </si>
  <si>
    <t>awfulest_JJS old_JJ</t>
  </si>
  <si>
    <t>if_IN the_DT</t>
  </si>
  <si>
    <t>and_CC ca_MD</t>
  </si>
  <si>
    <t>and_CC a-growling_NN</t>
  </si>
  <si>
    <t>stirred_VBD a_DT</t>
  </si>
  <si>
    <t>moaning_VBG ._.</t>
  </si>
  <si>
    <t>I_PRP ca_MD</t>
  </si>
  <si>
    <t>candle_NN burning_NN</t>
  </si>
  <si>
    <t>further_RB ._.</t>
  </si>
  <si>
    <t>it_PRP with_IN</t>
  </si>
  <si>
    <t>you_PRP would_MD</t>
  </si>
  <si>
    <t>starved_VBN ,_,</t>
  </si>
  <si>
    <t>Den_NNP we_PRP</t>
  </si>
  <si>
    <t>my_PRP$ tiptoes_NNS</t>
  </si>
  <si>
    <t>then_RB they_PRP</t>
  </si>
  <si>
    <t>three_CD or_CC</t>
  </si>
  <si>
    <t>'ve_VBP a_DT</t>
  </si>
  <si>
    <t>head_NN ,_,</t>
  </si>
  <si>
    <t>catfish_NN and_CC</t>
  </si>
  <si>
    <t>a_DT light_JJ</t>
  </si>
  <si>
    <t>and_CC was_VBD</t>
  </si>
  <si>
    <t>dark_JJ ._.</t>
  </si>
  <si>
    <t>log_NN hut_NN</t>
  </si>
  <si>
    <t>widow_NN ,_,</t>
  </si>
  <si>
    <t>this_DT country_NN</t>
  </si>
  <si>
    <t>and_CC bedclothes_NNS</t>
  </si>
  <si>
    <t>him_PRP about_IN</t>
  </si>
  <si>
    <t>as_IN that_DT</t>
  </si>
  <si>
    <t>corn_NN meal_NN</t>
  </si>
  <si>
    <t>close_JJ that_IN</t>
  </si>
  <si>
    <t>bell_NN for_IN</t>
  </si>
  <si>
    <t>the_DT man_NN</t>
  </si>
  <si>
    <t>no_DT meat_NN</t>
  </si>
  <si>
    <t>They_PRP turned_VBD</t>
  </si>
  <si>
    <t>be_VB a_DT</t>
  </si>
  <si>
    <t>old_JJ time_NN</t>
  </si>
  <si>
    <t>be_VB ,_,</t>
  </si>
  <si>
    <t>old_JJ Sowberry_NNP</t>
  </si>
  <si>
    <t>druther_VB not_RB</t>
  </si>
  <si>
    <t>rolled_VBD off_RP</t>
  </si>
  <si>
    <t>I_PRP talked_VBD</t>
  </si>
  <si>
    <t>off_RP pretty_RB</t>
  </si>
  <si>
    <t>the_DT longer_JJR</t>
  </si>
  <si>
    <t>down_IN stream_NN</t>
  </si>
  <si>
    <t>back_NN up_RP</t>
  </si>
  <si>
    <t>and_CC sleep_VB</t>
  </si>
  <si>
    <t>the_DT owls_NNS</t>
  </si>
  <si>
    <t>quite_RB shet_JJ</t>
  </si>
  <si>
    <t>cussed_VBD me_PRP</t>
  </si>
  <si>
    <t>considerable_JJ long_JJ</t>
  </si>
  <si>
    <t>,_, den_NN</t>
  </si>
  <si>
    <t>a_DT slough_NN</t>
  </si>
  <si>
    <t>mawnin_FW '_''</t>
  </si>
  <si>
    <t>quit_VB using_VBG</t>
  </si>
  <si>
    <t>And_CC next_JJ</t>
  </si>
  <si>
    <t>the_DT fire_NN</t>
  </si>
  <si>
    <t>It_PRP ai_VBP</t>
  </si>
  <si>
    <t>struck_VBD me_PRP</t>
  </si>
  <si>
    <t>Jim_NNP and_CC</t>
  </si>
  <si>
    <t>'ll_MD ask_VB</t>
  </si>
  <si>
    <t>prayed_VBD that_IN</t>
  </si>
  <si>
    <t>he_PRP cried_VBD</t>
  </si>
  <si>
    <t>he_PRP 'd_MD</t>
  </si>
  <si>
    <t>crawling_VBG out_IN</t>
  </si>
  <si>
    <t>last_JJ I_PRP</t>
  </si>
  <si>
    <t>If_IN you_PRP</t>
  </si>
  <si>
    <t>``_`` Behind_IN</t>
  </si>
  <si>
    <t>out_RP over_IN</t>
  </si>
  <si>
    <t>'d_MD dollars_NNS</t>
  </si>
  <si>
    <t>better_RB right_RB</t>
  </si>
  <si>
    <t>away_RB into_IN</t>
  </si>
  <si>
    <t>of_IN Tom_NNP</t>
  </si>
  <si>
    <t>split_VB open_VB</t>
  </si>
  <si>
    <t>dropped_VBD pap_NN</t>
  </si>
  <si>
    <t>sung_VBD out_RP</t>
  </si>
  <si>
    <t>my_PRP$ mark_NN</t>
  </si>
  <si>
    <t>pipe_NN ,_,</t>
  </si>
  <si>
    <t>People_NNS would_MD</t>
  </si>
  <si>
    <t>broke_VBD his_PRP$</t>
  </si>
  <si>
    <t>`_`` lieve_NN</t>
  </si>
  <si>
    <t>n't_RB heard_VBN</t>
  </si>
  <si>
    <t>soldiers_NNS ,_,</t>
  </si>
  <si>
    <t>'s_POS garden_NN</t>
  </si>
  <si>
    <t>and_CC lets_VBZ</t>
  </si>
  <si>
    <t>bow_NN of_IN</t>
  </si>
  <si>
    <t>would_MD think_VB</t>
  </si>
  <si>
    <t>Moss_NNP ``_``</t>
  </si>
  <si>
    <t>p_NN `_``</t>
  </si>
  <si>
    <t>a_DT book_NN</t>
  </si>
  <si>
    <t>saw_VBD a_DT</t>
  </si>
  <si>
    <t>started_VBD it_PRP</t>
  </si>
  <si>
    <t>and_CC have_VBP</t>
  </si>
  <si>
    <t>first-rate_JJ ,_,</t>
  </si>
  <si>
    <t>abreast_NN of_IN</t>
  </si>
  <si>
    <t>about_RB ;_:</t>
  </si>
  <si>
    <t>nor_CC no_DT</t>
  </si>
  <si>
    <t>dumped_VBD him_PRP</t>
  </si>
  <si>
    <t>somebody_NN found_VBD</t>
  </si>
  <si>
    <t>n't_RB rightly_RB</t>
  </si>
  <si>
    <t>whichever_WDT boy_NN</t>
  </si>
  <si>
    <t>oars_NNS ,_,</t>
  </si>
  <si>
    <t>pap_NN ._.</t>
  </si>
  <si>
    <t>a_DT primer-class_NN</t>
  </si>
  <si>
    <t>He_PRP unlocked_VBD</t>
  </si>
  <si>
    <t>guard_NN over_IN</t>
  </si>
  <si>
    <t>tan_VB you_PRP</t>
  </si>
  <si>
    <t>You_PRP ca_MD</t>
  </si>
  <si>
    <t>miserableness_NN went_VBD</t>
  </si>
  <si>
    <t>river_NN agin_NN</t>
  </si>
  <si>
    <t>locked_VBD the_DT</t>
  </si>
  <si>
    <t>over_RP ._.</t>
  </si>
  <si>
    <t>along_RB comes_VBZ</t>
  </si>
  <si>
    <t>off_RP through_IN</t>
  </si>
  <si>
    <t>asked_VBD the_DT</t>
  </si>
  <si>
    <t>,_, Huck_NNP</t>
  </si>
  <si>
    <t>listened_VBD ._.</t>
  </si>
  <si>
    <t>and_CC fetch_VB</t>
  </si>
  <si>
    <t>about_IN it_PRP</t>
  </si>
  <si>
    <t>,_, ''_''</t>
  </si>
  <si>
    <t>on_IN Sunday_NNP</t>
  </si>
  <si>
    <t>so_RB before_IN</t>
  </si>
  <si>
    <t>leads_VBZ Huck_NNP</t>
  </si>
  <si>
    <t>they_PRP call_VBP</t>
  </si>
  <si>
    <t>about_IN thirteen_CD</t>
  </si>
  <si>
    <t>and_CC do_VBP</t>
  </si>
  <si>
    <t>a_DT person_NN</t>
  </si>
  <si>
    <t>first_JJ jolt_NN</t>
  </si>
  <si>
    <t>n't_RB before_RB</t>
  </si>
  <si>
    <t>,_, whah_JJ</t>
  </si>
  <si>
    <t>Please_VB take_VB</t>
  </si>
  <si>
    <t>``_`` spiritual_JJ</t>
  </si>
  <si>
    <t>next_JJ minute_NN</t>
  </si>
  <si>
    <t>hungry_JJ ._.</t>
  </si>
  <si>
    <t>as_IN for_IN</t>
  </si>
  <si>
    <t>by_IN so_RB</t>
  </si>
  <si>
    <t>and_CC always_RB</t>
  </si>
  <si>
    <t>answer_VB ._.</t>
  </si>
  <si>
    <t>down_RP for_IN</t>
  </si>
  <si>
    <t>same_JJ ,_,</t>
  </si>
  <si>
    <t>supper_NN with_IN</t>
  </si>
  <si>
    <t>blankets_NNS by_IN</t>
  </si>
  <si>
    <t>My_PRP$ new_JJ</t>
  </si>
  <si>
    <t>rubbing_NN of_IN</t>
  </si>
  <si>
    <t>but_CC some_DT</t>
  </si>
  <si>
    <t>behind_IN vines_NNS</t>
  </si>
  <si>
    <t>window_NN to_TO</t>
  </si>
  <si>
    <t>n't_RB take_VB</t>
  </si>
  <si>
    <t>When_WRB they_PRP</t>
  </si>
  <si>
    <t>off_RP watch_NN</t>
  </si>
  <si>
    <t>and_CC chain_NN</t>
  </si>
  <si>
    <t>infernal_JJ ,_,</t>
  </si>
  <si>
    <t>a_DT look_NN</t>
  </si>
  <si>
    <t>spider_NN went_VBD</t>
  </si>
  <si>
    <t>They_PRP get_VBP</t>
  </si>
  <si>
    <t>I_PRP bet_VBP</t>
  </si>
  <si>
    <t>en_IN a_DT</t>
  </si>
  <si>
    <t>satisfied_VBN ;_:</t>
  </si>
  <si>
    <t>and_CC so_IN</t>
  </si>
  <si>
    <t>I_PRP played_VBD</t>
  </si>
  <si>
    <t>your_PRP$ fist_NN</t>
  </si>
  <si>
    <t>country_NN a-coming_JJ</t>
  </si>
  <si>
    <t>pap_NN ,_,</t>
  </si>
  <si>
    <t>saw_VBD myself_PRP</t>
  </si>
  <si>
    <t>house_NN ,_,</t>
  </si>
  <si>
    <t>he_PRP might_MD</t>
  </si>
  <si>
    <t>n't_RB leak_NN</t>
  </si>
  <si>
    <t>was_VBD too_RB</t>
  </si>
  <si>
    <t>turnips_NNS and_CC</t>
  </si>
  <si>
    <t>'_'' anywhers_NNS</t>
  </si>
  <si>
    <t>Boggs_NNP Sherburn_NNP</t>
  </si>
  <si>
    <t>and_CC paddled_VBD</t>
  </si>
  <si>
    <t>catch_VB more_JJR</t>
  </si>
  <si>
    <t>ole_NN missus_NN</t>
  </si>
  <si>
    <t>and_CC locking_VBG</t>
  </si>
  <si>
    <t>looked_VBD around_IN</t>
  </si>
  <si>
    <t>Jim_NNP put_VBD</t>
  </si>
  <si>
    <t>and_CC nobody_NN</t>
  </si>
  <si>
    <t>meal_NN sifted_VBN</t>
  </si>
  <si>
    <t>devil_NNP ._.</t>
  </si>
  <si>
    <t>frying-pan_NN ,_,</t>
  </si>
  <si>
    <t>n't_RB ever_RB</t>
  </si>
  <si>
    <t>all_DT cramped_VBN</t>
  </si>
  <si>
    <t>numskull_NN ._.</t>
  </si>
  <si>
    <t>The_DT widow_NN</t>
  </si>
  <si>
    <t>Deffisit_NN ''_''</t>
  </si>
  <si>
    <t>a_DT speck_NN</t>
  </si>
  <si>
    <t>but_CC she_PRP</t>
  </si>
  <si>
    <t>and_CC struck_VBD</t>
  </si>
  <si>
    <t>paddled_VBD over_IN</t>
  </si>
  <si>
    <t>close_RB ,_,</t>
  </si>
  <si>
    <t>self_NN ,_,</t>
  </si>
  <si>
    <t>horse-blanket_NN nailed_VBD</t>
  </si>
  <si>
    <t>cabin_NN behind_IN</t>
  </si>
  <si>
    <t>beat_NN out_RP</t>
  </si>
  <si>
    <t>know_VB `_``</t>
  </si>
  <si>
    <t>put_VBD out_RP</t>
  </si>
  <si>
    <t>I_PRP tied_VBD</t>
  </si>
  <si>
    <t>like_IN my_PRP$</t>
  </si>
  <si>
    <t>in_IN upwards_NNS</t>
  </si>
  <si>
    <t>wanted_VBD an_DT</t>
  </si>
  <si>
    <t>square_NN up_RB</t>
  </si>
  <si>
    <t>him_PRP up_RP</t>
  </si>
  <si>
    <t>was_VBD about_IN</t>
  </si>
  <si>
    <t>Orleans_NNP ;_:</t>
  </si>
  <si>
    <t>him_PRP five_CD</t>
  </si>
  <si>
    <t>,_, anyways_NNS</t>
  </si>
  <si>
    <t>below_IN my_PRP$</t>
  </si>
  <si>
    <t>roof_NN ._.</t>
  </si>
  <si>
    <t>all_DT hung_VBD</t>
  </si>
  <si>
    <t>n't_RB ;_:</t>
  </si>
  <si>
    <t>,_, as_IN</t>
  </si>
  <si>
    <t>laid_VBD there_RB</t>
  </si>
  <si>
    <t>At_IN first_JJ</t>
  </si>
  <si>
    <t>me_PRP about_IN</t>
  </si>
  <si>
    <t>quite_RB touch_VB</t>
  </si>
  <si>
    <t>put_VBD up_RP</t>
  </si>
  <si>
    <t>then_RB dumped_VBD</t>
  </si>
  <si>
    <t>had_VBN his_PRP$</t>
  </si>
  <si>
    <t>was_VBD rough_JJ</t>
  </si>
  <si>
    <t>Bet_VBP it_PRP</t>
  </si>
  <si>
    <t>was_VBD him_PRP</t>
  </si>
  <si>
    <t>so_RB his_PRP$</t>
  </si>
  <si>
    <t>Jim_NNP tell_VB</t>
  </si>
  <si>
    <t>knowed_VBD everything_NN</t>
  </si>
  <si>
    <t>Honest_JJ __NN</t>
  </si>
  <si>
    <t>my_PRP$ self_NN</t>
  </si>
  <si>
    <t>'m_VB ?_.</t>
  </si>
  <si>
    <t>hand_NN ,_,</t>
  </si>
  <si>
    <t>slick_NN up_IN</t>
  </si>
  <si>
    <t>kase_FW dey_FW</t>
  </si>
  <si>
    <t>rest_NN ,_,</t>
  </si>
  <si>
    <t>than_IN any_DT</t>
  </si>
  <si>
    <t>takes_VBZ the_DT</t>
  </si>
  <si>
    <t>;_: hogs_NNS</t>
  </si>
  <si>
    <t>inch_NN ._.</t>
  </si>
  <si>
    <t>little_JJ while_NN</t>
  </si>
  <si>
    <t>,_, a-shaking_NN</t>
  </si>
  <si>
    <t>robbers_NNS and_CC</t>
  </si>
  <si>
    <t>Then_RB when_WRB</t>
  </si>
  <si>
    <t>fetch_VBP them_PRP</t>
  </si>
  <si>
    <t>to_TO him_PRP</t>
  </si>
  <si>
    <t>then_RB ;_:</t>
  </si>
  <si>
    <t>His_PRP$ lawyer_NN</t>
  </si>
  <si>
    <t>'s_POS big_JJ</t>
  </si>
  <si>
    <t>rolled_VBD out_RP</t>
  </si>
  <si>
    <t>branches_NNS apart_RB</t>
  </si>
  <si>
    <t>all_DT under_IN</t>
  </si>
  <si>
    <t>How_WRB do_VBP</t>
  </si>
  <si>
    <t>delirium_NN tremens_NNS</t>
  </si>
  <si>
    <t>about_RB done_VBN</t>
  </si>
  <si>
    <t>long_JJ and_CC</t>
  </si>
  <si>
    <t>do_VBP nuffn_NN</t>
  </si>
  <si>
    <t>He_PRP never_RB</t>
  </si>
  <si>
    <t>is_VBZ all_RB</t>
  </si>
  <si>
    <t>he_PRP rubbed_VBD</t>
  </si>
  <si>
    <t>close_RB enough_JJ</t>
  </si>
  <si>
    <t>let_VB the_DT</t>
  </si>
  <si>
    <t>away_RB across_IN</t>
  </si>
  <si>
    <t>coffee_NN and_CC</t>
  </si>
  <si>
    <t>could_MD tell_VB</t>
  </si>
  <si>
    <t>ordered_VBN to_TO</t>
  </si>
  <si>
    <t>rose_VBD square_NN</t>
  </si>
  <si>
    <t>to_TO catch_VB</t>
  </si>
  <si>
    <t>,_, sure_JJ</t>
  </si>
  <si>
    <t>away_RP like_IN</t>
  </si>
  <si>
    <t>kept_VBD in_IN</t>
  </si>
  <si>
    <t>widder_FW wuz_FW</t>
  </si>
  <si>
    <t>done_VBN previous_JJ</t>
  </si>
  <si>
    <t>think_VB much_JJ</t>
  </si>
  <si>
    <t>'ve_VBP seen_VBN</t>
  </si>
  <si>
    <t>,_, nothing_NN</t>
  </si>
  <si>
    <t>a-going_JJ to_TO</t>
  </si>
  <si>
    <t>that_IN old_JJ</t>
  </si>
  <si>
    <t>'d_MD die_VB</t>
  </si>
  <si>
    <t>run_VB round_NN</t>
  </si>
  <si>
    <t>unlocked_VBD the_DT</t>
  </si>
  <si>
    <t>and_CC scoop_VB</t>
  </si>
  <si>
    <t>a_DT narrow_JJ</t>
  </si>
  <si>
    <t>Valley_NNP Time_NNP</t>
  </si>
  <si>
    <t>n't_RB left_VBD</t>
  </si>
  <si>
    <t>that_IN what_WP</t>
  </si>
  <si>
    <t>chinks_NNS and_CC</t>
  </si>
  <si>
    <t>bacon_NN ;_:</t>
  </si>
  <si>
    <t>they_PRP say_VBP</t>
  </si>
  <si>
    <t>many_JJ things_NNS</t>
  </si>
  <si>
    <t>Tom_NNP whispered_VBD</t>
  </si>
  <si>
    <t>not_RB tell_VB</t>
  </si>
  <si>
    <t>jug_NN of_IN</t>
  </si>
  <si>
    <t>till_IN he_PRP</t>
  </si>
  <si>
    <t>got_VBD an_DT</t>
  </si>
  <si>
    <t>and_CC Slept_NNP</t>
  </si>
  <si>
    <t>time_NN at_IN</t>
  </si>
  <si>
    <t>for_IN it_PRP</t>
  </si>
  <si>
    <t>hog-drivers_NNS and_CC</t>
  </si>
  <si>
    <t>no_DT ;_:</t>
  </si>
  <si>
    <t>say_VB she_PRP</t>
  </si>
  <si>
    <t>maybe_RB Mary_NNP</t>
  </si>
  <si>
    <t>git_VB my_PRP$</t>
  </si>
  <si>
    <t>go_VB for_IN</t>
  </si>
  <si>
    <t>felt_VBD kind_NN</t>
  </si>
  <si>
    <t>for_IN putting_VBG</t>
  </si>
  <si>
    <t>it_PRP no_DT</t>
  </si>
  <si>
    <t>stars_NNS were_VBD</t>
  </si>
  <si>
    <t>was_VBD stole_VBN</t>
  </si>
  <si>
    <t>around_IN down_IN</t>
  </si>
  <si>
    <t>run_VBN out_RP</t>
  </si>
  <si>
    <t>and_CC smashed_VBN</t>
  </si>
  <si>
    <t>why_WRB ._.</t>
  </si>
  <si>
    <t>I_PRP make_VBP</t>
  </si>
  <si>
    <t>reckoned_VBD I_PRP</t>
  </si>
  <si>
    <t>door_NN ._.</t>
  </si>
  <si>
    <t>what_WP the_DT</t>
  </si>
  <si>
    <t>face_NN ._.</t>
  </si>
  <si>
    <t>marks_NNS of_IN</t>
  </si>
  <si>
    <t>shiny_JJ ,_,</t>
  </si>
  <si>
    <t>What_WP you_PRP</t>
  </si>
  <si>
    <t>'ll_MD make_VB</t>
  </si>
  <si>
    <t>'s_VBZ on_IN</t>
  </si>
  <si>
    <t>all_PDT the_DT</t>
  </si>
  <si>
    <t>n't_RB have_VB</t>
  </si>
  <si>
    <t>across_IN ._.</t>
  </si>
  <si>
    <t>I_PRP rouses_VBZ</t>
  </si>
  <si>
    <t>,_, there_EX</t>
  </si>
  <si>
    <t>bank_NN with_IN</t>
  </si>
  <si>
    <t>then_RB cussed_VBD</t>
  </si>
  <si>
    <t>and_CC run_VB</t>
  </si>
  <si>
    <t>around_RP in_IN</t>
  </si>
  <si>
    <t>some_DT good_JJ</t>
  </si>
  <si>
    <t>him_PRP go_VB</t>
  </si>
  <si>
    <t>the_DT Gang_NN</t>
  </si>
  <si>
    <t>judge_NN would_MD</t>
  </si>
  <si>
    <t>rattling_VBG kick_NN</t>
  </si>
  <si>
    <t>work_VB and_CC</t>
  </si>
  <si>
    <t>went_VBD miles_NNS</t>
  </si>
  <si>
    <t>boys_NNS ,_,</t>
  </si>
  <si>
    <t>,_, on_IN</t>
  </si>
  <si>
    <t>through_IN the_DT</t>
  </si>
  <si>
    <t>that_IN chance_NN</t>
  </si>
  <si>
    <t>afeard_VBN ._.</t>
  </si>
  <si>
    <t>them_PRP in_IN</t>
  </si>
  <si>
    <t>and_CC sick_JJ</t>
  </si>
  <si>
    <t>other_JJ side_NN</t>
  </si>
  <si>
    <t>the_DT cannon_NN</t>
  </si>
  <si>
    <t>would_MD turn_VB</t>
  </si>
  <si>
    <t>infant_NN Sunday-school_NN</t>
  </si>
  <si>
    <t>poor_JJ lost_VBN</t>
  </si>
  <si>
    <t>around_IN there_EX</t>
  </si>
  <si>
    <t>the_DT hair-ball_NN</t>
  </si>
  <si>
    <t>'d_MD raise_VB</t>
  </si>
  <si>
    <t>me_PRP round_JJ</t>
  </si>
  <si>
    <t>interfere_VB and_CC</t>
  </si>
  <si>
    <t>emperor_NN 's_POS</t>
  </si>
  <si>
    <t>cordwood_NN floating_VBG</t>
  </si>
  <si>
    <t>cut_NN ._.</t>
  </si>
  <si>
    <t>and_CC the_DT</t>
  </si>
  <si>
    <t>I_PRP would_MD</t>
  </si>
  <si>
    <t>toes_NNS stuck_VBD</t>
  </si>
  <si>
    <t>man_NN wanted_VBD</t>
  </si>
  <si>
    <t>,_, thieving_VBG</t>
  </si>
  <si>
    <t>do_VB :_:</t>
  </si>
  <si>
    <t>her_PRP$ ease_NN</t>
  </si>
  <si>
    <t>she_PRP died_VBD</t>
  </si>
  <si>
    <t>what_WP made_VBD</t>
  </si>
  <si>
    <t>n't_RB see_VB</t>
  </si>
  <si>
    <t>of_IN 'em_PRP</t>
  </si>
  <si>
    <t>Grace_NNP The_NNP</t>
  </si>
  <si>
    <t>willows_NNS east_JJ</t>
  </si>
  <si>
    <t>Huck_NNP Creeps_NNPS</t>
  </si>
  <si>
    <t>no_DT more_RBR</t>
  </si>
  <si>
    <t>cannon_NN over_IN</t>
  </si>
  <si>
    <t>nothing_NN but_CC</t>
  </si>
  <si>
    <t>next_JJ day_NN</t>
  </si>
  <si>
    <t>things_NNS every_DT</t>
  </si>
  <si>
    <t>He_PRP drank_VBD</t>
  </si>
  <si>
    <t>pretty_RB hungry_JJ</t>
  </si>
  <si>
    <t>turn_NN with_IN</t>
  </si>
  <si>
    <t>myself_PRP ._.</t>
  </si>
  <si>
    <t>de_IN cattle_NNS</t>
  </si>
  <si>
    <t>nobody_NN ,_,</t>
  </si>
  <si>
    <t>watched_VBD out_RP</t>
  </si>
  <si>
    <t>rise_NN used_VBN</t>
  </si>
  <si>
    <t>and_CC women_NNS</t>
  </si>
  <si>
    <t>and_CC leaned_VBD</t>
  </si>
  <si>
    <t>cautious_JJ and_CC</t>
  </si>
  <si>
    <t>that_WDT went_VBD</t>
  </si>
  <si>
    <t>n't_RB budge_VB</t>
  </si>
  <si>
    <t>was_VBD most_RBS</t>
  </si>
  <si>
    <t>I_PRP hai_VBP</t>
  </si>
  <si>
    <t>;_: so_RB</t>
  </si>
  <si>
    <t>long_RB ._.</t>
  </si>
  <si>
    <t>part_NN of_IN</t>
  </si>
  <si>
    <t>know_VB was_VBD</t>
  </si>
  <si>
    <t>it_PRP had_VBD</t>
  </si>
  <si>
    <t>of_IN bushes_NNS</t>
  </si>
  <si>
    <t>the_DT morning_NN</t>
  </si>
  <si>
    <t>stopping_VBG school_NN</t>
  </si>
  <si>
    <t>root_NN and_CC</t>
  </si>
  <si>
    <t>so_RB I_PRP</t>
  </si>
  <si>
    <t>'em_PRP so_RB</t>
  </si>
  <si>
    <t>to_TO your_PRP$</t>
  </si>
  <si>
    <t>is_VBZ rich_JJ</t>
  </si>
  <si>
    <t>near_IN stepped_VBN</t>
  </si>
  <si>
    <t>her_PRP a_DT</t>
  </si>
  <si>
    <t>it_PRP at_IN</t>
  </si>
  <si>
    <t>of_IN an_DT</t>
  </si>
  <si>
    <t>and_CC vote_VB</t>
  </si>
  <si>
    <t>these_DT days_NNS</t>
  </si>
  <si>
    <t>wuz_NN talkin_VBG</t>
  </si>
  <si>
    <t>the_DT paddle_NN</t>
  </si>
  <si>
    <t>stretch_NN ,_,</t>
  </si>
  <si>
    <t>the_DT ferryboat_NN</t>
  </si>
  <si>
    <t>longs_NNS ,_,</t>
  </si>
  <si>
    <t>the_DT branches_NNS</t>
  </si>
  <si>
    <t>open_JJ place_NN</t>
  </si>
  <si>
    <t>something_NN else_RB</t>
  </si>
  <si>
    <t>ai_VBP n't_RB</t>
  </si>
  <si>
    <t>burning_NN ._.</t>
  </si>
  <si>
    <t>coming_VBG along_RB</t>
  </si>
  <si>
    <t>Robinson_NNP ._.</t>
  </si>
  <si>
    <t>bust_NN ._.</t>
  </si>
  <si>
    <t>just_RB look_VB</t>
  </si>
  <si>
    <t>all_DT up_RP</t>
  </si>
  <si>
    <t>table_NN up_IN</t>
  </si>
  <si>
    <t>lake_NN and_CC</t>
  </si>
  <si>
    <t>'s_VBZ gwyne_NN</t>
  </si>
  <si>
    <t>book_NN and_CC</t>
  </si>
  <si>
    <t>all_DT up_RB</t>
  </si>
  <si>
    <t>amongst_IN them_PRP</t>
  </si>
  <si>
    <t>two_CD to_TO</t>
  </si>
  <si>
    <t>joy_NN ._.</t>
  </si>
  <si>
    <t>powerful_JJ thirsty_JJ</t>
  </si>
  <si>
    <t>quick_JJ in_IN</t>
  </si>
  <si>
    <t>gutter_NN all_DT</t>
  </si>
  <si>
    <t>blotted_VBD off_IN</t>
  </si>
  <si>
    <t>them_PRP what_WP</t>
  </si>
  <si>
    <t>the_DT cannon-smoke_NN</t>
  </si>
  <si>
    <t>thick_JJ ,_,</t>
  </si>
  <si>
    <t>ca_MD n't_RB</t>
  </si>
  <si>
    <t>anyways_NNS ._.</t>
  </si>
  <si>
    <t>watch-out_NN ._.</t>
  </si>
  <si>
    <t>uncocked_VBD my_PRP$</t>
  </si>
  <si>
    <t>ef_VBP I_PRP</t>
  </si>
  <si>
    <t>a_DT club_NN</t>
  </si>
  <si>
    <t>And_CC they_PRP</t>
  </si>
  <si>
    <t>and_CC dragged_VBD</t>
  </si>
  <si>
    <t>a_DT second_JJ</t>
  </si>
  <si>
    <t>oak_NN slabs_NNS</t>
  </si>
  <si>
    <t>wet_JJ ,_,</t>
  </si>
  <si>
    <t>section_NN of_IN</t>
  </si>
  <si>
    <t>you_PRP may_MD</t>
  </si>
  <si>
    <t>him_PRP ?_.</t>
  </si>
  <si>
    <t>nobody_NN wo_MD</t>
  </si>
  <si>
    <t>killed_VBN ,_,</t>
  </si>
  <si>
    <t>the_DT boom_NN</t>
  </si>
  <si>
    <t>``_`` Yo_FW</t>
  </si>
  <si>
    <t>you_PRP it_PRP</t>
  </si>
  <si>
    <t>most_RBS abreast_JJ</t>
  </si>
  <si>
    <t>deadly_JJ dull_JJ</t>
  </si>
  <si>
    <t>she_PRP 'll_MD</t>
  </si>
  <si>
    <t>used_VBN ,_,</t>
  </si>
  <si>
    <t>nobody_NN ever_RB</t>
  </si>
  <si>
    <t>must_MD n't_RB</t>
  </si>
  <si>
    <t>was_VBD white_JJ</t>
  </si>
  <si>
    <t>cabin_NN ,_,</t>
  </si>
  <si>
    <t>are_VBP used_VBN</t>
  </si>
  <si>
    <t>got_VBD six_CD</t>
  </si>
  <si>
    <t>good_JJ judgment_NN</t>
  </si>
  <si>
    <t>the_DT ambuscade_NN</t>
  </si>
  <si>
    <t>more_JJR about_IN</t>
  </si>
  <si>
    <t>uz_NN dis_NN</t>
  </si>
  <si>
    <t>rag_NN doll_NN</t>
  </si>
  <si>
    <t>as_IN you_PRP</t>
  </si>
  <si>
    <t>And_CC looky_RB</t>
  </si>
  <si>
    <t>Island_NN ,_,</t>
  </si>
  <si>
    <t>Nobody_NN could_MD</t>
  </si>
  <si>
    <t>fashion_NN ,_,</t>
  </si>
  <si>
    <t>six_CD hundred_CD</t>
  </si>
  <si>
    <t>took_VBD me_PRP</t>
  </si>
  <si>
    <t>by_IN this_DT</t>
  </si>
  <si>
    <t>them_PRP all_PDT</t>
  </si>
  <si>
    <t>fire_NN ;_:</t>
  </si>
  <si>
    <t>in_IN by_IN</t>
  </si>
  <si>
    <t>go_VB off_RP</t>
  </si>
  <si>
    <t>`_`` other_JJ</t>
  </si>
  <si>
    <t>luck_NN to_TO</t>
  </si>
  <si>
    <t>'ll_MD lay_VB</t>
  </si>
  <si>
    <t>time_NN Tom_NNP</t>
  </si>
  <si>
    <t>while_NN as_IN</t>
  </si>
  <si>
    <t>he_PRP knowed_VBD</t>
  </si>
  <si>
    <t>the_DT mumble_NN</t>
  </si>
  <si>
    <t>make_VB that_DT</t>
  </si>
  <si>
    <t>because_IN if_IN</t>
  </si>
  <si>
    <t>sent_VBD a_DT</t>
  </si>
  <si>
    <t>always_RB kept_VBD</t>
  </si>
  <si>
    <t>widow_NN rung_VBD</t>
  </si>
  <si>
    <t>other_JJ one_CD</t>
  </si>
  <si>
    <t>out_RP A_DT</t>
  </si>
  <si>
    <t>Finn_NNP 's_POS</t>
  </si>
  <si>
    <t>river_NN was_VBD</t>
  </si>
  <si>
    <t>see_VBP it_PRP</t>
  </si>
  <si>
    <t>out_RP or_CC</t>
  </si>
  <si>
    <t>questions_NNS ._.</t>
  </si>
  <si>
    <t>ever_RB hunt_NN</t>
  </si>
  <si>
    <t>a_DT touched_VBN</t>
  </si>
  <si>
    <t>cure_VB anybody_NN</t>
  </si>
  <si>
    <t>'ll_MD start_VB</t>
  </si>
  <si>
    <t>because_IN she_PRP</t>
  </si>
  <si>
    <t>as_IN rocks_NNS</t>
  </si>
  <si>
    <t>de_FW p_NN</t>
  </si>
  <si>
    <t>en_IN tuck_VBP</t>
  </si>
  <si>
    <t>offered_VBD them_PRP</t>
  </si>
  <si>
    <t>blooded_VBD the_DT</t>
  </si>
  <si>
    <t>him_PRP or_CC</t>
  </si>
  <si>
    <t>and_CC square_JJ</t>
  </si>
  <si>
    <t>everything_NN with_IN</t>
  </si>
  <si>
    <t>I_PRP hid_VBD</t>
  </si>
  <si>
    <t>three_CD more_JJR</t>
  </si>
  <si>
    <t>make_VB any_DT</t>
  </si>
  <si>
    <t>Sometimes_RB I_PRP</t>
  </si>
  <si>
    <t>killed_VBN any_DT</t>
  </si>
  <si>
    <t>``_`` Boom_NN</t>
  </si>
  <si>
    <t>off_RB in_IN</t>
  </si>
  <si>
    <t>and_CC talk_NN</t>
  </si>
  <si>
    <t>drunk_JJ to_TO</t>
  </si>
  <si>
    <t>anywheres_NNS where_WRB</t>
  </si>
  <si>
    <t>believe_VB we_PRP</t>
  </si>
  <si>
    <t>that_IN all_DT</t>
  </si>
  <si>
    <t>maybe_RB next_JJ</t>
  </si>
  <si>
    <t>rise_NN begins_VBZ</t>
  </si>
  <si>
    <t>comfortable_JJ all_DT</t>
  </si>
  <si>
    <t>loose_JJ ._.</t>
  </si>
  <si>
    <t>around_IN this_DT</t>
  </si>
  <si>
    <t>heads_NNS ._.</t>
  </si>
  <si>
    <t>my_PRP$ eyes_NNS</t>
  </si>
  <si>
    <t>He_PRP did_VBD</t>
  </si>
  <si>
    <t>different_JJ ,_,</t>
  </si>
  <si>
    <t>but_CC maybe_RB</t>
  </si>
  <si>
    <t>candle_NN ,_,</t>
  </si>
  <si>
    <t>old_JJ cabin_NN</t>
  </si>
  <si>
    <t>'s_VBZ a_DT</t>
  </si>
  <si>
    <t>a_DT sound_NN</t>
  </si>
  <si>
    <t>left_JJ shoulder_NN</t>
  </si>
  <si>
    <t>it_PRP you_PRP</t>
  </si>
  <si>
    <t>and_CC other_JJ</t>
  </si>
  <si>
    <t>driftwood_NN ,_,</t>
  </si>
  <si>
    <t>ordinary_JJ ``_``</t>
  </si>
  <si>
    <t>--_: ''_''</t>
  </si>
  <si>
    <t>no_DT matter_NN</t>
  </si>
  <si>
    <t>so_RB raspy_JJ</t>
  </si>
  <si>
    <t>Sunday-school_JJ superintendent_NN</t>
  </si>
  <si>
    <t>skift_NN ,_,</t>
  </si>
  <si>
    <t>__VBP told_VBD</t>
  </si>
  <si>
    <t>come_VBP tearing_VBG</t>
  </si>
  <si>
    <t>reckoned_VBD --_:</t>
  </si>
  <si>
    <t>That_DT pleased_VBD</t>
  </si>
  <si>
    <t>But_CC it_PRP</t>
  </si>
  <si>
    <t>seemed_VBD terrible_JJ</t>
  </si>
  <si>
    <t>dropped_VBD the_DT</t>
  </si>
  <si>
    <t>ripping_VBG rate_NN</t>
  </si>
  <si>
    <t>his_PRP$ hands_NNS</t>
  </si>
  <si>
    <t>the_DT hiding_NN</t>
  </si>
  <si>
    <t>out_RB and_CC</t>
  </si>
  <si>
    <t>the_DT outside_NN</t>
  </si>
  <si>
    <t>gwyne_NN to_TO</t>
  </si>
  <si>
    <t>boot-heel_NN made_VBN</t>
  </si>
  <si>
    <t>all_DT belonged_VBD</t>
  </si>
  <si>
    <t>load_NN ,_,</t>
  </si>
  <si>
    <t>to_TO look_VB</t>
  </si>
  <si>
    <t>and_CC watching_VBG</t>
  </si>
  <si>
    <t>right_RB a_DT</t>
  </si>
  <si>
    <t>done_VBN me_PRP</t>
  </si>
  <si>
    <t>Living_VBG in_IN</t>
  </si>
  <si>
    <t>shavin_FW 's_POS</t>
  </si>
  <si>
    <t>business_NN of_IN</t>
  </si>
  <si>
    <t>named_VBN Jim_NNP</t>
  </si>
  <si>
    <t>matches_NNS and_CC</t>
  </si>
  <si>
    <t>,_, Saturday_NNP</t>
  </si>
  <si>
    <t>reckon_VBP ,_,</t>
  </si>
  <si>
    <t>look_NN ,_,</t>
  </si>
  <si>
    <t>of_IN bread_NN</t>
  </si>
  <si>
    <t>stand_VB considerable_JJ</t>
  </si>
  <si>
    <t>Liked_VBD Her_PRP$</t>
  </si>
  <si>
    <t>and_CC dodged_VBN</t>
  </si>
  <si>
    <t>son_NN ._.</t>
  </si>
  <si>
    <t>could_MD to_TO</t>
  </si>
  <si>
    <t>;_: and_CC</t>
  </si>
  <si>
    <t>the_DT business_NN</t>
  </si>
  <si>
    <t>six_CD months_NNS</t>
  </si>
  <si>
    <t>itch_NN all_DT</t>
  </si>
  <si>
    <t>look_VB like_IN</t>
  </si>
  <si>
    <t>enough_JJ time_NN</t>
  </si>
  <si>
    <t>a_DT peg_VB</t>
  </si>
  <si>
    <t>an_DT old_JJ</t>
  </si>
  <si>
    <t>a_DT bed_NN</t>
  </si>
  <si>
    <t>n't_RB float_VB</t>
  </si>
  <si>
    <t>made_VBN by_IN</t>
  </si>
  <si>
    <t>They_PRP would_MD</t>
  </si>
  <si>
    <t>fall_VB on_IN</t>
  </si>
  <si>
    <t>come_VBP to_TO</t>
  </si>
  <si>
    <t>drag_NN along_IN</t>
  </si>
  <si>
    <t>,_, pointing_VBG</t>
  </si>
  <si>
    <t>drunk_JJ with_IN</t>
  </si>
  <si>
    <t>tore_VBD it_PRP</t>
  </si>
  <si>
    <t>must_MD slick_NN</t>
  </si>
  <si>
    <t>no_DT books_NNS</t>
  </si>
  <si>
    <t>n't_RB keep_VB</t>
  </si>
  <si>
    <t>slid_VBD down_RP</t>
  </si>
  <si>
    <t>covered_VBD up_RP</t>
  </si>
  <si>
    <t>much_JJ sand_NN</t>
  </si>
  <si>
    <t>neck_NN !_.</t>
  </si>
  <si>
    <t>and_CC greasy_JJ</t>
  </si>
  <si>
    <t>the_DT bread_NN</t>
  </si>
  <si>
    <t>had_VBD run_VBN</t>
  </si>
  <si>
    <t>spread_VB himself_PRP</t>
  </si>
  <si>
    <t>chased_VBD the_DT</t>
  </si>
  <si>
    <t>The_DT Mississippi_NNP</t>
  </si>
  <si>
    <t>__NN ,_,</t>
  </si>
  <si>
    <t>was_VBD ways_NNS</t>
  </si>
  <si>
    <t>that_IN nigger_NN</t>
  </si>
  <si>
    <t>the_DT bar_NN</t>
  </si>
  <si>
    <t>steady_RB ._.</t>
  </si>
  <si>
    <t>Tom_NNP but_CC</t>
  </si>
  <si>
    <t>``_`` Hand_VB</t>
  </si>
  <si>
    <t>,_, he_PRP</t>
  </si>
  <si>
    <t>Jack_NNP Robinson_NNP</t>
  </si>
  <si>
    <t>I_PRP beat_VBP</t>
  </si>
  <si>
    <t>Thatcher_NNP knowed_VBD</t>
  </si>
  <si>
    <t>,_, most_RBS</t>
  </si>
  <si>
    <t>some_DT doughnuts_NNS</t>
  </si>
  <si>
    <t>gone_VBN he_PRP</t>
  </si>
  <si>
    <t>she_PRP didn_NN</t>
  </si>
  <si>
    <t>take_VB their_PRP$</t>
  </si>
  <si>
    <t>a_DT mouthful_NN</t>
  </si>
  <si>
    <t>made_VBD Her_PRP$</t>
  </si>
  <si>
    <t>Aunt_NNP Polly_NNP</t>
  </si>
  <si>
    <t>'s_POS know_VB</t>
  </si>
  <si>
    <t>en_IN I_PRP</t>
  </si>
  <si>
    <t>go_VB ._.</t>
  </si>
  <si>
    <t>git_VB eight_CD</t>
  </si>
  <si>
    <t>Jo_NNP Harper_NNP</t>
  </si>
  <si>
    <t>bothring_VBG about_RB</t>
  </si>
  <si>
    <t>ground_NN --_:</t>
  </si>
  <si>
    <t>they_PRP told_VBD</t>
  </si>
  <si>
    <t>set_VBP still_RB</t>
  </si>
  <si>
    <t>turned_VBD around_RP</t>
  </si>
  <si>
    <t>mind_NN a_DT</t>
  </si>
  <si>
    <t>the_DT ramrod_VBN</t>
  </si>
  <si>
    <t>mean_VB no_DT</t>
  </si>
  <si>
    <t>up_IN there_RB</t>
  </si>
  <si>
    <t>drownded_JJ carcass_NN</t>
  </si>
  <si>
    <t>and_CC shook_VBD</t>
  </si>
  <si>
    <t>his_PRP$ knees_NNS</t>
  </si>
  <si>
    <t>,_, both_DT</t>
  </si>
  <si>
    <t>how_WRB you_PRP</t>
  </si>
  <si>
    <t>Fair_NN Fit_NN</t>
  </si>
  <si>
    <t>hopped_VBD around_IN</t>
  </si>
  <si>
    <t>ever_RB got_VBD</t>
  </si>
  <si>
    <t>river_NN ._.</t>
  </si>
  <si>
    <t>I_PRP crossed_VBD</t>
  </si>
  <si>
    <t>before_IN sun-up_JJ</t>
  </si>
  <si>
    <t>,_, take_VB</t>
  </si>
  <si>
    <t>,_, including_VBG</t>
  </si>
  <si>
    <t>for_IN other_JJ</t>
  </si>
  <si>
    <t>a_DT tent_NN</t>
  </si>
  <si>
    <t>and_CC jumped_VBD</t>
  </si>
  <si>
    <t>was_VBD berries_NNS</t>
  </si>
  <si>
    <t>of_IN ashes_NNS</t>
  </si>
  <si>
    <t>a_DT wall_NN</t>
  </si>
  <si>
    <t>down_RB on_IN</t>
  </si>
  <si>
    <t>holiest_JJS time_NN</t>
  </si>
  <si>
    <t>lock_NN of_IN</t>
  </si>
  <si>
    <t>nabob_NN in_IN</t>
  </si>
  <si>
    <t>as_IN pie_NN</t>
  </si>
  <si>
    <t>thing_NN to_TO</t>
  </si>
  <si>
    <t>open_VB with_IN</t>
  </si>
  <si>
    <t>'d_MD been_VBN</t>
  </si>
  <si>
    <t>knows_VBZ what_WP</t>
  </si>
  <si>
    <t>Them_NNP He_PRP</t>
  </si>
  <si>
    <t>consideration_NN ._.</t>
  </si>
  <si>
    <t>pretty_RB tired_JJ</t>
  </si>
  <si>
    <t>asked_VBD her_PRP$</t>
  </si>
  <si>
    <t>so_RB this_DT</t>
  </si>
  <si>
    <t>towards_IN sundown_NN</t>
  </si>
  <si>
    <t>away_RB on_IN</t>
  </si>
  <si>
    <t>back_RB on_IN</t>
  </si>
  <si>
    <t>good_JJ because_IN</t>
  </si>
  <si>
    <t>I_PRP run_VBP</t>
  </si>
  <si>
    <t>to_TO me_PRP</t>
  </si>
  <si>
    <t>Watson_NNP 's_POS</t>
  </si>
  <si>
    <t>some_DT bullets_NNS</t>
  </si>
  <si>
    <t>stuffed_VBD ,_,</t>
  </si>
  <si>
    <t>canoe_NN was_VBD</t>
  </si>
  <si>
    <t>boy_NN to_TO</t>
  </si>
  <si>
    <t>who_WP ._.</t>
  </si>
  <si>
    <t>bank_NN ._.</t>
  </si>
  <si>
    <t>eating_VBG up_RP</t>
  </si>
  <si>
    <t>by_IN scattering_VBG</t>
  </si>
  <si>
    <t>he_PRP believed_VBD</t>
  </si>
  <si>
    <t>something_NN had_VBD</t>
  </si>
  <si>
    <t>so_RB called_VBD</t>
  </si>
  <si>
    <t>like_VB it_PRP</t>
  </si>
  <si>
    <t>well_RB ,_,</t>
  </si>
  <si>
    <t>Bed_NNP Huck_NNP</t>
  </si>
  <si>
    <t>and_CC not_RB</t>
  </si>
  <si>
    <t>made_VBD the_DT</t>
  </si>
  <si>
    <t>woods_NNS on_IN</t>
  </si>
  <si>
    <t>sure_RB enough_RB</t>
  </si>
  <si>
    <t>two_CD days_NNS</t>
  </si>
  <si>
    <t>'s_POS edge_NN</t>
  </si>
  <si>
    <t>to_TO not_RB</t>
  </si>
  <si>
    <t>Charlotte_NNP ``_``</t>
  </si>
  <si>
    <t>but_CC one_CD</t>
  </si>
  <si>
    <t>let_VB on_RP</t>
  </si>
  <si>
    <t>de_FW river_NN</t>
  </si>
  <si>
    <t>long_RB it_PRP</t>
  </si>
  <si>
    <t>what_WP she_PRP</t>
  </si>
  <si>
    <t>skiff_NN out_IN</t>
  </si>
  <si>
    <t>clothes_NNS as_IN</t>
  </si>
  <si>
    <t>What_WP I_PRP</t>
  </si>
  <si>
    <t>a_DT house_NN</t>
  </si>
  <si>
    <t>him_PRP these_DT</t>
  </si>
  <si>
    <t>that_WDT come_VBP</t>
  </si>
  <si>
    <t>it_PRP and_CC</t>
  </si>
  <si>
    <t>to_TO try_VB</t>
  </si>
  <si>
    <t>over_IN and_CC</t>
  </si>
  <si>
    <t>last_JJ night_NN</t>
  </si>
  <si>
    <t>sight_NN ,_,</t>
  </si>
  <si>
    <t>now_RB I_PRP</t>
  </si>
  <si>
    <t>tears_NNS come_VBP</t>
  </si>
  <si>
    <t>n't_RB rest_VB</t>
  </si>
  <si>
    <t>'re_VBP always_RB</t>
  </si>
  <si>
    <t>for_IN one_CD</t>
  </si>
  <si>
    <t>Tom_NNP give_VB</t>
  </si>
  <si>
    <t>some_DT of_IN</t>
  </si>
  <si>
    <t>of_IN Boggs_NNP</t>
  </si>
  <si>
    <t>run_VBP away_RB</t>
  </si>
  <si>
    <t>more_JJR to_TO</t>
  </si>
  <si>
    <t>all_DT night_NN</t>
  </si>
  <si>
    <t>hill_NN ,_,</t>
  </si>
  <si>
    <t>Thinking_VBG He_PRP</t>
  </si>
  <si>
    <t>a_DT band_NN</t>
  </si>
  <si>
    <t>a_DT day_NN</t>
  </si>
  <si>
    <t>Gim_NNP me_PRP</t>
  </si>
  <si>
    <t>like_IN the_DT</t>
  </si>
  <si>
    <t>the_DT foot_NN</t>
  </si>
  <si>
    <t>considable_JJ lately_RB</t>
  </si>
  <si>
    <t>them_PRP new_JJ</t>
  </si>
  <si>
    <t>his_PRP$ mark_NN</t>
  </si>
  <si>
    <t>it_PRP ._.</t>
  </si>
  <si>
    <t>knife_NN under_IN</t>
  </si>
  <si>
    <t>lungs_NNS ._.</t>
  </si>
  <si>
    <t>lamp_NN or_CC</t>
  </si>
  <si>
    <t>made_VBD fun_NN</t>
  </si>
  <si>
    <t>had_VBD me_PRP</t>
  </si>
  <si>
    <t>or_CC a_DT</t>
  </si>
  <si>
    <t>One_CD morning_NN</t>
  </si>
  <si>
    <t>shin_NN down_IN</t>
  </si>
  <si>
    <t>hat_NN --_:</t>
  </si>
  <si>
    <t>crawled_VBD out_RP</t>
  </si>
  <si>
    <t>up_IN `_``</t>
  </si>
  <si>
    <t>'_POS easy_JJ</t>
  </si>
  <si>
    <t>on_IN tryin_NN</t>
  </si>
  <si>
    <t>side_NN that_WDT</t>
  </si>
  <si>
    <t>was_VBD still_RB</t>
  </si>
  <si>
    <t>shriveled_VBD up_RP</t>
  </si>
  <si>
    <t>down_RP ,_,</t>
  </si>
  <si>
    <t>was_VBD ,_,</t>
  </si>
  <si>
    <t>laid_VBD stiller_NN</t>
  </si>
  <si>
    <t>ef_FW I_PRP</t>
  </si>
  <si>
    <t>hung_VBD over_RP</t>
  </si>
  <si>
    <t>Jim_NNP told_VBD</t>
  </si>
  <si>
    <t>at_IN a_DT</t>
  </si>
  <si>
    <t>and_CC besides_IN</t>
  </si>
  <si>
    <t>how_WRB dismal_JJ</t>
  </si>
  <si>
    <t>beautiful_JJ room_NN</t>
  </si>
  <si>
    <t>magic_JJ with_IN</t>
  </si>
  <si>
    <t>only_RB the_DT</t>
  </si>
  <si>
    <t>something_NN at_IN</t>
  </si>
  <si>
    <t>It_PRP 's_VBZ</t>
  </si>
  <si>
    <t>better_JJR 'n_CC</t>
  </si>
  <si>
    <t>but_CC mainly_RB</t>
  </si>
  <si>
    <t>more_RBR ,_,</t>
  </si>
  <si>
    <t>rushed_VBD out_IN</t>
  </si>
  <si>
    <t>the_DT trouble_NN</t>
  </si>
  <si>
    <t>and_CC we_PRP</t>
  </si>
  <si>
    <t>out_RP how_WRB</t>
  </si>
  <si>
    <t>:_: Forty_CD</t>
  </si>
  <si>
    <t>live_VBP on_IN</t>
  </si>
  <si>
    <t>it_PRP did_VBD</t>
  </si>
  <si>
    <t>fire_NN to_TO</t>
  </si>
  <si>
    <t>``_`` julery_NN</t>
  </si>
  <si>
    <t>like_IN ._.</t>
  </si>
  <si>
    <t>But_CC Tom_NNP</t>
  </si>
  <si>
    <t>sawed_VBN ,_,</t>
  </si>
  <si>
    <t>play_VB something_NN</t>
  </si>
  <si>
    <t>legs_NNS was_VBD</t>
  </si>
  <si>
    <t>know_VBP `_``</t>
  </si>
  <si>
    <t>and_CC turned_VBD</t>
  </si>
  <si>
    <t>off_RP Dull_NNP</t>
  </si>
  <si>
    <t>was_VBD hunting_NN</t>
  </si>
  <si>
    <t>set_VB my_PRP$</t>
  </si>
  <si>
    <t>dead_JJ ,_,</t>
  </si>
  <si>
    <t>me_PRP all_DT</t>
  </si>
  <si>
    <t>because_IN maybe_RB</t>
  </si>
  <si>
    <t>over_RB at_IN</t>
  </si>
  <si>
    <t>goes_VBZ off_RP</t>
  </si>
  <si>
    <t>to_TO put_VB</t>
  </si>
  <si>
    <t>together_RB -RRB-_-RRB-</t>
  </si>
  <si>
    <t>she_PRP come_VBD</t>
  </si>
  <si>
    <t>for_IN Thirty_CD</t>
  </si>
  <si>
    <t>the_DT teacher_NN</t>
  </si>
  <si>
    <t>to_TO res_NNS</t>
  </si>
  <si>
    <t>as_IN what_WP</t>
  </si>
  <si>
    <t>a_DT woman_NN</t>
  </si>
  <si>
    <t>dead_JJ quiet_NN</t>
  </si>
  <si>
    <t>I_PRP trod_VBD</t>
  </si>
  <si>
    <t>You_PRP ask_VBP</t>
  </si>
  <si>
    <t>the_DT Angel_NNP</t>
  </si>
  <si>
    <t>cluttered_VBN up_RP</t>
  </si>
  <si>
    <t>it_PRP has_VBZ</t>
  </si>
  <si>
    <t>along_IN another_DT</t>
  </si>
  <si>
    <t>sun_NN out_RP</t>
  </si>
  <si>
    <t>never_RB want_VBP</t>
  </si>
  <si>
    <t>the_DT widow_NN</t>
  </si>
  <si>
    <t>up_RP by_IN</t>
  </si>
  <si>
    <t>'ll_MD know_VB</t>
  </si>
  <si>
    <t>Forty_CD to_TO</t>
  </si>
  <si>
    <t>on_IN to_TO</t>
  </si>
  <si>
    <t>money_NN if_IN</t>
  </si>
  <si>
    <t>So_IN we_PRP</t>
  </si>
  <si>
    <t>they_PRP went_VBD</t>
  </si>
  <si>
    <t>is_VBZ to_TO</t>
  </si>
  <si>
    <t>there_EX amongst_IN</t>
  </si>
  <si>
    <t>,_, last_JJ</t>
  </si>
  <si>
    <t>'_'' miss_VBP</t>
  </si>
  <si>
    <t>start_VB this_DT</t>
  </si>
  <si>
    <t>Thirty_CD Years_NNS</t>
  </si>
  <si>
    <t>They_PRP took_VBD</t>
  </si>
  <si>
    <t>after_IN even_RB</t>
  </si>
  <si>
    <t>you_PRP up_RP</t>
  </si>
  <si>
    <t>den_NN I_PRP</t>
  </si>
  <si>
    <t>sleepy_JJ --_:</t>
  </si>
  <si>
    <t>easier_JJR it_PRP</t>
  </si>
  <si>
    <t>green_JJ razberries_NNS</t>
  </si>
  <si>
    <t>unhitched_VBD a_DT</t>
  </si>
  <si>
    <t>take_NN to_TO</t>
  </si>
  <si>
    <t>this_DT time_NN</t>
  </si>
  <si>
    <t>was_VBD here_RB</t>
  </si>
  <si>
    <t>a_DT regular_JJ</t>
  </si>
  <si>
    <t>a_DT plug_NN</t>
  </si>
  <si>
    <t>;_: we_PRP</t>
  </si>
  <si>
    <t>go_VB round_NN</t>
  </si>
  <si>
    <t>would_MD have_VB</t>
  </si>
  <si>
    <t>witchcraft_NN ._.</t>
  </si>
  <si>
    <t>nigh_JJ home_NN</t>
  </si>
  <si>
    <t>apiece_RB all_PDT</t>
  </si>
  <si>
    <t>me_PRP found_VBD</t>
  </si>
  <si>
    <t>begun_VBD to_TO</t>
  </si>
  <si>
    <t>When_WRB we_PRP</t>
  </si>
  <si>
    <t>screechy_JJ laugh_NN</t>
  </si>
  <si>
    <t>and_CC maybe_RB</t>
  </si>
  <si>
    <t>off_RP again_RB</t>
  </si>
  <si>
    <t>thousand_CD dollars_NNS</t>
  </si>
  <si>
    <t>think_VB it_PRP</t>
  </si>
  <si>
    <t>I_PRP Liked_VBD</t>
  </si>
  <si>
    <t>dandy_JJ ,_,</t>
  </si>
  <si>
    <t>bedtime_NN the_DT</t>
  </si>
  <si>
    <t>tree_NN there_EX</t>
  </si>
  <si>
    <t>truth_NN ._.</t>
  </si>
  <si>
    <t>and_CC so_RB</t>
  </si>
  <si>
    <t>as_IN day_NN</t>
  </si>
  <si>
    <t>back_NN was_VBD</t>
  </si>
  <si>
    <t>on_IN our_PRP$</t>
  </si>
  <si>
    <t>in_IN it_PRP</t>
  </si>
  <si>
    <t>Doctor_NN The_DT</t>
  </si>
  <si>
    <t>out_RP from_IN</t>
  </si>
  <si>
    <t>be_VB witched_VBN</t>
  </si>
  <si>
    <t>time_NN did_VBD</t>
  </si>
  <si>
    <t>you_PRP bein_VBP</t>
  </si>
  <si>
    <t>with_IN two_CD</t>
  </si>
  <si>
    <t>all_DT as_IN</t>
  </si>
  <si>
    <t>easy_JJ en_IN</t>
  </si>
  <si>
    <t>away_RB over_IN</t>
  </si>
  <si>
    <t>a_DT fortune_NN</t>
  </si>
  <si>
    <t>was_VBD found_VBN</t>
  </si>
  <si>
    <t>come_VB back_RB</t>
  </si>
  <si>
    <t>sell_VB me_PRP</t>
  </si>
  <si>
    <t>Courting_VBG on_IN</t>
  </si>
  <si>
    <t>shins_NNS ,_,</t>
  </si>
  <si>
    <t>woods_NNS en_IN</t>
  </si>
  <si>
    <t>him_PRP no_DT</t>
  </si>
  <si>
    <t>fer_NN to_TO</t>
  </si>
  <si>
    <t>captain_NN broke_VBD</t>
  </si>
  <si>
    <t>ole_FW tumble-down_JJ</t>
  </si>
  <si>
    <t>town_NN en_IN</t>
  </si>
  <si>
    <t>or_CC drownded_JJ</t>
  </si>
  <si>
    <t>charging_VBG down_RP</t>
  </si>
  <si>
    <t>sound_JJ asleep_RB</t>
  </si>
  <si>
    <t>a_DT Chicken_NNP</t>
  </si>
  <si>
    <t>to_TO whoever_WP</t>
  </si>
  <si>
    <t>and_CC rode_VBD</t>
  </si>
  <si>
    <t>and_CC stop_VB</t>
  </si>
  <si>
    <t>``_`` Boy_NN</t>
  </si>
  <si>
    <t>we_PRP lit_VBD</t>
  </si>
  <si>
    <t>raft_NN was_VBD</t>
  </si>
  <si>
    <t>Afterwards_RB Jim_NNP</t>
  </si>
  <si>
    <t>jacket_NN quick_JJ</t>
  </si>
  <si>
    <t>and_CC two_CD</t>
  </si>
  <si>
    <t>raised_VBD a_DT</t>
  </si>
  <si>
    <t>fine_JJ to_TO</t>
  </si>
  <si>
    <t>the_DT Missouri_NNP</t>
  </si>
  <si>
    <t>That_DT book_NN</t>
  </si>
  <si>
    <t>behave_VB awhile_RB</t>
  </si>
  <si>
    <t>shot_VBD head-first_RB</t>
  </si>
  <si>
    <t>country_NN where_WRB</t>
  </si>
  <si>
    <t>and_CC dodged_VBD</t>
  </si>
  <si>
    <t>it_PRP was_VBD</t>
  </si>
  <si>
    <t>raised_VBD at_IN</t>
  </si>
  <si>
    <t>The_DT Shanty_NNP</t>
  </si>
  <si>
    <t>,_, Tom_NNP</t>
  </si>
  <si>
    <t>handle_VBP ;_:</t>
  </si>
  <si>
    <t>got_VBD money_NN</t>
  </si>
  <si>
    <t>feel_VB all_DT</t>
  </si>
  <si>
    <t>any_DT people_NNS</t>
  </si>
  <si>
    <t>``_`` Must_MD</t>
  </si>
  <si>
    <t>but_CC sweat_NN</t>
  </si>
  <si>
    <t>so_RB kind_NN</t>
  </si>
  <si>
    <t>as_IN I_PRP</t>
  </si>
  <si>
    <t>enough_RB off_IN</t>
  </si>
  <si>
    <t>seen_VBN the_DT</t>
  </si>
  <si>
    <t>Abolitionist_NN and_CC</t>
  </si>
  <si>
    <t>the_DT magicians_NNS</t>
  </si>
  <si>
    <t>can_MD paddle_VB</t>
  </si>
  <si>
    <t>country_NN for_IN</t>
  </si>
  <si>
    <t>to_TO get_VB</t>
  </si>
  <si>
    <t>new_JJ clothes_NNS</t>
  </si>
  <si>
    <t>his_PRP$ hat_NN</t>
  </si>
  <si>
    <t>__CD sell_NN</t>
  </si>
  <si>
    <t>you_PRP for_IN</t>
  </si>
  <si>
    <t>water_NN ,_,</t>
  </si>
  <si>
    <t>Le_NNP 's_POS</t>
  </si>
  <si>
    <t>of_IN this_DT</t>
  </si>
  <si>
    <t>sheet_NN of_IN</t>
  </si>
  <si>
    <t>unexpected_JJ ;_:</t>
  </si>
  <si>
    <t>And_CC he_PRP</t>
  </si>
  <si>
    <t>n't_RB any_DT</t>
  </si>
  <si>
    <t>gourd_NN ;_:</t>
  </si>
  <si>
    <t>more_JJR ._.</t>
  </si>
  <si>
    <t>wood-yards_NNS and_CC</t>
  </si>
  <si>
    <t>so_RB as_IN</t>
  </si>
  <si>
    <t>put_VBN in_IN</t>
  </si>
  <si>
    <t>'s_POS that_WDT</t>
  </si>
  <si>
    <t>raspy_JJ on_IN</t>
  </si>
  <si>
    <t>books_NNS so_RB</t>
  </si>
  <si>
    <t>robbers_NNS hid_VBD</t>
  </si>
  <si>
    <t>traps_NNS out_IN</t>
  </si>
  <si>
    <t>We_PRP went_VBD</t>
  </si>
  <si>
    <t>the_DT six_CD</t>
  </si>
  <si>
    <t>n't_RB disappointed_VBD</t>
  </si>
  <si>
    <t>most_RBS starved_VBN</t>
  </si>
  <si>
    <t>stream_NN ,_,</t>
  </si>
  <si>
    <t>drank_VBD and_CC</t>
  </si>
  <si>
    <t>``_`` sumter_NN</t>
  </si>
  <si>
    <t>but_CC somehow_RB</t>
  </si>
  <si>
    <t>en_IN take_VB</t>
  </si>
  <si>
    <t>n't_RB ask_VB</t>
  </si>
  <si>
    <t>never_RB said_VBD</t>
  </si>
  <si>
    <t>brush_NN at_IN</t>
  </si>
  <si>
    <t>you_PRP take_VBP</t>
  </si>
  <si>
    <t>down_RP with_IN</t>
  </si>
  <si>
    <t>Why_WRB ,_,</t>
  </si>
  <si>
    <t>that_IN made_VBD</t>
  </si>
  <si>
    <t>to_TO wit_NN</t>
  </si>
  <si>
    <t>of_IN genies_NNS</t>
  </si>
  <si>
    <t>me_PRP I_PRP</t>
  </si>
  <si>
    <t>you_PRP know_VBP</t>
  </si>
  <si>
    <t>at_IN first_RB</t>
  </si>
  <si>
    <t>down_RP again_RB</t>
  </si>
  <si>
    <t>berries_NNS and_CC</t>
  </si>
  <si>
    <t>Look_VB at_IN</t>
  </si>
  <si>
    <t>must_MD try_VB</t>
  </si>
  <si>
    <t>to_TO rob_VB</t>
  </si>
  <si>
    <t>Turning_VBG over_IN</t>
  </si>
  <si>
    <t>went_VBD `_``</t>
  </si>
  <si>
    <t>for_IN more_JJR</t>
  </si>
  <si>
    <t>of_IN driftwood_NN</t>
  </si>
  <si>
    <t>there_EX ._.</t>
  </si>
  <si>
    <t>and_CC dark_JJ</t>
  </si>
  <si>
    <t>so_RB on_IN</t>
  </si>
  <si>
    <t>never_RB told_VBD</t>
  </si>
  <si>
    <t>Jim_NNP would_MD</t>
  </si>
  <si>
    <t>puts_VBZ up_RP</t>
  </si>
  <si>
    <t>hard_RB and_CC</t>
  </si>
  <si>
    <t>laughed_VBD again_RB</t>
  </si>
  <si>
    <t>that_IN school_NN</t>
  </si>
  <si>
    <t>tight_JJ ``_``</t>
  </si>
  <si>
    <t>there_EX a-mumbling_NN</t>
  </si>
  <si>
    <t>tanned_VBD me_PRP</t>
  </si>
  <si>
    <t>tolerable_JJ slim_JJ</t>
  </si>
  <si>
    <t>head_NN --_:</t>
  </si>
  <si>
    <t>legs_NNS ;_:</t>
  </si>
  <si>
    <t>Soliloquy_NNP ``_``</t>
  </si>
  <si>
    <t>they_PRP had_VBD</t>
  </si>
  <si>
    <t>man_NN made_VBD</t>
  </si>
  <si>
    <t>captain_NN and_CC</t>
  </si>
  <si>
    <t>island_NN pretty_RB</t>
  </si>
  <si>
    <t>Tom_NNP advises_VBZ</t>
  </si>
  <si>
    <t>I_PRP never_RB</t>
  </si>
  <si>
    <t>have_VB such_JJ</t>
  </si>
  <si>
    <t>plunkety-plunk_JJ __NN</t>
  </si>
  <si>
    <t>track_NN all_PDT</t>
  </si>
  <si>
    <t>the_DT sun_NN</t>
  </si>
  <si>
    <t>boy_NN ?_.</t>
  </si>
  <si>
    <t>''_'' says_VBZ</t>
  </si>
  <si>
    <t>would_MD split_VB</t>
  </si>
  <si>
    <t>let_VBD out_RP</t>
  </si>
  <si>
    <t>,_, so_RB</t>
  </si>
  <si>
    <t>and_CC waited_VBD</t>
  </si>
  <si>
    <t>bout_NN six_CD</t>
  </si>
  <si>
    <t>forgot_VBN forever_RB</t>
  </si>
  <si>
    <t>''_'' The_DT</t>
  </si>
  <si>
    <t>cowhide_VB me_PRP</t>
  </si>
  <si>
    <t>must_MD be_VB</t>
  </si>
  <si>
    <t>a_DT real_JJ</t>
  </si>
  <si>
    <t>rubs_VBZ the_DT</t>
  </si>
  <si>
    <t>vote_VB agin_NN</t>
  </si>
  <si>
    <t>prayers_NNS ,_,</t>
  </si>
  <si>
    <t>off_IN of_IN</t>
  </si>
  <si>
    <t>,_, please_VB</t>
  </si>
  <si>
    <t>shoved_VBD him_PRP</t>
  </si>
  <si>
    <t>I_PRP b_NN</t>
  </si>
  <si>
    <t>then_RB clumb_VBP</t>
  </si>
  <si>
    <t>Adam_NNP --_:</t>
  </si>
  <si>
    <t>scattered_VBN all_DT</t>
  </si>
  <si>
    <t>o'clock_RB ,_,</t>
  </si>
  <si>
    <t>else_RB ._.</t>
  </si>
  <si>
    <t>profit_NN in_IN</t>
  </si>
  <si>
    <t>'s_POS tracks_NNS</t>
  </si>
  <si>
    <t>had_VBD killed_VBN</t>
  </si>
  <si>
    <t>,_, every_DT</t>
  </si>
  <si>
    <t>lately_RB ,_,</t>
  </si>
  <si>
    <t>flyin_NN '_''</t>
  </si>
  <si>
    <t>away_RB !_.</t>
  </si>
  <si>
    <t>willow_NN ;_:</t>
  </si>
  <si>
    <t>exploring_VBG around_IN</t>
  </si>
  <si>
    <t>A_DT Tough_JJ</t>
  </si>
  <si>
    <t>tell_VB it_PRP</t>
  </si>
  <si>
    <t>back_NN against_IN</t>
  </si>
  <si>
    <t>Country_NNP Still_RB</t>
  </si>
  <si>
    <t>behind_IN it_PRP</t>
  </si>
  <si>
    <t>burglars_NNS ._.</t>
  </si>
  <si>
    <t>business_NN --_:</t>
  </si>
  <si>
    <t>sah_NN --_:</t>
  </si>
  <si>
    <t>Robbers_NNS Dispersed_VBD</t>
  </si>
  <si>
    <t>but_CC had_VBD</t>
  </si>
  <si>
    <t>and_CC allowed_VBD</t>
  </si>
  <si>
    <t>boat_NN floated_VBN</t>
  </si>
  <si>
    <t>hair-ball_NN and_CC</t>
  </si>
  <si>
    <t>blood_NN and_CC</t>
  </si>
  <si>
    <t>of_IN her_PRP$</t>
  </si>
  <si>
    <t>a_DT thought_VBN</t>
  </si>
  <si>
    <t>twinkling_JJ ,_,</t>
  </si>
  <si>
    <t>looking_VBG away_RB</t>
  </si>
  <si>
    <t>my_PRP$ doubts_NNS</t>
  </si>
  <si>
    <t>Then_RB Tom_NNP</t>
  </si>
  <si>
    <t>got_VBD all_DT</t>
  </si>
  <si>
    <t>the_DT air_NN</t>
  </si>
  <si>
    <t>up_RP is_VBZ</t>
  </si>
  <si>
    <t>pray_VBP for_IN</t>
  </si>
  <si>
    <t>Tearing_NNP Way_NNP</t>
  </si>
  <si>
    <t>this_DT kind_NN</t>
  </si>
  <si>
    <t>kind_NN ._.</t>
  </si>
  <si>
    <t>them_PRP words_NNS</t>
  </si>
  <si>
    <t>willow_NN branches_NNS</t>
  </si>
  <si>
    <t>would_MD sleep_VB</t>
  </si>
  <si>
    <t>luck_NN somehow_RB</t>
  </si>
  <si>
    <t>and_CC six_CD</t>
  </si>
  <si>
    <t>camp_NN in_IN</t>
  </si>
  <si>
    <t>,_, same_JJ</t>
  </si>
  <si>
    <t>around_IN his_PRP$</t>
  </si>
  <si>
    <t>the_DT head_NN</t>
  </si>
  <si>
    <t>__NN was_VBD</t>
  </si>
  <si>
    <t>too_RB ,_,</t>
  </si>
  <si>
    <t>black_JJ and_CC</t>
  </si>
  <si>
    <t>Tragedy_NNP Their_PRP$</t>
  </si>
  <si>
    <t>limb_NN and_CC</t>
  </si>
  <si>
    <t>been_VBN doing_VBG</t>
  </si>
  <si>
    <t>be_VB always_RB</t>
  </si>
  <si>
    <t>waited_VBD to_TO</t>
  </si>
  <si>
    <t>saying_VBG give_VB</t>
  </si>
  <si>
    <t>before_IN moonrise_NN</t>
  </si>
  <si>
    <t>my_PRP$ candle_NN</t>
  </si>
  <si>
    <t>called_VBD the_DT</t>
  </si>
  <si>
    <t>anybody_NN in_IN</t>
  </si>
  <si>
    <t>never_RB notice_VB</t>
  </si>
  <si>
    <t>gloomy_JJ in_IN</t>
  </si>
  <si>
    <t>'d_MD hide_VB</t>
  </si>
  <si>
    <t>sound_NN that_WDT</t>
  </si>
  <si>
    <t>got_VBD mad_JJ</t>
  </si>
  <si>
    <t>guard_NN !_.</t>
  </si>
  <si>
    <t>shadows_NNS it_PRP</t>
  </si>
  <si>
    <t>allowed_VBN there_EX</t>
  </si>
  <si>
    <t>minute_NN or_CC</t>
  </si>
  <si>
    <t>once_RB here_RB</t>
  </si>
  <si>
    <t>black_JJ ,_,</t>
  </si>
  <si>
    <t>and_CC yaller_JJ</t>
  </si>
  <si>
    <t>been_VBN sound_JJ</t>
  </si>
  <si>
    <t>I_PRP das_VBP</t>
  </si>
  <si>
    <t>ahead_RB ,_,</t>
  </si>
  <si>
    <t>The_DT Widows_NNP</t>
  </si>
  <si>
    <t>make_VB out_RP</t>
  </si>
  <si>
    <t>pap_NN was_VBD</t>
  </si>
  <si>
    <t>,_, one_CD</t>
  </si>
  <si>
    <t>more_RBR looked_VBD</t>
  </si>
  <si>
    <t>logs_NNS and_CC</t>
  </si>
  <si>
    <t>front_JJ garden_NN</t>
  </si>
  <si>
    <t>more_JJR stuff_NN</t>
  </si>
  <si>
    <t>like_IN a_DT</t>
  </si>
  <si>
    <t>on_IN that_DT</t>
  </si>
  <si>
    <t>trial_NN was_VBD</t>
  </si>
  <si>
    <t>Their_PRP$ Pockets_NNS</t>
  </si>
  <si>
    <t>a_DT line_NN</t>
  </si>
  <si>
    <t>fortune_NN for_IN</t>
  </si>
  <si>
    <t>Tom_NNP and_CC</t>
  </si>
  <si>
    <t>auction_NN and_CC</t>
  </si>
  <si>
    <t>previous_JJ ._.</t>
  </si>
  <si>
    <t>get_VBP here_RB</t>
  </si>
  <si>
    <t>after_IN eight_CD</t>
  </si>
  <si>
    <t>dah_VB ?_.</t>
  </si>
  <si>
    <t>judged_VBD ._.</t>
  </si>
  <si>
    <t>went_VBD down_RB</t>
  </si>
  <si>
    <t>shook_VBD the_DT</t>
  </si>
  <si>
    <t>Harmless_NNP Adolphus_NNP</t>
  </si>
  <si>
    <t>was_VBD a-bothering_VBG</t>
  </si>
  <si>
    <t>death_NN now_RB</t>
  </si>
  <si>
    <t>Then_RB the_DT</t>
  </si>
  <si>
    <t>for_IN Judge_NNP</t>
  </si>
  <si>
    <t>Witches_NNPS Getting_VBG</t>
  </si>
  <si>
    <t>the_DT Boat_NNP</t>
  </si>
  <si>
    <t>the_DT words_NNS</t>
  </si>
  <si>
    <t>that_DT if_IN</t>
  </si>
  <si>
    <t>a_DT crowd_NN</t>
  </si>
  <si>
    <t>ghost_NN makes_VBZ</t>
  </si>
  <si>
    <t>wanted_VBD to_TO</t>
  </si>
  <si>
    <t>``_`` Well_UH</t>
  </si>
  <si>
    <t>to_TO blow_VB</t>
  </si>
  <si>
    <t>sumf_NN `_``</t>
  </si>
  <si>
    <t>Doctor_NNP Uncle_NNP</t>
  </si>
  <si>
    <t>whisky_NN ,_,</t>
  </si>
  <si>
    <t>said_VBD the_DT</t>
  </si>
  <si>
    <t>was_VBD laid_VBN</t>
  </si>
  <si>
    <t>regular_JJ ,_,</t>
  </si>
  <si>
    <t>cowhide_NN part_NN</t>
  </si>
  <si>
    <t>here_RB and_CC</t>
  </si>
  <si>
    <t>we_PRP would_MD</t>
  </si>
  <si>
    <t>of_IN pulling_VBG</t>
  </si>
  <si>
    <t>interest_NN ,_,</t>
  </si>
  <si>
    <t>says_VBZ `_``</t>
  </si>
  <si>
    <t>,_, hundreds_NNS</t>
  </si>
  <si>
    <t>Yourself_NNP ''_''</t>
  </si>
  <si>
    <t>under_IN his_PRP$</t>
  </si>
  <si>
    <t>he_PRP sees_VBZ</t>
  </si>
  <si>
    <t>like_IN nothing_NN</t>
  </si>
  <si>
    <t>me_PRP no_DT</t>
  </si>
  <si>
    <t>gun_NN ._.</t>
  </si>
  <si>
    <t>are_VBP these_DT</t>
  </si>
  <si>
    <t>'s_POS white_JJ</t>
  </si>
  <si>
    <t>next_JJ week_NN</t>
  </si>
  <si>
    <t>after_IN standing_VBG</t>
  </si>
  <si>
    <t>``_`` Because_IN</t>
  </si>
  <si>
    <t>,_, en_IN</t>
  </si>
  <si>
    <t>kill_VB them_PRP</t>
  </si>
  <si>
    <t>got_VBN as_IN</t>
  </si>
  <si>
    <t>I_PRP can_MD</t>
  </si>
  <si>
    <t>get_VB out_IN</t>
  </si>
  <si>
    <t>log_NN out_RP</t>
  </si>
  <si>
    <t>were_VBD trying_VBG</t>
  </si>
  <si>
    <t>;_: but_CC</t>
  </si>
  <si>
    <t>glad_JJ when_WRB</t>
  </si>
  <si>
    <t>that_DT 's_VBZ</t>
  </si>
  <si>
    <t>and_CC marked_VBN</t>
  </si>
  <si>
    <t>trouble_NN ,_,</t>
  </si>
  <si>
    <t>has_VBZ gone_VBN</t>
  </si>
  <si>
    <t>doubts_NNS when_WRB</t>
  </si>
  <si>
    <t>creeping_VBG down_RB</t>
  </si>
  <si>
    <t>be_VB fooling_VBG</t>
  </si>
  <si>
    <t>looks_VBZ ever_RB</t>
  </si>
  <si>
    <t>or_CC maybe_RB</t>
  </si>
  <si>
    <t>we_PRP must_MD</t>
  </si>
  <si>
    <t>elephants_NNS ._.</t>
  </si>
  <si>
    <t>you_PRP a_DT</t>
  </si>
  <si>
    <t>,_, out_IN</t>
  </si>
  <si>
    <t>judge_NN and_CC</t>
  </si>
  <si>
    <t>sliding_VBG off_RP</t>
  </si>
  <si>
    <t>Brothers_NNPS The_DT</t>
  </si>
  <si>
    <t>'_'' you_PRP</t>
  </si>
  <si>
    <t>candle_NN out_RP</t>
  </si>
  <si>
    <t>again_RB ,_,</t>
  </si>
  <si>
    <t>turned_VBD around_RB</t>
  </si>
  <si>
    <t>and_CC laugh_NN</t>
  </si>
  <si>
    <t>we_PRP elected_VBD</t>
  </si>
  <si>
    <t>maybe_RB I_PRP</t>
  </si>
  <si>
    <t>and_CC things_NNS</t>
  </si>
  <si>
    <t>learning_VBG my_PRP$</t>
  </si>
  <si>
    <t>not_RB by_IN</t>
  </si>
  <si>
    <t>,_, we_PRP</t>
  </si>
  <si>
    <t>had_VBD wrote_VBD</t>
  </si>
  <si>
    <t>place_NN ;_:</t>
  </si>
  <si>
    <t>en_IN t_NN</t>
  </si>
  <si>
    <t>follow_VB that_IN</t>
  </si>
  <si>
    <t>rob_VB ?_.</t>
  </si>
  <si>
    <t>they_PRP move_VBP</t>
  </si>
  <si>
    <t>what_WP they_PRP</t>
  </si>
  <si>
    <t>he_PRP spread_VBD</t>
  </si>
  <si>
    <t>and_CC broomsticks_NNS</t>
  </si>
  <si>
    <t>would_MD take_VB</t>
  </si>
  <si>
    <t>the_DT matter_NN</t>
  </si>
  <si>
    <t>a_DT whippowill_NN</t>
  </si>
  <si>
    <t>Supper_NN with_IN</t>
  </si>
  <si>
    <t>__NN families_NNS</t>
  </si>
  <si>
    <t>island_NN ,_,</t>
  </si>
  <si>
    <t>satisfactory_JJ ._.</t>
  </si>
  <si>
    <t>then_RB went_VBD</t>
  </si>
  <si>
    <t>can_MD you_PRP</t>
  </si>
  <si>
    <t>it_PRP warm_JJ</t>
  </si>
  <si>
    <t>Lots_NNS of_IN</t>
  </si>
  <si>
    <t>his_PRP$ life_NN</t>
  </si>
  <si>
    <t>pay_NN ._.</t>
  </si>
  <si>
    <t>the_DT far_JJ</t>
  </si>
  <si>
    <t>nearly_RB to_TO</t>
  </si>
  <si>
    <t>canoe_NN into_IN</t>
  </si>
  <si>
    <t>Room_NN ?_.</t>
  </si>
  <si>
    <t>for_IN doing_VBG</t>
  </si>
  <si>
    <t>swore_VBD every_DT</t>
  </si>
  <si>
    <t>,_, certainly_RB</t>
  </si>
  <si>
    <t>midnight_NN ;_:</t>
  </si>
  <si>
    <t>what_WP __RB</t>
  </si>
  <si>
    <t>come_VB creeping_VBG</t>
  </si>
  <si>
    <t>times_NNS up_RB</t>
  </si>
  <si>
    <t>out_RP all_DT</t>
  </si>
  <si>
    <t>anywhere_RB I_PRP</t>
  </si>
  <si>
    <t>little_JJ ,_,</t>
  </si>
  <si>
    <t>the_DT salt-cellar_NN</t>
  </si>
  <si>
    <t>laying_VBG for_IN</t>
  </si>
  <si>
    <t>any_DT handle_VBP</t>
  </si>
  <si>
    <t>another_DT ,_,</t>
  </si>
  <si>
    <t>nights_NNS ._.</t>
  </si>
  <si>
    <t>ferry_NN ._.</t>
  </si>
  <si>
    <t>was_VBD wet_JJ</t>
  </si>
  <si>
    <t>Trouble_NN Indignation_NN</t>
  </si>
  <si>
    <t>work_NN ,_,</t>
  </si>
  <si>
    <t>high_JJ like_IN</t>
  </si>
  <si>
    <t>no_DT harm_NN</t>
  </si>
  <si>
    <t>``_`` Another_DT</t>
  </si>
  <si>
    <t>roust_VBP me_PRP</t>
  </si>
  <si>
    <t>and_CC lazied_VBD</t>
  </si>
  <si>
    <t>me_PRP till_IN</t>
  </si>
  <si>
    <t>raise_VB up_RB</t>
  </si>
  <si>
    <t>Jim_NNP ._.</t>
  </si>
  <si>
    <t>them_PRP now_RB</t>
  </si>
  <si>
    <t>pin_NN in_IN</t>
  </si>
  <si>
    <t>ruined_VBN for_IN</t>
  </si>
  <si>
    <t>them_PRP I_PRP</t>
  </si>
  <si>
    <t>then_RB showed_VBD</t>
  </si>
  <si>
    <t>current_NN ;_:</t>
  </si>
  <si>
    <t>he_PRP worked_VBD</t>
  </si>
  <si>
    <t>Band_NN of_IN</t>
  </si>
  <si>
    <t>laid_VBD over_IN</t>
  </si>
  <si>
    <t>n't_RB scrunch_VB</t>
  </si>
  <si>
    <t>back_RB ,_,</t>
  </si>
  <si>
    <t>Anybody_NN but_CC</t>
  </si>
  <si>
    <t>Lecture_NNP The_DT</t>
  </si>
  <si>
    <t>cool_JJ way_NN</t>
  </si>
  <si>
    <t>set_VBD on_IN</t>
  </si>
  <si>
    <t>,_, forever_RB</t>
  </si>
  <si>
    <t>mostly_RB hove_VBP</t>
  </si>
  <si>
    <t>Watching_VBG the_DT</t>
  </si>
  <si>
    <t>Sawyer_NNP ;_:</t>
  </si>
  <si>
    <t>You_PRP do_VBP</t>
  </si>
  <si>
    <t>two_CD of_IN</t>
  </si>
  <si>
    <t>He_PRP groaned_VBD</t>
  </si>
  <si>
    <t>a_DT face_NN</t>
  </si>
  <si>
    <t>Death_NNP of_IN</t>
  </si>
  <si>
    <t>room_NN they_PRP</t>
  </si>
  <si>
    <t>and_CC slipped_VBD</t>
  </si>
  <si>
    <t>treetops_NNS ,_,</t>
  </si>
  <si>
    <t>tiptoeing_VBG along_IN</t>
  </si>
  <si>
    <t>now_RB ._.</t>
  </si>
  <si>
    <t>trial_NN ;_:</t>
  </si>
  <si>
    <t>and_CC camp_NN</t>
  </si>
  <si>
    <t>I_PRP mighty_RB</t>
  </si>
  <si>
    <t>good_JJ idea_NN</t>
  </si>
  <si>
    <t>hold_NN of_IN</t>
  </si>
  <si>
    <t>nigger_JJR trader_NN</t>
  </si>
  <si>
    <t>Him_PRP ''_''</t>
  </si>
  <si>
    <t>the_DT country_NN</t>
  </si>
  <si>
    <t>a_DT Witch_NN</t>
  </si>
  <si>
    <t>good_JJ to_TO</t>
  </si>
  <si>
    <t>come_VBD along_RB</t>
  </si>
  <si>
    <t>n't_RB really_RB</t>
  </si>
  <si>
    <t>again_RB because_IN</t>
  </si>
  <si>
    <t>had_VBD my_PRP$</t>
  </si>
  <si>
    <t>`_`` uz_VBP</t>
  </si>
  <si>
    <t>alone_RB a_DT</t>
  </si>
  <si>
    <t>lem_VBP me_PRP</t>
  </si>
  <si>
    <t>We_PRP 'll_MD</t>
  </si>
  <si>
    <t>cowhiding_NN ._.</t>
  </si>
  <si>
    <t>''_'' On_IN</t>
  </si>
  <si>
    <t>man_NN nor_CC</t>
  </si>
  <si>
    <t>he_PRP made_VBD</t>
  </si>
  <si>
    <t>a_DT drift-canoe_JJ</t>
  </si>
  <si>
    <t>It_PRP swore_VBD</t>
  </si>
  <si>
    <t>had_VBD got_VBN</t>
  </si>
  <si>
    <t>three_CD o'clock_RB</t>
  </si>
  <si>
    <t>Orleans_NNP ._.</t>
  </si>
  <si>
    <t>Out_IN of_IN</t>
  </si>
  <si>
    <t>her_PRP$ silver_NN</t>
  </si>
  <si>
    <t>'m_VBP puzzled_VBN</t>
  </si>
  <si>
    <t>she_PRP called_VBD</t>
  </si>
  <si>
    <t>five_CD cents_NNS</t>
  </si>
  <si>
    <t>genies_NNS ,_,</t>
  </si>
  <si>
    <t>man_NN was_VBD</t>
  </si>
  <si>
    <t>tumble-down_JJ cooper-shop_NN</t>
  </si>
  <si>
    <t>,_, around_IN</t>
  </si>
  <si>
    <t>he_PRP looked_VBD</t>
  </si>
  <si>
    <t>boys_NNS did_VBD</t>
  </si>
  <si>
    <t>out_RP any_DT</t>
  </si>
  <si>
    <t>a_DT paper_NN</t>
  </si>
  <si>
    <t>widow_NN she_PRP</t>
  </si>
  <si>
    <t>kept_VBD me_PRP</t>
  </si>
  <si>
    <t>I_PRP listened_VBD</t>
  </si>
  <si>
    <t>uz_NN mos_NN</t>
  </si>
  <si>
    <t>,_, under_IN</t>
  </si>
  <si>
    <t>thought_VBD it_PRP</t>
  </si>
  <si>
    <t>it_PRP of_IN</t>
  </si>
  <si>
    <t>Jim_NNP smelt_VBD</t>
  </si>
  <si>
    <t>Authorities_NNS The_DT</t>
  </si>
  <si>
    <t>had_VBD hunted_VBN</t>
  </si>
  <si>
    <t>sign_NN for_IN</t>
  </si>
  <si>
    <t>country_NN may_MD</t>
  </si>
  <si>
    <t>again_RB ._.</t>
  </si>
  <si>
    <t>While_IN we_PRP</t>
  </si>
  <si>
    <t>water_NN ;_:</t>
  </si>
  <si>
    <t>game_NN on_IN</t>
  </si>
  <si>
    <t>when_WRB it_PRP</t>
  </si>
  <si>
    <t>and_CC ladies_NNS</t>
  </si>
  <si>
    <t>So_RB then_RB</t>
  </si>
  <si>
    <t>and_CC another_DT</t>
  </si>
  <si>
    <t>says_VBZ Tom_NNP</t>
  </si>
  <si>
    <t>,_, blame_VB</t>
  </si>
  <si>
    <t>need_VB anybody_NN</t>
  </si>
  <si>
    <t>shore_NN ._.</t>
  </si>
  <si>
    <t>and_CC t_NN</t>
  </si>
  <si>
    <t>and_CC round_VBP</t>
  </si>
  <si>
    <t>agin_NN as_RB</t>
  </si>
  <si>
    <t>to_TO breakfast_NN</t>
  </si>
  <si>
    <t>Gun_NN Tom_NNP</t>
  </si>
  <si>
    <t>to_TO the_DT</t>
  </si>
  <si>
    <t>behind_IN a_DT</t>
  </si>
  <si>
    <t>You_PRP Bet_VBP</t>
  </si>
  <si>
    <t>just_RB come_VBN</t>
  </si>
  <si>
    <t>any_DT good_JJ</t>
  </si>
  <si>
    <t>means_VBZ I_PRP</t>
  </si>
  <si>
    <t>dinner_NN and_CC</t>
  </si>
  <si>
    <t>if_IN you_PRP</t>
  </si>
  <si>
    <t>got_VBD in_IN</t>
  </si>
  <si>
    <t>though_IN I_PRP</t>
  </si>
  <si>
    <t>pretty_RB on_IN</t>
  </si>
  <si>
    <t>that_IN thing_NN</t>
  </si>
  <si>
    <t>shake_VB it_PRP</t>
  </si>
  <si>
    <t>kin_VBP git_NN</t>
  </si>
  <si>
    <t>Says_VBZ I_PRP</t>
  </si>
  <si>
    <t>of_IN whisky_NN</t>
  </si>
  <si>
    <t>;_: things_NNS</t>
  </si>
  <si>
    <t>places_NNS now_RB</t>
  </si>
  <si>
    <t>us_PRP drop_VB</t>
  </si>
  <si>
    <t>was_VBD after_IN</t>
  </si>
  <si>
    <t>itch_NN ;_:</t>
  </si>
  <si>
    <t>there_RB ;_:</t>
  </si>
  <si>
    <t>piece_NN below_IN</t>
  </si>
  <si>
    <t>breakfast_NN ._.</t>
  </si>
  <si>
    <t>stretch_NN like_IN</t>
  </si>
  <si>
    <t>club_NN and_CC</t>
  </si>
  <si>
    <t>it_PRP fetched_VBD</t>
  </si>
  <si>
    <t>be_VB sold_VBN</t>
  </si>
  <si>
    <t>an_DT awful_JJ</t>
  </si>
  <si>
    <t>the_DT only_JJ</t>
  </si>
  <si>
    <t>think_VBP they_PRP</t>
  </si>
  <si>
    <t>by_IN fo_NN</t>
  </si>
  <si>
    <t>Sunday_NNP ,_,</t>
  </si>
  <si>
    <t>in_IN rowlocks_NNS</t>
  </si>
  <si>
    <t>scared_VBN and_CC</t>
  </si>
  <si>
    <t>a_DT sound_JJ</t>
  </si>
  <si>
    <t>painstakingly_RB ,_,</t>
  </si>
  <si>
    <t>licks_NNS ;_:</t>
  </si>
  <si>
    <t>five_CD mile_NN</t>
  </si>
  <si>
    <t>A_DT man_NN</t>
  </si>
  <si>
    <t>into_IN de_FW</t>
  </si>
  <si>
    <t>I_PRP put_VBD</t>
  </si>
  <si>
    <t>say_VBP ground_NN</t>
  </si>
  <si>
    <t>the_DT outside_JJ</t>
  </si>
  <si>
    <t>to_TO scratch_VB</t>
  </si>
  <si>
    <t>account_NN of_IN</t>
  </si>
  <si>
    <t>moon_NN go_VB</t>
  </si>
  <si>
    <t>tried_VBD to_TO</t>
  </si>
  <si>
    <t>a_DT month_NN</t>
  </si>
  <si>
    <t>to_TO turn_VB</t>
  </si>
  <si>
    <t>I_PRP put_VBP</t>
  </si>
  <si>
    <t>between_IN and_CC</t>
  </si>
  <si>
    <t>cussed_VBD ,_,</t>
  </si>
  <si>
    <t>now_RB and_CC</t>
  </si>
  <si>
    <t>and_CC leave_VB</t>
  </si>
  <si>
    <t>room_NN that_IN</t>
  </si>
  <si>
    <t>Tom_NNP poked_VBD</t>
  </si>
  <si>
    <t>yet_RB 's_VBZ</t>
  </si>
  <si>
    <t>was_VBD asleep_JJ</t>
  </si>
  <si>
    <t>working_VBG in_IN</t>
  </si>
  <si>
    <t>no_DT di_FW</t>
  </si>
  <si>
    <t>a_DT glimpse_NN</t>
  </si>
  <si>
    <t>,_, `_``</t>
  </si>
  <si>
    <t>but_CC sure_JJ</t>
  </si>
  <si>
    <t>slipped_VBD and_CC</t>
  </si>
  <si>
    <t>about_IN dark_JJ</t>
  </si>
  <si>
    <t>kin_NN to_TO</t>
  </si>
  <si>
    <t>do_VBP '_''</t>
  </si>
  <si>
    <t>it_PRP there_EX</t>
  </si>
  <si>
    <t>then_RB struck_VBD</t>
  </si>
  <si>
    <t>,_, infernal_JJ</t>
  </si>
  <si>
    <t>now_RB if_IN</t>
  </si>
  <si>
    <t>than_IN what_WP</t>
  </si>
  <si>
    <t>noise_NN ,_,</t>
  </si>
  <si>
    <t>stock_NN in_IN</t>
  </si>
  <si>
    <t>think_VBP I_PRP</t>
  </si>
  <si>
    <t>much_RB ._.</t>
  </si>
  <si>
    <t>can_MD hear_VB</t>
  </si>
  <si>
    <t>spies_NNS that_IN</t>
  </si>
  <si>
    <t>better_JJR den_NN</t>
  </si>
  <si>
    <t>witched_VBN him_PRP</t>
  </si>
  <si>
    <t>way_NN ;_:</t>
  </si>
  <si>
    <t>The_DT Doctor_NN</t>
  </si>
  <si>
    <t>was_VBD uneasy_JJ</t>
  </si>
  <si>
    <t>my_PRP$ guardian_NN</t>
  </si>
  <si>
    <t>dollars_NNS apiece_RB</t>
  </si>
  <si>
    <t>,_, Judge_NNP</t>
  </si>
  <si>
    <t>over_RP ,_,</t>
  </si>
  <si>
    <t>see_VB the_DT</t>
  </si>
  <si>
    <t>and_CC how_WRB</t>
  </si>
  <si>
    <t>get_VB out_RB</t>
  </si>
  <si>
    <t>``_`` s_NNS</t>
  </si>
  <si>
    <t>shore_VB pap_NN</t>
  </si>
  <si>
    <t>uncomfortable_JJ again_RB</t>
  </si>
  <si>
    <t>get_VB out_RP</t>
  </si>
  <si>
    <t>cooked_VBD a_DT</t>
  </si>
  <si>
    <t>snow_NN ._.</t>
  </si>
  <si>
    <t>n't_RB dead_JJ</t>
  </si>
  <si>
    <t>they_PRP jailed_VBD</t>
  </si>
  <si>
    <t>anybody_NN done_VBN</t>
  </si>
  <si>
    <t>in_IN all_DT</t>
  </si>
  <si>
    <t>sleep_VB till_IN</t>
  </si>
  <si>
    <t>set_VBP there_RB</t>
  </si>
  <si>
    <t>`_`` bout_NN</t>
  </si>
  <si>
    <t>ahead_RB of_IN</t>
  </si>
  <si>
    <t>would_MD behave_VB</t>
  </si>
  <si>
    <t>leaves_NNS ,_,</t>
  </si>
  <si>
    <t>I_PRP out_RB</t>
  </si>
  <si>
    <t>git_VB hung_JJ</t>
  </si>
  <si>
    <t>'s_VBZ worth_JJ</t>
  </si>
  <si>
    <t>any_DT nigger_NN</t>
  </si>
  <si>
    <t>story_NN of_IN</t>
  </si>
  <si>
    <t>__NN govment_NN</t>
  </si>
  <si>
    <t>went_VBD along_IN</t>
  </si>
  <si>
    <t>she_PRP said_VBD</t>
  </si>
  <si>
    <t>``_`` boom_NN</t>
  </si>
  <si>
    <t>cleaned_VBD out_RP</t>
  </si>
  <si>
    <t>the_DT closest_JJS</t>
  </si>
  <si>
    <t>left_JJ boot-heel_NN</t>
  </si>
  <si>
    <t>The_DT old_JJ</t>
  </si>
  <si>
    <t>He_PRP chased_VBD</t>
  </si>
  <si>
    <t>out_IN with_IN</t>
  </si>
  <si>
    <t>looky_NN here_RB</t>
  </si>
  <si>
    <t>and_CC as_IN</t>
  </si>
  <si>
    <t>of_IN a_DT</t>
  </si>
  <si>
    <t>let_VB one_CD</t>
  </si>
  <si>
    <t>one_CD out_RP</t>
  </si>
  <si>
    <t>could_MD spell_VB</t>
  </si>
  <si>
    <t>fetched_VBD the_DT</t>
  </si>
  <si>
    <t>all_DT muddled_VBD</t>
  </si>
  <si>
    <t>half_NN ,_,</t>
  </si>
  <si>
    <t>emptied_VBD that_IN</t>
  </si>
  <si>
    <t>wid_NN raffs_NNS</t>
  </si>
  <si>
    <t>get_VB loose_RB</t>
  </si>
  <si>
    <t>up_RP another_DT</t>
  </si>
  <si>
    <t>write_VB ,_,</t>
  </si>
  <si>
    <t>me_PRP on_IN</t>
  </si>
  <si>
    <t>dumped_VBD it_PRP</t>
  </si>
  <si>
    <t>yuther_NN servants_NNS</t>
  </si>
  <si>
    <t>we_PRP unhitched_VBD</t>
  </si>
  <si>
    <t>she_PRP told_VBD</t>
  </si>
  <si>
    <t>'_'' ole_JJ</t>
  </si>
  <si>
    <t>easy_JJ water_NN</t>
  </si>
  <si>
    <t>the_DT side_NN</t>
  </si>
  <si>
    <t>Tom_NNP caught_VBD</t>
  </si>
  <si>
    <t>HUCKLEBERRY_NNP FINN_NNP</t>
  </si>
  <si>
    <t>Ransomed_NNP ?_.</t>
  </si>
  <si>
    <t>could_MD reform_VB</t>
  </si>
  <si>
    <t>two_CD or_CC</t>
  </si>
  <si>
    <t>Stuff_NN !_.</t>
  </si>
  <si>
    <t>had_VBD dinner_NN</t>
  </si>
  <si>
    <t>there_EX that_WDT</t>
  </si>
  <si>
    <t>matter_NN ?_.</t>
  </si>
  <si>
    <t>__VBP would_MD</t>
  </si>
  <si>
    <t>It_PRP had_VBD</t>
  </si>
  <si>
    <t>the_DT ashes_NNS</t>
  </si>
  <si>
    <t>fooling_VBG them_PRP</t>
  </si>
  <si>
    <t>and_CC wo_MD</t>
  </si>
  <si>
    <t>wished_VBD I_PRP</t>
  </si>
  <si>
    <t>They_PRP judged_VBD</t>
  </si>
  <si>
    <t>was_VBD hard_RB</t>
  </si>
  <si>
    <t>that_IN nigger_JJ</t>
  </si>
  <si>
    <t>considerable_JJ a-doing_JJ</t>
  </si>
  <si>
    <t>V._NNP I_PRP</t>
  </si>
  <si>
    <t>told_VBD you_PRP</t>
  </si>
  <si>
    <t>the_DT prairie_NN</t>
  </si>
  <si>
    <t>most_RBS got_VBD</t>
  </si>
  <si>
    <t>talked_VBD along_RB</t>
  </si>
  <si>
    <t>catfish_NN ,_,</t>
  </si>
  <si>
    <t>limb_NN right_NN</t>
  </si>
  <si>
    <t>see_VBP the_DT</t>
  </si>
  <si>
    <t>pecks_NNS on_IN</t>
  </si>
  <si>
    <t>cap_NN ,_,</t>
  </si>
  <si>
    <t>you_PRP get_VB</t>
  </si>
  <si>
    <t>'re_VBP told_VBN</t>
  </si>
  <si>
    <t>was_VBD thick_JJ</t>
  </si>
  <si>
    <t>on_IN as_RB</t>
  </si>
  <si>
    <t>The_DT sky_NN</t>
  </si>
  <si>
    <t>with_IN me_PRP</t>
  </si>
  <si>
    <t>am_VBP the_DT</t>
  </si>
  <si>
    <t>stood_VBD I_PRP</t>
  </si>
  <si>
    <t>They_PRP Found_VBP</t>
  </si>
  <si>
    <t>they_PRP fetched_VBD</t>
  </si>
  <si>
    <t>and_CC put_VBD</t>
  </si>
  <si>
    <t>quality_NN eat_VB</t>
  </si>
  <si>
    <t>eat_VB all_PDT</t>
  </si>
  <si>
    <t>the_DT children_NNS</t>
  </si>
  <si>
    <t>women_NNS in_IN</t>
  </si>
  <si>
    <t>and_CC awful_JJ</t>
  </si>
  <si>
    <t>are_VBP always_RB</t>
  </si>
  <si>
    <t>widow_NN for_IN</t>
  </si>
  <si>
    <t>CHAPTER_NNP VIII_NNP</t>
  </si>
  <si>
    <t>you_PRP is_VBZ</t>
  </si>
  <si>
    <t>,_, Huckleberry_NNP</t>
  </si>
  <si>
    <t>;_: she_PRP</t>
  </si>
  <si>
    <t>They_PRP are_VBP</t>
  </si>
  <si>
    <t>Breakfast-Horn_NNP Smouching_NNP</t>
  </si>
  <si>
    <t>and_CC more_RBR</t>
  </si>
  <si>
    <t>in_IN about_IN</t>
  </si>
  <si>
    <t>smoke_NN ,_,</t>
  </si>
  <si>
    <t>__RB late_RB</t>
  </si>
  <si>
    <t>no_DT lies_NNS</t>
  </si>
  <si>
    <t>a_DT show_NN</t>
  </si>
  <si>
    <t>could_MD cure_VB</t>
  </si>
  <si>
    <t>a_DT jint_NN</t>
  </si>
  <si>
    <t>me_PRP if_IN</t>
  </si>
  <si>
    <t>,_, big_JJ</t>
  </si>
  <si>
    <t>me_PRP up_RP</t>
  </si>
  <si>
    <t>drop_NN along_IN</t>
  </si>
  <si>
    <t>found_VBD something_NN</t>
  </si>
  <si>
    <t>We_PRP turned_VBD</t>
  </si>
  <si>
    <t>shoulders_NNS ._.</t>
  </si>
  <si>
    <t>di_FW `_``</t>
  </si>
  <si>
    <t>before_RB ._.</t>
  </si>
  <si>
    <t>and_CC can_MD</t>
  </si>
  <si>
    <t>around_IN that_DT</t>
  </si>
  <si>
    <t>and_CC thinks_VBZ</t>
  </si>
  <si>
    <t>breakfast_NN was_VBD</t>
  </si>
  <si>
    <t>in_IN Boston_NNP</t>
  </si>
  <si>
    <t>off_RP a_DT</t>
  </si>
  <si>
    <t>a_DT boy_NN</t>
  </si>
  <si>
    <t>a_DT sprinkling_NN</t>
  </si>
  <si>
    <t>was_VBD sort_NN</t>
  </si>
  <si>
    <t>had_VBD done_VBN</t>
  </si>
  <si>
    <t>doan_NN '_''</t>
  </si>
  <si>
    <t>go_VB straight_RB</t>
  </si>
  <si>
    <t>had_VBD prayers_NNS</t>
  </si>
  <si>
    <t>gun_NN which_WDT</t>
  </si>
  <si>
    <t>``_`` It_PRP</t>
  </si>
  <si>
    <t>agin_NN ._.</t>
  </si>
  <si>
    <t>cabin_NN considerable_JJ</t>
  </si>
  <si>
    <t>so_RB cramped_VBN</t>
  </si>
  <si>
    <t>__RB that_IN</t>
  </si>
  <si>
    <t>up_RP at_IN</t>
  </si>
  <si>
    <t>that_WDT leads_VBZ</t>
  </si>
  <si>
    <t>tells_VBZ them_PRP</t>
  </si>
  <si>
    <t>tramping_VBG on_IN</t>
  </si>
  <si>
    <t>a_DT stretch_NN</t>
  </si>
  <si>
    <t>was_VBD black_JJ</t>
  </si>
  <si>
    <t>n't_RB quit_VB</t>
  </si>
  <si>
    <t>weather_NN I_PRP</t>
  </si>
  <si>
    <t>to_TO breathe_VB</t>
  </si>
  <si>
    <t>spell_VB and_CC</t>
  </si>
  <si>
    <t>bout_NN de_IN</t>
  </si>
  <si>
    <t>man_NN hollered_VBD</t>
  </si>
  <si>
    <t>'_'' all_DT</t>
  </si>
  <si>
    <t>the_DT middle_NN</t>
  </si>
  <si>
    <t>including_VBG a_DT</t>
  </si>
  <si>
    <t>as_IN the_DT</t>
  </si>
  <si>
    <t>pap_NN ;_:</t>
  </si>
  <si>
    <t>rich_JJ A-rabs_NNS</t>
  </si>
  <si>
    <t>The_DT Adventures_NNS</t>
  </si>
  <si>
    <t>son_NN raised_VBD</t>
  </si>
  <si>
    <t>though_IN he_PRP</t>
  </si>
  <si>
    <t>secrets_NNS ;_:</t>
  </si>
  <si>
    <t>or_CC saw_VBD</t>
  </si>
  <si>
    <t>morning_NN --_:</t>
  </si>
  <si>
    <t>a_DT clasp-knife_NN</t>
  </si>
  <si>
    <t>,_, how_WRB</t>
  </si>
  <si>
    <t>he_PRP told_VBD</t>
  </si>
  <si>
    <t>pretty_RB careful_JJ</t>
  </si>
  <si>
    <t>sleep_NN ,_,</t>
  </si>
  <si>
    <t>And_CC more_RBR</t>
  </si>
  <si>
    <t>and_CC no_DT</t>
  </si>
  <si>
    <t>a_DT hold_NN</t>
  </si>
  <si>
    <t>'s_POS clothes_NNS</t>
  </si>
  <si>
    <t>ground_NN to_TO</t>
  </si>
  <si>
    <t>without_IN it_PRP</t>
  </si>
  <si>
    <t>who_WP done_VBD</t>
  </si>
  <si>
    <t>'d_MD got_VBD</t>
  </si>
  <si>
    <t>canoe_NN ,_,</t>
  </si>
  <si>
    <t>over_IN heels_NNS</t>
  </si>
  <si>
    <t>frills_NNS out_IN</t>
  </si>
  <si>
    <t>``_`` Why_WRB</t>
  </si>
  <si>
    <t>a_DT horseshoe_NN</t>
  </si>
  <si>
    <t>Grangerford_NNP Young_NNP</t>
  </si>
  <si>
    <t>__CD I_PRP</t>
  </si>
  <si>
    <t>We_PRP scrouched_VBD</t>
  </si>
  <si>
    <t>woke_VBD up_RP</t>
  </si>
  <si>
    <t>bank_NN that_IN</t>
  </si>
  <si>
    <t>the_DT grease_NN</t>
  </si>
  <si>
    <t>Ben_NNP Rogers_NNP</t>
  </si>
  <si>
    <t>else_RB would_MD</t>
  </si>
  <si>
    <t>a_DT hat_NN</t>
  </si>
  <si>
    <t>yo_FW '_''</t>
  </si>
  <si>
    <t>so_RB of_IN</t>
  </si>
  <si>
    <t>laugh_NN ;_:</t>
  </si>
  <si>
    <t>A-rabs_NNS and_CC</t>
  </si>
  <si>
    <t>treasure_NN ,_,</t>
  </si>
  <si>
    <t>wash_VB ,_,</t>
  </si>
  <si>
    <t>they_PRP 'd_VBD</t>
  </si>
  <si>
    <t>to_TO rule_VB</t>
  </si>
  <si>
    <t>anybody_NN that_WDT</t>
  </si>
  <si>
    <t>julery_NN ,_,</t>
  </si>
  <si>
    <t>up_RP a_DT</t>
  </si>
  <si>
    <t>to_TO spend_VB</t>
  </si>
  <si>
    <t>lid_NN ._.</t>
  </si>
  <si>
    <t>suited_VBN --_:</t>
  </si>
  <si>
    <t>noise_NN ._.</t>
  </si>
  <si>
    <t>that_IN before_IN</t>
  </si>
  <si>
    <t>could_MD for_IN</t>
  </si>
  <si>
    <t>this_DT is_VBZ</t>
  </si>
  <si>
    <t>a_DT root_NN</t>
  </si>
  <si>
    <t>lied_VBD one_CD</t>
  </si>
  <si>
    <t>hoverin_NN '_''</t>
  </si>
  <si>
    <t>the_DT hand_NN</t>
  </si>
  <si>
    <t>not_RB have_VB</t>
  </si>
  <si>
    <t>wallowed_VBD in_IN</t>
  </si>
  <si>
    <t>en_IN how_WRB</t>
  </si>
  <si>
    <t>guessed_VBD it_PRP</t>
  </si>
  <si>
    <t>his_PRP$ hair-ball_NN</t>
  </si>
  <si>
    <t>lawyer_NN said_VBD</t>
  </si>
  <si>
    <t>__CD all_DT</t>
  </si>
  <si>
    <t>correct_JJ thing_NN</t>
  </si>
  <si>
    <t>when_WRB you_PRP</t>
  </si>
  <si>
    <t>remainders_NNS if_IN</t>
  </si>
  <si>
    <t>him_PRP before_IN</t>
  </si>
  <si>
    <t>floated_VBN on_IN</t>
  </si>
  <si>
    <t>anything_NN at_IN</t>
  </si>
  <si>
    <t>she_PRP got_VBD</t>
  </si>
  <si>
    <t>then_RB ._.</t>
  </si>
  <si>
    <t>silver_NN snuffbox_NN</t>
  </si>
  <si>
    <t>book_NN winds_NNS</t>
  </si>
  <si>
    <t>rest_NN and_CC</t>
  </si>
  <si>
    <t>own_JJ hands_NNS</t>
  </si>
  <si>
    <t>bills_NNS dat_VBP</t>
  </si>
  <si>
    <t>have_VBP bought_VBN</t>
  </si>
  <si>
    <t>``_`` Stuff_NN</t>
  </si>
  <si>
    <t>down_RP stream_NN</t>
  </si>
  <si>
    <t>called_VBN Don_NNP</t>
  </si>
  <si>
    <t>was_VBD done_VBN</t>
  </si>
  <si>
    <t>and_CC jailed_VBD</t>
  </si>
  <si>
    <t>some_DT genies_NNS</t>
  </si>
  <si>
    <t>said_VBD people_NNS</t>
  </si>
  <si>
    <t>wake_VB up_RB</t>
  </si>
  <si>
    <t>why_WRB do_VBP</t>
  </si>
  <si>
    <t>n't_RB good_JJ</t>
  </si>
  <si>
    <t>face_NN showed_VBD</t>
  </si>
  <si>
    <t>,_, our_PRP$</t>
  </si>
  <si>
    <t>tied_VBD up_RP</t>
  </si>
  <si>
    <t>This_DT miserableness_NN</t>
  </si>
  <si>
    <t>salt_NN pork_NN</t>
  </si>
  <si>
    <t>keep_VB alive_JJ</t>
  </si>
  <si>
    <t>smelt_VBD it_PRP</t>
  </si>
  <si>
    <t>sho_NN '_''</t>
  </si>
  <si>
    <t>him_PRP cry-baby_JJ</t>
  </si>
  <si>
    <t>for_IN there_EX</t>
  </si>
  <si>
    <t>go_VB right_RB</t>
  </si>
  <si>
    <t>of_IN following_VBG</t>
  </si>
  <si>
    <t>and_CC been_VBN</t>
  </si>
  <si>
    <t>place_NN six_CD</t>
  </si>
  <si>
    <t>the_DT neck_NN</t>
  </si>
  <si>
    <t>Rest_VB In_IN</t>
  </si>
  <si>
    <t>the_DT regular_JJ</t>
  </si>
  <si>
    <t>nuffn_NN to_TO</t>
  </si>
  <si>
    <t>witches_NNS ._.</t>
  </si>
  <si>
    <t>myself_PRP out_RP</t>
  </si>
  <si>
    <t>piece_NN round_NN</t>
  </si>
  <si>
    <t>place_NN with_IN</t>
  </si>
  <si>
    <t>words_NNS I_PRP</t>
  </si>
  <si>
    <t>the_DT name_NN</t>
  </si>
  <si>
    <t>fo_NN '_''</t>
  </si>
  <si>
    <t>ear_NN against_IN</t>
  </si>
  <si>
    <t>raising_VBG ._.</t>
  </si>
  <si>
    <t>jacket_NN between_IN</t>
  </si>
  <si>
    <t>ripping_VBG again_RB</t>
  </si>
  <si>
    <t>window_NN on_IN</t>
  </si>
  <si>
    <t>you_PRP roust_VB</t>
  </si>
  <si>
    <t>knowed_VBD ole_NN</t>
  </si>
  <si>
    <t>do_VB whatever_WDT</t>
  </si>
  <si>
    <t>would_MD stay_VB</t>
  </si>
  <si>
    <t>didn_VBP '_''</t>
  </si>
  <si>
    <t>de_FW yuther_FW</t>
  </si>
  <si>
    <t>she_PRP sent_VBD</t>
  </si>
  <si>
    <t>beginning_VBG to_TO</t>
  </si>
  <si>
    <t>and_CC carriages_NNS</t>
  </si>
  <si>
    <t>what_WP has_VBZ</t>
  </si>
  <si>
    <t>set_VBD my_PRP$</t>
  </si>
  <si>
    <t>the_DT Snake_NNP</t>
  </si>
  <si>
    <t>out_RP :_:</t>
  </si>
  <si>
    <t>cut_VBD along_IN</t>
  </si>
  <si>
    <t>along_IN ,_,</t>
  </si>
  <si>
    <t>watch_VB out_RP</t>
  </si>
  <si>
    <t>hair-ball_NN would_MD</t>
  </si>
  <si>
    <t>de_FW woods_NNS</t>
  </si>
  <si>
    <t>you_PRP in_IN</t>
  </si>
  <si>
    <t>day_NN as_RB</t>
  </si>
  <si>
    <t>de_FW res_FW</t>
  </si>
  <si>
    <t>up_IN de_FW</t>
  </si>
  <si>
    <t>'ll_MD just_RB</t>
  </si>
  <si>
    <t>place_NN over_IN</t>
  </si>
  <si>
    <t>see_VB him_PRP</t>
  </si>
  <si>
    <t>they_PRP missed_VBD</t>
  </si>
  <si>
    <t>white-shirted_JJ free_JJ</t>
  </si>
  <si>
    <t>fool_VB folks_NNS</t>
  </si>
  <si>
    <t>done_VBN no_DT</t>
  </si>
  <si>
    <t>night_NN was_VBD</t>
  </si>
  <si>
    <t>our_PRP$ heads_NNS</t>
  </si>
  <si>
    <t>put_VB in_IN</t>
  </si>
  <si>
    <t>n't_RB __RB</t>
  </si>
  <si>
    <t>it_PRP every_DT</t>
  </si>
  <si>
    <t>the_DT swords_NNS</t>
  </si>
  <si>
    <t>called_VBD it_PRP</t>
  </si>
  <si>
    <t>'s_VBZ been_VBN</t>
  </si>
  <si>
    <t>money_NN ;_:</t>
  </si>
  <si>
    <t>piece_NN into_IN</t>
  </si>
  <si>
    <t>De_NNP yuther_NN</t>
  </si>
  <si>
    <t>that_DT he_PRP</t>
  </si>
  <si>
    <t>a_DT nigger_JJR</t>
  </si>
  <si>
    <t>and_CC hid_VBD</t>
  </si>
  <si>
    <t>'s_VBZ light_JJ</t>
  </si>
  <si>
    <t>chance_NN ._.</t>
  </si>
  <si>
    <t>pig_NN ;_:</t>
  </si>
  <si>
    <t>and_CC hung_VBD</t>
  </si>
  <si>
    <t>started_VBD home_NN</t>
  </si>
  <si>
    <t>the_DT wars_NNS</t>
  </si>
  <si>
    <t>fairly_RB made_VBD</t>
  </si>
  <si>
    <t>out_RP something_NN</t>
  </si>
  <si>
    <t>that_DT do_VBP</t>
  </si>
  <si>
    <t>was_VBD ever_RB</t>
  </si>
  <si>
    <t>learn_VB 'em_PRP</t>
  </si>
  <si>
    <t>the_DT trial_NN</t>
  </si>
  <si>
    <t>asking_VBG ._.</t>
  </si>
  <si>
    <t>and_CC comb_VB</t>
  </si>
  <si>
    <t>a_DT change_NN</t>
  </si>
  <si>
    <t>want_VBP ._.</t>
  </si>
  <si>
    <t>so_RB well_RB</t>
  </si>
  <si>
    <t>right_NN ,_,</t>
  </si>
  <si>
    <t>shanty_JJ ,_,</t>
  </si>
  <si>
    <t>did_VBD drag_NN</t>
  </si>
  <si>
    <t>fast_RB ,_,</t>
  </si>
  <si>
    <t>rolled_VBD himself_PRP</t>
  </si>
  <si>
    <t>than_IN about_IN</t>
  </si>
  <si>
    <t>and_CC who_WP</t>
  </si>
  <si>
    <t>Comfort_NN Thinking_VBG</t>
  </si>
  <si>
    <t>man_NN down_IN</t>
  </si>
  <si>
    <t>'_'' down_RB</t>
  </si>
  <si>
    <t>half-past_JJ three_CD</t>
  </si>
  <si>
    <t>up_RP de_IN</t>
  </si>
  <si>
    <t>I_PRP didn_VB</t>
  </si>
  <si>
    <t>good_JJ daylight_NN</t>
  </si>
  <si>
    <t>had_VBD to_TO</t>
  </si>
  <si>
    <t>house_NN was_VBD</t>
  </si>
  <si>
    <t>down_RB ,_,</t>
  </si>
  <si>
    <t>he_PRP being_VBG</t>
  </si>
  <si>
    <t>country_NN ._.</t>
  </si>
  <si>
    <t>`_`` ud_JJ</t>
  </si>
  <si>
    <t>I_PRP begged_VBD</t>
  </si>
  <si>
    <t>person_NN and_CC</t>
  </si>
  <si>
    <t>my_PRP$ shoulder_NN</t>
  </si>
  <si>
    <t>short_JJ ones_NNS</t>
  </si>
  <si>
    <t>hear_VB a_DT</t>
  </si>
  <si>
    <t>the_DT vines_NNS</t>
  </si>
  <si>
    <t>the_DT Late_JJ</t>
  </si>
  <si>
    <t>good_JJ humor_NN</t>
  </si>
  <si>
    <t>mile_NN down_IN</t>
  </si>
  <si>
    <t>showed_VBD them_PRP</t>
  </si>
  <si>
    <t>up_RB and_CC</t>
  </si>
  <si>
    <t>But_CC go_VB</t>
  </si>
  <si>
    <t>fooling_VBG around_IN</t>
  </si>
  <si>
    <t>horseshoe_NN that_IN</t>
  </si>
  <si>
    <t>,_, only_RB</t>
  </si>
  <si>
    <t>stuck_VBN up_RP</t>
  </si>
  <si>
    <t>find_VB me_PRP</t>
  </si>
  <si>
    <t>git_VBP it_PRP</t>
  </si>
  <si>
    <t>laid_VBN in_IN</t>
  </si>
  <si>
    <t>tuck_VB down_RP</t>
  </si>
  <si>
    <t>every_DT skift_NN</t>
  </si>
  <si>
    <t>witches_NNS ?_.</t>
  </si>
  <si>
    <t>clear_RB ,_,</t>
  </si>
  <si>
    <t>cussing_VBG he_PRP</t>
  </si>
  <si>
    <t>keep_VB from_IN</t>
  </si>
  <si>
    <t>stole_VBN ,_,</t>
  </si>
  <si>
    <t>times_NNS since_IN</t>
  </si>
  <si>
    <t>for_IN protection_NN</t>
  </si>
  <si>
    <t>thought_VBD all_PDT</t>
  </si>
  <si>
    <t>killed_VBN them_PRP</t>
  </si>
  <si>
    <t>No_DT !_.</t>
  </si>
  <si>
    <t>leads_VBZ out_IN</t>
  </si>
  <si>
    <t>down_IN it_PRP</t>
  </si>
  <si>
    <t>outside_JJ by_IN</t>
  </si>
  <si>
    <t>was_VBD powerful_JJ</t>
  </si>
  <si>
    <t>for_IN fun_NN</t>
  </si>
  <si>
    <t>tremens_NNS ._.</t>
  </si>
  <si>
    <t>started_VBD up_RP</t>
  </si>
  <si>
    <t>Buck_NNP ''_''</t>
  </si>
  <si>
    <t>smoke_VB a_DT</t>
  </si>
  <si>
    <t>and_CC by_IN</t>
  </si>
  <si>
    <t>is_VBZ ?_.</t>
  </si>
  <si>
    <t>when_WRB Tom_NNP</t>
  </si>
  <si>
    <t>devil_NNP and_CC</t>
  </si>
  <si>
    <t>Most_JJS everybody_NN</t>
  </si>
  <si>
    <t>;_: that_DT</t>
  </si>
  <si>
    <t>I_PRP allowed_VBD</t>
  </si>
  <si>
    <t>That_DT man_NN</t>
  </si>
  <si>
    <t>my_PRP$ camp_NN</t>
  </si>
  <si>
    <t>up_RP like_IN</t>
  </si>
  <si>
    <t>time_NN he_PRP</t>
  </si>
  <si>
    <t>asleep_RB ._.</t>
  </si>
  <si>
    <t>guessed_VBD I_PRP</t>
  </si>
  <si>
    <t>pig_NN ,_,</t>
  </si>
  <si>
    <t>wanted_VBD was_VBD</t>
  </si>
  <si>
    <t>n't_RB stood_VBD</t>
  </si>
  <si>
    <t>:_: ``_``</t>
  </si>
  <si>
    <t>things_NNS go_VB</t>
  </si>
  <si>
    <t>drunk_JJ he_PRP</t>
  </si>
  <si>
    <t>twenty-five_JJ mile_NN</t>
  </si>
  <si>
    <t>he_PRP __VBD</t>
  </si>
  <si>
    <t>I_PRP hears_VBZ</t>
  </si>
  <si>
    <t>drip_VB -RRB-_-RRB-</t>
  </si>
  <si>
    <t>the_DT day_NN</t>
  </si>
  <si>
    <t>considering_VBG how_WRB</t>
  </si>
  <si>
    <t>told_VBD Tom_NNP</t>
  </si>
  <si>
    <t>he_PRP __VBP</t>
  </si>
  <si>
    <t>keep_VB me_PRP</t>
  </si>
  <si>
    <t>and_CC raised_VBD</t>
  </si>
  <si>
    <t>Hare-Lip_NNP Honest_NNP</t>
  </si>
  <si>
    <t>from_IN Ohio_NNP</t>
  </si>
  <si>
    <t>do_VB Tom_NNP</t>
  </si>
  <si>
    <t>fidgety_JJ ._.</t>
  </si>
  <si>
    <t>,_, three_CD</t>
  </si>
  <si>
    <t>in_IN so_RB</t>
  </si>
  <si>
    <t>reached_VBD for_IN</t>
  </si>
  <si>
    <t>blankets_NNS to_TO</t>
  </si>
  <si>
    <t>careful_JJ not_RB</t>
  </si>
  <si>
    <t>got_VBD everything_NN</t>
  </si>
  <si>
    <t>said_VBD so_RB</t>
  </si>
  <si>
    <t>Along_IN Jim_NNP</t>
  </si>
  <si>
    <t>en_IN shin_NN</t>
  </si>
  <si>
    <t>Who_WP dah_VB</t>
  </si>
  <si>
    <t>out_IN no_DT</t>
  </si>
  <si>
    <t>about_IN Moses_NNP</t>
  </si>
  <si>
    <t>makes_VBZ when_WRB</t>
  </si>
  <si>
    <t>go_VB somewheres_NNS</t>
  </si>
  <si>
    <t>and_CC cried_VBD</t>
  </si>
  <si>
    <t>wished_VBN I_PRP</t>
  </si>
  <si>
    <t>And_CC to_TO</t>
  </si>
  <si>
    <t>or_CC four_CD</t>
  </si>
  <si>
    <t>de_FW bank_NN</t>
  </si>
  <si>
    <t>again_RB by_IN</t>
  </si>
  <si>
    <t>new_JJ judge_NN</t>
  </si>
  <si>
    <t>dat_NN shanty_JJ</t>
  </si>
  <si>
    <t>any_DT further_RBR</t>
  </si>
  <si>
    <t>is_VBZ this_DT</t>
  </si>
  <si>
    <t>Bulrushers_NNP ''_''</t>
  </si>
  <si>
    <t>go_VB fooling_VBG</t>
  </si>
  <si>
    <t>in_IN love_NN</t>
  </si>
  <si>
    <t>and_CC told_VBD</t>
  </si>
  <si>
    <t>Robbers_NNS Huck_NNP</t>
  </si>
  <si>
    <t>sawmill_NN ._.</t>
  </si>
  <si>
    <t>them_PRP away_RP</t>
  </si>
  <si>
    <t>protection_NN ;_:</t>
  </si>
  <si>
    <t>the_DT blanket_NN</t>
  </si>
  <si>
    <t>her_PRP to_TO</t>
  </si>
  <si>
    <t>she_PRP wouldn_VB</t>
  </si>
  <si>
    <t>such_JJ nights_NNS</t>
  </si>
  <si>
    <t>was_VBD who_WP</t>
  </si>
  <si>
    <t>places_NNS on_IN</t>
  </si>
  <si>
    <t>thing_NN ,_,</t>
  </si>
  <si>
    <t>a_DT charm_NN</t>
  </si>
  <si>
    <t>that_IN all_PDT</t>
  </si>
  <si>
    <t>rafts_NNS --_:</t>
  </si>
  <si>
    <t>Sometimes_RB you_PRP</t>
  </si>
  <si>
    <t>had_VBD turned_VBN</t>
  </si>
  <si>
    <t>time_NN Jim_NNP</t>
  </si>
  <si>
    <t>grieving_VBG ._.</t>
  </si>
  <si>
    <t>'_'' tell_VBP</t>
  </si>
  <si>
    <t>law_NN does_VBZ</t>
  </si>
  <si>
    <t>like_IN that_DT</t>
  </si>
  <si>
    <t>have_VB it_PRP</t>
  </si>
  <si>
    <t>let_VB her_PRP</t>
  </si>
  <si>
    <t>creek_JJ leading_VBG</t>
  </si>
  <si>
    <t>something_NN ._.</t>
  </si>
  <si>
    <t>sat_VBD pap_NN</t>
  </si>
  <si>
    <t>except_IN for_IN</t>
  </si>
  <si>
    <t>good_JJ rest_NN</t>
  </si>
  <si>
    <t>languages_NNS ,_,</t>
  </si>
  <si>
    <t>anything_NN in_IN</t>
  </si>
  <si>
    <t>it_PRP acted_VBD</t>
  </si>
  <si>
    <t>has_VBZ to_TO</t>
  </si>
  <si>
    <t>and_CC sweaty_JJ</t>
  </si>
  <si>
    <t>catch_VB them_PRP</t>
  </si>
  <si>
    <t>primer-class_NN at_IN</t>
  </si>
  <si>
    <t>and_CC slink_VB</t>
  </si>
  <si>
    <t>of_IN Death_NNP</t>
  </si>
  <si>
    <t>sich_NN a_DT</t>
  </si>
  <si>
    <t>would_MD belong_VB</t>
  </si>
  <si>
    <t>them_PRP to_TO</t>
  </si>
  <si>
    <t>could_MD fix_VB</t>
  </si>
  <si>
    <t>such_JJ game_NN</t>
  </si>
  <si>
    <t>right_NN ._.</t>
  </si>
  <si>
    <t>yit_NN ,_,</t>
  </si>
  <si>
    <t>chasing_VBG me_PRP</t>
  </si>
  <si>
    <t>went_VBD by_IN</t>
  </si>
  <si>
    <t>sour_JJ and_CC</t>
  </si>
  <si>
    <t>down_RB town_NN</t>
  </si>
  <si>
    <t>Doan_NNP '_''</t>
  </si>
  <si>
    <t>looks_VBZ under_IN</t>
  </si>
  <si>
    <t>hat_NN on_IN</t>
  </si>
  <si>
    <t>They_PRP got_VBD</t>
  </si>
  <si>
    <t>was_VBD cooking_JJ</t>
  </si>
  <si>
    <t>him_PRP under_IN</t>
  </si>
  <si>
    <t>there_EX and_CC</t>
  </si>
  <si>
    <t>because_IN I_PRP</t>
  </si>
  <si>
    <t>soon_RB Jim_NNP</t>
  </si>
  <si>
    <t>the_DT same_JJ</t>
  </si>
  <si>
    <t>wherever_WRB you_PRP</t>
  </si>
  <si>
    <t>by_IN witches_NNS</t>
  </si>
  <si>
    <t>the_DT hottest_JJS</t>
  </si>
  <si>
    <t>Find_VB Them_NNP</t>
  </si>
  <si>
    <t>sore_JJ ._.</t>
  </si>
  <si>
    <t>most_RBS all_PDT</t>
  </si>
  <si>
    <t>down_RP through_IN</t>
  </si>
  <si>
    <t>Lit_NNP Out_IN</t>
  </si>
  <si>
    <t>considerable_JJ many_JJ</t>
  </si>
  <si>
    <t>then_RB we_PRP</t>
  </si>
  <si>
    <t>hunted_VBD ,_,</t>
  </si>
  <si>
    <t>off_RP __CD</t>
  </si>
  <si>
    <t>I_PRP woke_VBD</t>
  </si>
  <si>
    <t>hacked_VBD a_DT</t>
  </si>
  <si>
    <t>all_DT damp_JJ</t>
  </si>
  <si>
    <t>was_VBD shining_VBG</t>
  </si>
  <si>
    <t>``_`` Do_VBP</t>
  </si>
  <si>
    <t>Howl_NNP ``_``</t>
  </si>
  <si>
    <t>to_TO wait_VB</t>
  </si>
  <si>
    <t>shining_VBG ,_,</t>
  </si>
  <si>
    <t>fetch_VB him_PRP</t>
  </si>
  <si>
    <t>put_VB in_RP</t>
  </si>
  <si>
    <t>just_RB leave_VB</t>
  </si>
  <si>
    <t>hilltop_NN we_PRP</t>
  </si>
  <si>
    <t>robbers_NNS that_WDT</t>
  </si>
  <si>
    <t>morning_NN from_IN</t>
  </si>
  <si>
    <t>but_CC more_RBR</t>
  </si>
  <si>
    <t>our_PRP$ Poor_NNP</t>
  </si>
  <si>
    <t>and_CC tried_VBD</t>
  </si>
  <si>
    <t>the_DT __NN</t>
  </si>
  <si>
    <t>and_CC kept_VBD</t>
  </si>
  <si>
    <t>work_VB to_TO</t>
  </si>
  <si>
    <t>scattering_VBG dust_NN</t>
  </si>
  <si>
    <t>town_NN ,_,</t>
  </si>
  <si>
    <t>fust_NN en_IN</t>
  </si>
  <si>
    <t>books_NNS nor_CC</t>
  </si>
  <si>
    <t>his_PRP$ carcass_NN</t>
  </si>
  <si>
    <t>up_RP !_.</t>
  </si>
  <si>
    <t>about_IN something_NN</t>
  </si>
  <si>
    <t>bottom_JJ log_NN</t>
  </si>
  <si>
    <t>days_NNS ,_,</t>
  </si>
  <si>
    <t>stick_VB the_DT</t>
  </si>
  <si>
    <t>paddled_VBD away_RB</t>
  </si>
  <si>
    <t>``_`` Oh_UH</t>
  </si>
  <si>
    <t>mongst_FW de_FW</t>
  </si>
  <si>
    <t>she_PRP couldn_VBD</t>
  </si>
  <si>
    <t>__RB make_VBP</t>
  </si>
  <si>
    <t>slipped_VBD down_RP</t>
  </si>
  <si>
    <t>many_JJ for_IN</t>
  </si>
  <si>
    <t>judge_NN he_PRP</t>
  </si>
  <si>
    <t>last_JJ ._.</t>
  </si>
  <si>
    <t>hear_VB sumf_NN</t>
  </si>
  <si>
    <t>greasy_JJ no_RB</t>
  </si>
  <si>
    <t>mighty_JJ quick_JJ</t>
  </si>
  <si>
    <t>eye_NN out_IN</t>
  </si>
  <si>
    <t>sign_VB with_IN</t>
  </si>
  <si>
    <t>n't_RB --_:</t>
  </si>
  <si>
    <t>down_RP so_RB</t>
  </si>
  <si>
    <t>hill_NN the_DT</t>
  </si>
  <si>
    <t>Boston_NNP Harbor_NNP</t>
  </si>
  <si>
    <t>after_IN the_DT</t>
  </si>
  <si>
    <t>to_TO cussing_VBG</t>
  </si>
  <si>
    <t>'ll_MD give_VB</t>
  </si>
  <si>
    <t>been_VBN a_DT</t>
  </si>
  <si>
    <t>some_DT company_NN</t>
  </si>
  <si>
    <t>and_CC begin_VB</t>
  </si>
  <si>
    <t>listen_VB tell_VB</t>
  </si>
  <si>
    <t>,_, not_RB</t>
  </si>
  <si>
    <t>There_EX was_VBD</t>
  </si>
  <si>
    <t>band_NN could_MD</t>
  </si>
  <si>
    <t>THE_DT AUTHOR_NN</t>
  </si>
  <si>
    <t>up_RP en_IN</t>
  </si>
  <si>
    <t>know_VB without_IN</t>
  </si>
  <si>
    <t>all_DT over_IN</t>
  </si>
  <si>
    <t>bucket_NN and_CC</t>
  </si>
  <si>
    <t>Now_RB the_DT</t>
  </si>
  <si>
    <t>so_IN she_PRP</t>
  </si>
  <si>
    <t>no_DT more_JJR</t>
  </si>
  <si>
    <t>git_VB 'm_VB</t>
  </si>
  <si>
    <t>lonesome_JJ ;_:</t>
  </si>
  <si>
    <t>never_RB come_VBN</t>
  </si>
  <si>
    <t>Rogers_NNP ,_,</t>
  </si>
  <si>
    <t>along_RB slow_JJ</t>
  </si>
  <si>
    <t>and_CC a_DT</t>
  </si>
  <si>
    <t>better_RBR ._.</t>
  </si>
  <si>
    <t>n't_RB anything_NN</t>
  </si>
  <si>
    <t>we_PRP kill_VB</t>
  </si>
  <si>
    <t>ground_NN and_CC</t>
  </si>
  <si>
    <t>went_VBD a-slipping_JJ</t>
  </si>
  <si>
    <t>Old_NNP Hank_NNP</t>
  </si>
  <si>
    <t>no_DT sort_NN</t>
  </si>
  <si>
    <t>;_: for_IN</t>
  </si>
  <si>
    <t>,_, moaning_VBG</t>
  </si>
  <si>
    <t>the_DT old_JJ</t>
  </si>
  <si>
    <t>throw_VB over_RP</t>
  </si>
  <si>
    <t>had_VBD begun_VBN</t>
  </si>
  <si>
    <t>board_NN fence_NN</t>
  </si>
  <si>
    <t>uz_FW mos_FW</t>
  </si>
  <si>
    <t>way_NN I_PRP</t>
  </si>
  <si>
    <t>,_, none_NN</t>
  </si>
  <si>
    <t>me_PRP that_DT</t>
  </si>
  <si>
    <t>Jim_NNP was_VBD</t>
  </si>
  <si>
    <t>go_VB on_IN</t>
  </si>
  <si>
    <t>po_FW '_''</t>
  </si>
  <si>
    <t>clothes_NNS ._.</t>
  </si>
  <si>
    <t>throat_NN with_IN</t>
  </si>
  <si>
    <t>tell_VBP --_:</t>
  </si>
  <si>
    <t>places_NNS ,_,</t>
  </si>
  <si>
    <t>than_IN a_DT</t>
  </si>
  <si>
    <t>was_VBD glad_JJ</t>
  </si>
  <si>
    <t>New_NNP Orleans_NNP</t>
  </si>
  <si>
    <t>,_, no_DT</t>
  </si>
  <si>
    <t>,_, who-whooing_JJ</t>
  </si>
  <si>
    <t>said_VBD before_RB</t>
  </si>
  <si>
    <t>Illinois_NNP side_NN</t>
  </si>
  <si>
    <t>Bed_NNP ``_``</t>
  </si>
  <si>
    <t>die_VB ;_:</t>
  </si>
  <si>
    <t>dreadful_JJ lonesome_JJ</t>
  </si>
  <si>
    <t>clumb_NN in_IN</t>
  </si>
  <si>
    <t>hacked_VBD it_PRP</t>
  </si>
  <si>
    <t>boy_NN must_MD</t>
  </si>
  <si>
    <t>live_VBP ._.</t>
  </si>
  <si>
    <t>n't_RB do_VB</t>
  </si>
  <si>
    <t>might_MD see_VB</t>
  </si>
  <si>
    <t>Jim_NNP advises_VBZ</t>
  </si>
  <si>
    <t>was_VBD ordered_VBN</t>
  </si>
  <si>
    <t>'_'' `_``</t>
  </si>
  <si>
    <t>that_IN putting_VBG</t>
  </si>
  <si>
    <t>and_CC your_PRP$</t>
  </si>
  <si>
    <t>arm_NN he_PRP</t>
  </si>
  <si>
    <t>Oh_UH !_.</t>
  </si>
  <si>
    <t>last_JJ ,_,</t>
  </si>
  <si>
    <t>many_JJ frills_NNS</t>
  </si>
  <si>
    <t>but_CC lied_VBD</t>
  </si>
  <si>
    <t>!_. !_.</t>
  </si>
  <si>
    <t>of_IN lonesome_JJ</t>
  </si>
  <si>
    <t>narrow_JJ ._.</t>
  </si>
  <si>
    <t>regular_JJ way_NN</t>
  </si>
  <si>
    <t>a_DT ripping_VBG</t>
  </si>
  <si>
    <t>is_VBZ mostly_RB</t>
  </si>
  <si>
    <t>mile_NN up_RP</t>
  </si>
  <si>
    <t>slow_JJ but_CC</t>
  </si>
  <si>
    <t>tent_NN out_IN</t>
  </si>
  <si>
    <t>And_CC nobody_NN</t>
  </si>
  <si>
    <t>,_, de_IN</t>
  </si>
  <si>
    <t>all_DT right_RB</t>
  </si>
  <si>
    <t>the_DT boat_NN</t>
  </si>
  <si>
    <t>State_NN in_IN</t>
  </si>
  <si>
    <t>__CD him_PRP</t>
  </si>
  <si>
    <t>:_: Tom_NNP</t>
  </si>
  <si>
    <t>shut_VBN the_DT</t>
  </si>
  <si>
    <t>paid_VBN you_PRP</t>
  </si>
  <si>
    <t>``_`` Hm_NN</t>
  </si>
  <si>
    <t>n't_RB pass_VB</t>
  </si>
  <si>
    <t>care_VB no_DT</t>
  </si>
  <si>
    <t>knows_VBZ I_PRP</t>
  </si>
  <si>
    <t>well_RB on_IN</t>
  </si>
  <si>
    <t>of_IN us_PRP</t>
  </si>
  <si>
    <t>around_IN for_IN</t>
  </si>
  <si>
    <t>parson_NN prays_VBZ</t>
  </si>
  <si>
    <t>Stealing_NNP spoons_NNS</t>
  </si>
  <si>
    <t>getting_VBG a_DT</t>
  </si>
  <si>
    <t>very_RB fine_JJ</t>
  </si>
  <si>
    <t>sorry_JJ you_PRP</t>
  </si>
  <si>
    <t>fence_NN ,_,</t>
  </si>
  <si>
    <t>and_CC outside_IN</t>
  </si>
  <si>
    <t>Quite_RB a_DT</t>
  </si>
  <si>
    <t>sass_NN ._.</t>
  </si>
  <si>
    <t>stick_NN and_CC</t>
  </si>
  <si>
    <t>a_DT set_VBN</t>
  </si>
  <si>
    <t>cleared_VBD out_RP</t>
  </si>
  <si>
    <t>by_IN I_PRP</t>
  </si>
  <si>
    <t>slung_VBD the_DT</t>
  </si>
  <si>
    <t>idea_NN I_PRP</t>
  </si>
  <si>
    <t>some_DT whisky_NN</t>
  </si>
  <si>
    <t>ever_RB I_PRP</t>
  </si>
  <si>
    <t>slipped_VBD out_RP</t>
  </si>
  <si>
    <t>ground_NN ._.</t>
  </si>
  <si>
    <t>Found_VBP Eight_CD</t>
  </si>
  <si>
    <t>The_NNP Rubbage-Pile_NNP</t>
  </si>
  <si>
    <t>,_, Bill_NNP</t>
  </si>
  <si>
    <t>boom_NN !_.</t>
  </si>
  <si>
    <t>read_VB ,_,</t>
  </si>
  <si>
    <t>it_PRP in_IN</t>
  </si>
  <si>
    <t>his_PRP$ lawsuit_NN</t>
  </si>
  <si>
    <t>might_MD ,_,</t>
  </si>
  <si>
    <t>you_PRP lived_VBD</t>
  </si>
  <si>
    <t>en_IN kinder_JJR</t>
  </si>
  <si>
    <t>tin_NN cup_NN</t>
  </si>
  <si>
    <t>fix_VB a_DT</t>
  </si>
  <si>
    <t>Must_MD we_PRP</t>
  </si>
  <si>
    <t>;_: then_RB</t>
  </si>
  <si>
    <t>robber_NN any_DT</t>
  </si>
  <si>
    <t>dollar_NN a_DT</t>
  </si>
  <si>
    <t>must_MD help_VB</t>
  </si>
  <si>
    <t>a_DT curse_NN</t>
  </si>
  <si>
    <t>below_IN the_DT</t>
  </si>
  <si>
    <t>do_VB with_IN</t>
  </si>
  <si>
    <t>both_DT of_IN</t>
  </si>
  <si>
    <t>Maybe_RB I_PRP</t>
  </si>
  <si>
    <t>fifty_CD dollars_NNS</t>
  </si>
  <si>
    <t>n't_RB scold_VB</t>
  </si>
  <si>
    <t>'s_VBZ got_VBD</t>
  </si>
  <si>
    <t>CHAPTER_NN VI_NNP</t>
  </si>
  <si>
    <t>I_PRP won_VBD</t>
  </si>
  <si>
    <t>much_RB before_IN</t>
  </si>
  <si>
    <t>a_DT dipper_NN</t>
  </si>
  <si>
    <t>'s_VBZ got_VBN</t>
  </si>
  <si>
    <t>back_RB towards_IN</t>
  </si>
  <si>
    <t>,_, what_WP</t>
  </si>
  <si>
    <t>noticed_VBD dey_NN</t>
  </si>
  <si>
    <t>'n'_CC right_JJ</t>
  </si>
  <si>
    <t>women_NNS ?_.</t>
  </si>
  <si>
    <t>somebody_NN roun_NN</t>
  </si>
  <si>
    <t>some_DT things_NNS</t>
  </si>
  <si>
    <t>lamp_NN ._.</t>
  </si>
  <si>
    <t>stood_VBD right_NN</t>
  </si>
  <si>
    <t>'m_VBP agreed_VBN</t>
  </si>
  <si>
    <t>n't_RB shot_VBN</t>
  </si>
  <si>
    <t>boys_NNS said_VBD</t>
  </si>
  <si>
    <t>a_DT screechy_JJ</t>
  </si>
  <si>
    <t>watching_VBG the_DT</t>
  </si>
  <si>
    <t>to_TO pick_VB</t>
  </si>
  <si>
    <t>low-down_JJ Abolitionist_NN</t>
  </si>
  <si>
    <t>near_IN blind_JJ</t>
  </si>
  <si>
    <t>take_VB soundings_NNS</t>
  </si>
  <si>
    <t>powwow_NN over_IN</t>
  </si>
  <si>
    <t>,_, ready_JJ</t>
  </si>
  <si>
    <t>over_IN ,_,</t>
  </si>
  <si>
    <t>live_VB so_RB</t>
  </si>
  <si>
    <t>there_RB he_PRP</t>
  </si>
  <si>
    <t>drunk_JJ as_IN</t>
  </si>
  <si>
    <t>the_DT gang_NN</t>
  </si>
  <si>
    <t>a_DT new_JJ</t>
  </si>
  <si>
    <t>said_VBD __RB</t>
  </si>
  <si>
    <t>people_NNS floating_VBG</t>
  </si>
  <si>
    <t>here_RB on_IN</t>
  </si>
  <si>
    <t>if_IN that_DT</t>
  </si>
  <si>
    <t>down_IN de_FW</t>
  </si>
  <si>
    <t>inside_NN ._.</t>
  </si>
  <si>
    <t>he_PRP swore_VBD</t>
  </si>
  <si>
    <t>run_VBP over_IN</t>
  </si>
  <si>
    <t>many_JJ people_NNS</t>
  </si>
  <si>
    <t>First_NNP you_PRP</t>
  </si>
  <si>
    <t>,_, everything_NN</t>
  </si>
  <si>
    <t>touch_VB it_PRP</t>
  </si>
  <si>
    <t>shade_NN thinking_VBG</t>
  </si>
  <si>
    <t>doing_VBG different_JJ</t>
  </si>
  <si>
    <t>talk_VB alike_RB</t>
  </si>
  <si>
    <t>and_CC done_VBN</t>
  </si>
  <si>
    <t>it_PRP agin_NN</t>
  </si>
  <si>
    <t>my_PRP$ breast_NN</t>
  </si>
  <si>
    <t>water_NN and_CC</t>
  </si>
  <si>
    <t>dey_NN started_VBD</t>
  </si>
  <si>
    <t>dead_JJ ._.</t>
  </si>
  <si>
    <t>the_DT stile_NN</t>
  </si>
  <si>
    <t>only_RB make_VB</t>
  </si>
  <si>
    <t>stiller_NN ,_,</t>
  </si>
  <si>
    <t>raised_VBD the_DT</t>
  </si>
  <si>
    <t>the_DT inside_NN</t>
  </si>
  <si>
    <t>Thatcher_NNP so_RB</t>
  </si>
  <si>
    <t>frills_NNS and_CC</t>
  </si>
  <si>
    <t>turnip-cart_NN but_CC</t>
  </si>
  <si>
    <t>scared_VBN ._.</t>
  </si>
  <si>
    <t>a_DT pale_JJ</t>
  </si>
  <si>
    <t>between_IN a_DT</t>
  </si>
  <si>
    <t>rubbed_VBD and_CC</t>
  </si>
  <si>
    <t>chimbly_NN ;_:</t>
  </si>
  <si>
    <t>talking_VBG and_CC</t>
  </si>
  <si>
    <t>down-hearted_JJ and_CC</t>
  </si>
  <si>
    <t>Huck_NNP The_DT</t>
  </si>
  <si>
    <t>looked_VBD so_RB</t>
  </si>
  <si>
    <t>shinning_VBG down_RP</t>
  </si>
  <si>
    <t>the_DT roots_NNS</t>
  </si>
  <si>
    <t>''_'' I_PRP</t>
  </si>
  <si>
    <t>wonderful_JJ fast_RB</t>
  </si>
  <si>
    <t>great_JJ times_NNS</t>
  </si>
  <si>
    <t>de_IN camp_NN</t>
  </si>
  <si>
    <t>me_PRP for_IN</t>
  </si>
  <si>
    <t>broke_VBD it_PRP</t>
  </si>
  <si>
    <t>to_TO time_NN</t>
  </si>
  <si>
    <t>went_VBD up_RB</t>
  </si>
  <si>
    <t>fingers_NNS to_TO</t>
  </si>
  <si>
    <t>and_CC wondering_VBG</t>
  </si>
  <si>
    <t>you_PRP 'd_MD</t>
  </si>
  <si>
    <t>door_NN was_VBD</t>
  </si>
  <si>
    <t>way_NN fum_FW</t>
  </si>
  <si>
    <t>be_VB here_RB</t>
  </si>
  <si>
    <t>or_CC somebody_NN</t>
  </si>
  <si>
    <t>you_PRP the_DT</t>
  </si>
  <si>
    <t>went_VBD up_RP</t>
  </si>
  <si>
    <t>years_NNS ago_IN</t>
  </si>
  <si>
    <t>creeps_VBZ to_TO</t>
  </si>
  <si>
    <t>mistaken_JJ --_:</t>
  </si>
  <si>
    <t>sun_NN was_VBD</t>
  </si>
  <si>
    <t>tried_VBN to_TO</t>
  </si>
  <si>
    <t>asked_VBD for_IN</t>
  </si>
  <si>
    <t>and_CC separate_JJ</t>
  </si>
  <si>
    <t>and_CC begun_VBN</t>
  </si>
  <si>
    <t>times_NNS seven_CD</t>
  </si>
  <si>
    <t>'s_VBZ like_IN</t>
  </si>
  <si>
    <t>a_DT pin_NN</t>
  </si>
  <si>
    <t>other_JJ niggers_NNS</t>
  </si>
  <si>
    <t>stirring_VBG ._.</t>
  </si>
  <si>
    <t>was_VBD high-toned_JJ</t>
  </si>
  <si>
    <t>de_FW time_NN</t>
  </si>
  <si>
    <t>'s_VBZ how_WRB</t>
  </si>
  <si>
    <t>still_RB ,_,</t>
  </si>
  <si>
    <t>He_PRP looked_VBD</t>
  </si>
  <si>
    <t>ransomed_VBN if_IN</t>
  </si>
  <si>
    <t>,_, ``_``</t>
  </si>
  <si>
    <t>come_VBD dark_JJ</t>
  </si>
  <si>
    <t>n't_RB in_IN</t>
  </si>
  <si>
    <t>how_WRB to_TO</t>
  </si>
  <si>
    <t>look_NN 'n'_CC</t>
  </si>
  <si>
    <t>to_TO let_VB</t>
  </si>
  <si>
    <t>been_VBN took_VBD</t>
  </si>
  <si>
    <t>a_DT minute_NN</t>
  </si>
  <si>
    <t>jolly_JJ ,_,</t>
  </si>
  <si>
    <t>fancy_JJ touches_NNS</t>
  </si>
  <si>
    <t>you_PRP stop_VBP</t>
  </si>
  <si>
    <t>much_RB longer_RBR</t>
  </si>
  <si>
    <t>island_NN to_TO</t>
  </si>
  <si>
    <t>the_DT drift_NN</t>
  </si>
  <si>
    <t>no_DT money_NN</t>
  </si>
  <si>
    <t>that_DT before_RB</t>
  </si>
  <si>
    <t>sugar_NN there_EX</t>
  </si>
  <si>
    <t>the_DT victuals_NNS</t>
  </si>
  <si>
    <t>goggles_NNS on_IN</t>
  </si>
  <si>
    <t>stabboard_NN !_.</t>
  </si>
  <si>
    <t>done_VBN ,_,</t>
  </si>
  <si>
    <t>And_CC after_IN</t>
  </si>
  <si>
    <t>a_DT drownded_JJ</t>
  </si>
  <si>
    <t>Two_CD months_NNS</t>
  </si>
  <si>
    <t>landing_NN ._.</t>
  </si>
  <si>
    <t>he_PRP ._.</t>
  </si>
  <si>
    <t>Directly_RB I_PRP</t>
  </si>
  <si>
    <t>week_NN ._.</t>
  </si>
  <si>
    <t>ashes_NNS around_IN</t>
  </si>
  <si>
    <t>fire_NN that_WDT</t>
  </si>
  <si>
    <t>got_VBD killed_VBN</t>
  </si>
  <si>
    <t>is_VBZ different_JJ</t>
  </si>
  <si>
    <t>I_PRP thought_VBD</t>
  </si>
  <si>
    <t>in_IN ,_,</t>
  </si>
  <si>
    <t>Ole_JJ missus_NN</t>
  </si>
  <si>
    <t>en_IN shiny_JJ</t>
  </si>
  <si>
    <t>would_MD n't_RB</t>
  </si>
  <si>
    <t>n't_RB eat_VB</t>
  </si>
  <si>
    <t>swim_VBP asho_NN</t>
  </si>
  <si>
    <t>She_PRP told_VBD</t>
  </si>
  <si>
    <t>gold_NN ._.</t>
  </si>
  <si>
    <t>get_VB far_RB</t>
  </si>
  <si>
    <t>sight_NN yet_RB</t>
  </si>
  <si>
    <t>n't_RB let_VB</t>
  </si>
  <si>
    <t>for_IN her_PRP$</t>
  </si>
  <si>
    <t>said_VBD she_PRP</t>
  </si>
  <si>
    <t>Snack_NN ``_``</t>
  </si>
  <si>
    <t>without_IN asking_VBG</t>
  </si>
  <si>
    <t>so_RB down-hearted_JJ</t>
  </si>
  <si>
    <t>whatever_WDT he_PRP</t>
  </si>
  <si>
    <t>a_DT give_VB</t>
  </si>
  <si>
    <t>more_RBR ;_:</t>
  </si>
  <si>
    <t>arter_IN you_PRP</t>
  </si>
  <si>
    <t>was_VBD staying_VBG</t>
  </si>
  <si>
    <t>n't_RB ashamed_JJ</t>
  </si>
  <si>
    <t>of_IN water_NN</t>
  </si>
  <si>
    <t>not_RB ._.</t>
  </si>
  <si>
    <t>think_VBP that_DT</t>
  </si>
  <si>
    <t>and_CC towards_IN</t>
  </si>
  <si>
    <t>get_VB so_RB</t>
  </si>
  <si>
    <t>down_RB in_IN</t>
  </si>
  <si>
    <t>I_PRP dropped_VBD</t>
  </si>
  <si>
    <t>log_NN at_IN</t>
  </si>
  <si>
    <t>twelve_CD mile_NN</t>
  </si>
  <si>
    <t>breeze_NN up_IN</t>
  </si>
  <si>
    <t>the_DT ferry-boat_NN</t>
  </si>
  <si>
    <t>me_PRP ;_:</t>
  </si>
  <si>
    <t>gang_NN ,_,</t>
  </si>
  <si>
    <t>in_IN jis_NN</t>
  </si>
  <si>
    <t>they_PRP would_MD</t>
  </si>
  <si>
    <t>mind_VB ;_:</t>
  </si>
  <si>
    <t>and_CC read_VB</t>
  </si>
  <si>
    <t>took_VBD snuff_NN</t>
  </si>
  <si>
    <t>WELL_NNP ,_,</t>
  </si>
  <si>
    <t>Trouble_NN is_VBZ</t>
  </si>
  <si>
    <t>back_RB and_CC</t>
  </si>
  <si>
    <t>I_PRP 've_VBP</t>
  </si>
  <si>
    <t>it_PRP out_IN</t>
  </si>
  <si>
    <t>is_VBZ Brewing_NNP</t>
  </si>
  <si>
    <t>The_DT Duke_NNP</t>
  </si>
  <si>
    <t>way_NN with_IN</t>
  </si>
  <si>
    <t>cross_VB over_RP</t>
  </si>
  <si>
    <t>unhitch_VB and_CC</t>
  </si>
  <si>
    <t>the_DT marks_NNS</t>
  </si>
  <si>
    <t>but_CC a_DT</t>
  </si>
  <si>
    <t>about_IN three_CD</t>
  </si>
  <si>
    <t>it_PRP went_VBD</t>
  </si>
  <si>
    <t>um_NN en_IN</t>
  </si>
  <si>
    <t>the_DT piece_NN</t>
  </si>
  <si>
    <t>Danger_NNP Old_NNP</t>
  </si>
  <si>
    <t>brass_NN showed_VBD</t>
  </si>
  <si>
    <t>key_NN ,_,</t>
  </si>
  <si>
    <t>times_NNS ;_:</t>
  </si>
  <si>
    <t>Every_DT one_NN</t>
  </si>
  <si>
    <t>die_VB before_IN</t>
  </si>
  <si>
    <t>fifty_CD mile_NN</t>
  </si>
  <si>
    <t>away_RB out_IN</t>
  </si>
  <si>
    <t>mine_NN `_``</t>
  </si>
  <si>
    <t>his_PRP$ size_NN</t>
  </si>
  <si>
    <t>you_PRP see_VBP</t>
  </si>
  <si>
    <t>All_DT I_PRP</t>
  </si>
  <si>
    <t>signs_NNS of_IN</t>
  </si>
  <si>
    <t>,_, le_DT</t>
  </si>
  <si>
    <t>authorities_NNS think_VBP</t>
  </si>
  <si>
    <t>take_VB hold_NN</t>
  </si>
  <si>
    <t>his_PRP$ old_JJ</t>
  </si>
  <si>
    <t>so_RB high_JJ</t>
  </si>
  <si>
    <t>in_IN his_PRP$</t>
  </si>
  <si>
    <t>besides_IN some_DT</t>
  </si>
  <si>
    <t>is_VBZ dark_JJ</t>
  </si>
  <si>
    <t>him_PRP pretty_RB</t>
  </si>
  <si>
    <t>till_IN by_IN</t>
  </si>
  <si>
    <t>Don_NNP Quixote_NNP</t>
  </si>
  <si>
    <t>over_IN us_PRP</t>
  </si>
  <si>
    <t>n't_RB stand_VB</t>
  </si>
  <si>
    <t>heard_VBD pap_NN</t>
  </si>
  <si>
    <t>old_JJ tanyard_NN</t>
  </si>
  <si>
    <t>went_VBD creeping_VBG</t>
  </si>
  <si>
    <t>liked_VBD dead_JJ</t>
  </si>
  <si>
    <t>ladies_NNS en_IN</t>
  </si>
  <si>
    <t>was_VBD freckled_VBN</t>
  </si>
  <si>
    <t>hogs_NNS in_IN</t>
  </si>
  <si>
    <t>anything_NN to_TO</t>
  </si>
  <si>
    <t>Young_NNP Harney_NNP</t>
  </si>
  <si>
    <t>kase_FW it_PRP</t>
  </si>
  <si>
    <t>boot_NN on_IN</t>
  </si>
  <si>
    <t>who-whooing_JJ about_IN</t>
  </si>
  <si>
    <t>to_TO saw_VBD</t>
  </si>
  <si>
    <t>Gang_NN ?_.</t>
  </si>
  <si>
    <t>the_DT porch-roof_NN</t>
  </si>
  <si>
    <t>pap_NN took_VBD</t>
  </si>
  <si>
    <t>path_NN ,_,</t>
  </si>
  <si>
    <t>'_'' now_RB</t>
  </si>
  <si>
    <t>long_RB making_VBG</t>
  </si>
  <si>
    <t>of_IN Spanish_JJ</t>
  </si>
  <si>
    <t>it_PRP across_IN</t>
  </si>
  <si>
    <t>little_JJ creek_NN</t>
  </si>
  <si>
    <t>was_VBD over_RB</t>
  </si>
  <si>
    <t>minute_NN ;_:</t>
  </si>
  <si>
    <t>to_TO quit_VB</t>
  </si>
  <si>
    <t>'_'' tell_VB</t>
  </si>
  <si>
    <t>my_PRP$ foot_NN</t>
  </si>
  <si>
    <t>to_TO start_VB</t>
  </si>
  <si>
    <t>not_RB been_VBN</t>
  </si>
  <si>
    <t>all_DT my_PRP$</t>
  </si>
  <si>
    <t>is_VBZ that_DT</t>
  </si>
  <si>
    <t>fall_VBP in_IN</t>
  </si>
  <si>
    <t>Raft_NN ''_''</t>
  </si>
  <si>
    <t>you_PRP kin_VBP</t>
  </si>
  <si>
    <t>forever_RB ;_:</t>
  </si>
  <si>
    <t>blue_JJ and_CC</t>
  </si>
  <si>
    <t>strawbries_NNS en_IN</t>
  </si>
  <si>
    <t>,_, somehow_RB</t>
  </si>
  <si>
    <t>up_RB ._.</t>
  </si>
  <si>
    <t>for_IN them_PRP</t>
  </si>
  <si>
    <t>she_PRP floated_VBD</t>
  </si>
  <si>
    <t>by_IN it_PRP</t>
  </si>
  <si>
    <t>coffee_NN ,_,</t>
  </si>
  <si>
    <t>a_DT raff_NN</t>
  </si>
  <si>
    <t>slow_JJ business_NN</t>
  </si>
  <si>
    <t>one_CD leg_NN</t>
  </si>
  <si>
    <t>over_IN wonderful_JJ</t>
  </si>
  <si>
    <t>to_TO find_VB</t>
  </si>
  <si>
    <t>broke_VBD in_IN</t>
  </si>
  <si>
    <t>Dining-room_NN Door_NNP</t>
  </si>
  <si>
    <t>__VBP is_VBZ</t>
  </si>
  <si>
    <t>her_PRP$ ashore_RB</t>
  </si>
  <si>
    <t>was_VBD A-rabs_JJ</t>
  </si>
  <si>
    <t>nobody_NN would_MD</t>
  </si>
  <si>
    <t>and_CC left_VBD</t>
  </si>
  <si>
    <t>every_DT time_NN</t>
  </si>
  <si>
    <t>and_CC shoved_VBD</t>
  </si>
  <si>
    <t>bit_NN ._.</t>
  </si>
  <si>
    <t>hat_NN was_VBD</t>
  </si>
  <si>
    <t>widder_NNP she_PRP</t>
  </si>
  <si>
    <t>camp_NN ._.</t>
  </si>
  <si>
    <t>her_PRP$ son_NN</t>
  </si>
  <si>
    <t>the_DT lot_NN</t>
  </si>
  <si>
    <t>could_MD call_VB</t>
  </si>
  <si>
    <t>idea_NN :_:</t>
  </si>
  <si>
    <t>got_VBD up_RB</t>
  </si>
  <si>
    <t>see_VB that_IN</t>
  </si>
  <si>
    <t>gap_NN and_CC</t>
  </si>
  <si>
    <t>a_DT college_NN</t>
  </si>
  <si>
    <t>maybe_RB ;_:</t>
  </si>
  <si>
    <t>the_DT band_NN</t>
  </si>
  <si>
    <t>shed_NN ._.</t>
  </si>
  <si>
    <t>was_VBD in_IN</t>
  </si>
  <si>
    <t>'_'' en_IN</t>
  </si>
  <si>
    <t>yonder_NN ._.</t>
  </si>
  <si>
    <t>woods_NNS down_IN</t>
  </si>
  <si>
    <t>reckon_VBP it_PRP</t>
  </si>
  <si>
    <t>hear_VB you_PRP</t>
  </si>
  <si>
    <t>straight_RB and_CC</t>
  </si>
  <si>
    <t>soon_RB get_VB</t>
  </si>
  <si>
    <t>now_RB --_:</t>
  </si>
  <si>
    <t>the_DT boys_NNS</t>
  </si>
  <si>
    <t>Dull_NNP Times_NNP</t>
  </si>
  <si>
    <t>table_NN ._.</t>
  </si>
  <si>
    <t>see_VB nothing_NN</t>
  </si>
  <si>
    <t>get_VB to_TO</t>
  </si>
  <si>
    <t>live_VB this_DT</t>
  </si>
  <si>
    <t>,_, just_RB</t>
  </si>
  <si>
    <t>rise_VB ._.</t>
  </si>
  <si>
    <t>eating_NN ,_,</t>
  </si>
  <si>
    <t>would_MD hash_VB</t>
  </si>
  <si>
    <t>and_CC make_VB</t>
  </si>
  <si>
    <t>boot_NN that_WDT</t>
  </si>
  <si>
    <t>;_: I_PRP</t>
  </si>
  <si>
    <t>n't_RB wet_JJ</t>
  </si>
  <si>
    <t>stopped_VBN cussing_VBG</t>
  </si>
  <si>
    <t>body_NN can_MD</t>
  </si>
  <si>
    <t>kill_VBP sumfn_NN</t>
  </si>
  <si>
    <t>go_VB and_CC</t>
  </si>
  <si>
    <t>Tail_NNP Piece_NNP</t>
  </si>
  <si>
    <t>lid_NN raises_VBZ</t>
  </si>
  <si>
    <t>around_RB after_IN</t>
  </si>
  <si>
    <t>Lifted_VBD a_DT</t>
  </si>
  <si>
    <t>more_JJR and_CC</t>
  </si>
  <si>
    <t>old_JJ place_NN</t>
  </si>
  <si>
    <t>nothing_NN about_IN</t>
  </si>
  <si>
    <t>was_VBD all_DT</t>
  </si>
  <si>
    <t>__CD pap_NN</t>
  </si>
  <si>
    <t>he_PRP was_VBD</t>
  </si>
  <si>
    <t>will_MD itch_NN</t>
  </si>
  <si>
    <t>Chaw_NNP ''_''</t>
  </si>
  <si>
    <t>it_PRP do_VB</t>
  </si>
  <si>
    <t>Nobody_NN never_RB</t>
  </si>
  <si>
    <t>they_PRP fall_VBP</t>
  </si>
  <si>
    <t>touched_VBD him_PRP</t>
  </si>
  <si>
    <t>,_, horses_NNS</t>
  </si>
  <si>
    <t>listened_VBD some_DT</t>
  </si>
  <si>
    <t>something_NN they_PRP</t>
  </si>
  <si>
    <t>suthin_NN '_''</t>
  </si>
  <si>
    <t>stop_VBP that_IN</t>
  </si>
  <si>
    <t>got_VBD that_IN</t>
  </si>
  <si>
    <t>all_DT day_NN</t>
  </si>
  <si>
    <t>get_VB tired_VBN</t>
  </si>
  <si>
    <t>other_JJ knee_NN</t>
  </si>
  <si>
    <t>more_RBR and_CC</t>
  </si>
  <si>
    <t>with_IN di_FW</t>
  </si>
  <si>
    <t>it_PRP before_RB</t>
  </si>
  <si>
    <t>bottoms_NNS after_IN</t>
  </si>
  <si>
    <t>per_IN `_``</t>
  </si>
  <si>
    <t>feet_NNS looking_VBG</t>
  </si>
  <si>
    <t>right_JJ across_IN</t>
  </si>
  <si>
    <t>use_NN ._.</t>
  </si>
  <si>
    <t>parson_NN or_CC</t>
  </si>
  <si>
    <t>by_IN itself_PRP</t>
  </si>
  <si>
    <t>to_TO speak_VB</t>
  </si>
  <si>
    <t>sleep_VB up_RP</t>
  </si>
  <si>
    <t>he_PRP 's_VBZ</t>
  </si>
  <si>
    <t>another_DT one_CD</t>
  </si>
  <si>
    <t>shook_VBD it_PRP</t>
  </si>
  <si>
    <t>an_DT interest_NN</t>
  </si>
  <si>
    <t>rouses_VBZ up_RP</t>
  </si>
  <si>
    <t>and_CC 'll_MD</t>
  </si>
  <si>
    <t>glad_JJ to_TO</t>
  </si>
  <si>
    <t>bout_NN you_PRP</t>
  </si>
  <si>
    <t>off_RP towing_VBG</t>
  </si>
  <si>
    <t>can_MD take_VB</t>
  </si>
  <si>
    <t>name_NN of_IN</t>
  </si>
  <si>
    <t>the_DT rain_NN</t>
  </si>
  <si>
    <t>was_VBD big_JJ</t>
  </si>
  <si>
    <t>talk_NN got_VBD</t>
  </si>
  <si>
    <t>slouch_NN with_IN</t>
  </si>
  <si>
    <t>Falling_NNP from_IN</t>
  </si>
  <si>
    <t>by_IN ;_:</t>
  </si>
  <si>
    <t>found_VBD '_''</t>
  </si>
  <si>
    <t>n't_RB __VB</t>
  </si>
  <si>
    <t>upwards_NNS of_IN</t>
  </si>
  <si>
    <t>You_PRP know_VBP</t>
  </si>
  <si>
    <t>maybe_RB ,_,</t>
  </si>
  <si>
    <t>to_TO my_PRP$</t>
  </si>
  <si>
    <t>this_DT war_NN</t>
  </si>
  <si>
    <t>poked_VBD about_IN</t>
  </si>
  <si>
    <t>you_PRP before_IN</t>
  </si>
  <si>
    <t>week_NN longer_RBR</t>
  </si>
  <si>
    <t>You_PRP could_MD</t>
  </si>
  <si>
    <t>so_RB when_WRB</t>
  </si>
  <si>
    <t>breathe_VB heavy_JJ</t>
  </si>
  <si>
    <t>the_DT Way_NN</t>
  </si>
  <si>
    <t>good_JJ old_JJ</t>
  </si>
  <si>
    <t>you_PRP kill_VBP</t>
  </si>
  <si>
    <t>that_DT ._.</t>
  </si>
  <si>
    <t>fetch_VB the_DT</t>
  </si>
  <si>
    <t>see_VB no_DT</t>
  </si>
  <si>
    <t>stretchers_NNS ,_,</t>
  </si>
  <si>
    <t>low_JJ ,_,</t>
  </si>
  <si>
    <t>his_PRP$ rights_NNS</t>
  </si>
  <si>
    <t>on_IN its_PRP$</t>
  </si>
  <si>
    <t>No_UH ,_,</t>
  </si>
  <si>
    <t>round_NN ,_,</t>
  </si>
  <si>
    <t>you_PRP try_VBP</t>
  </si>
  <si>
    <t>bad_JJ money_NN</t>
  </si>
  <si>
    <t>Huck_NNP Stealing_NNP</t>
  </si>
  <si>
    <t>Boom_NN !_.</t>
  </si>
  <si>
    <t>but_CC have_VBP</t>
  </si>
  <si>
    <t>buried_VBN him_PRP</t>
  </si>
  <si>
    <t>When_WRB you_PRP</t>
  </si>
  <si>
    <t>Gang_NN ,_,</t>
  </si>
  <si>
    <t>middle_JJ ,_,</t>
  </si>
  <si>
    <t>settled_VBD the_DT</t>
  </si>
  <si>
    <t>that_DT side_NN</t>
  </si>
  <si>
    <t>well_RB along_IN</t>
  </si>
  <si>
    <t>his_PRP$ oars_NNS</t>
  </si>
  <si>
    <t>was_VBD talking_VBG</t>
  </si>
  <si>
    <t>a_DT sheet_NN</t>
  </si>
  <si>
    <t>for_IN that_DT</t>
  </si>
  <si>
    <t>and_CC ends_VBZ</t>
  </si>
  <si>
    <t>the_DT face_NN</t>
  </si>
  <si>
    <t>went_VBD home_NN</t>
  </si>
  <si>
    <t>captain_NN sung_VBD</t>
  </si>
  <si>
    <t>creeping_VBG away_RB</t>
  </si>
  <si>
    <t>how_WRB I_PRP</t>
  </si>
  <si>
    <t>as_IN ever_RB</t>
  </si>
  <si>
    <t>dull_JJ kind_NN</t>
  </si>
  <si>
    <t>chased_VBD me_PRP</t>
  </si>
  <si>
    <t>drownded_JJ ._.</t>
  </si>
  <si>
    <t>was_VBD to_TO</t>
  </si>
  <si>
    <t>and_CC stood_VBD</t>
  </si>
  <si>
    <t>ready_JJ we_PRP</t>
  </si>
  <si>
    <t>n't_RB clean_JJ</t>
  </si>
  <si>
    <t>live_VB with_IN</t>
  </si>
  <si>
    <t>we_PRP got_VBD</t>
  </si>
  <si>
    <t>nuther_NN ,_,</t>
  </si>
  <si>
    <t>trustworthy_JJ guidance_NN</t>
  </si>
  <si>
    <t>en_IN swum_NN</t>
  </si>
  <si>
    <t>the_DT jug_NN</t>
  </si>
  <si>
    <t>last_JJ ;_:</t>
  </si>
  <si>
    <t>hear_VB Jim_NNP</t>
  </si>
  <si>
    <t>Woods_NNP Watching_VBG</t>
  </si>
  <si>
    <t>wonder_NN ._.</t>
  </si>
  <si>
    <t>did_VBD n't_RB</t>
  </si>
  <si>
    <t>,_, watching_VBG</t>
  </si>
  <si>
    <t>gun_NN and_CC</t>
  </si>
  <si>
    <t>satisfied_JJ ;_:</t>
  </si>
  <si>
    <t>band_NN told_VBD</t>
  </si>
  <si>
    <t>``_`` Tramp_NNP</t>
  </si>
  <si>
    <t>skift_NN dat_NN</t>
  </si>
  <si>
    <t>I_PRP wouldn_VBP</t>
  </si>
  <si>
    <t>put_VBP out_RP</t>
  </si>
  <si>
    <t>a_DT shotgun_NN</t>
  </si>
  <si>
    <t>woods_NNS till_IN</t>
  </si>
  <si>
    <t>the_DT treetops_NNS</t>
  </si>
  <si>
    <t>and_CC chased_VBD</t>
  </si>
  <si>
    <t>haggled_VBD him_PRP</t>
  </si>
  <si>
    <t>heavy_JJ ;_:</t>
  </si>
  <si>
    <t>and_CC scrambled_VBD</t>
  </si>
  <si>
    <t>clumb_VB up_RP</t>
  </si>
  <si>
    <t>hiding_NN I_PRP</t>
  </si>
  <si>
    <t>most_RBS ready_JJ</t>
  </si>
  <si>
    <t>to_TO New_NNP</t>
  </si>
  <si>
    <t>big_JJ around_RB</t>
  </si>
  <si>
    <t>come_VBN over_IN</t>
  </si>
  <si>
    <t>was_VBD dog-tired_JJ</t>
  </si>
  <si>
    <t>;_: you_PRP</t>
  </si>
  <si>
    <t>Watson_NNP ,_,</t>
  </si>
  <si>
    <t>meal_NN track_NN</t>
  </si>
  <si>
    <t>n't_RB feeling_VBG</t>
  </si>
  <si>
    <t>straight_RB ;_:</t>
  </si>
  <si>
    <t>a_DT nap_NN</t>
  </si>
  <si>
    <t>at_IN my_PRP$</t>
  </si>
  <si>
    <t>'s_POS Huck_NNP</t>
  </si>
  <si>
    <t>carriages_NNS on_IN</t>
  </si>
  <si>
    <t>be_VB wicked_JJ</t>
  </si>
  <si>
    <t>the_DT camels_NNS</t>
  </si>
  <si>
    <t>ef_NN it_PRP</t>
  </si>
  <si>
    <t>ducks_NNS too_RB</t>
  </si>
  <si>
    <t>about_IN him_PRP</t>
  </si>
  <si>
    <t>this_DT a_DT</t>
  </si>
  <si>
    <t>the_DT lines_NNS</t>
  </si>
  <si>
    <t>devil_NNP alone_RB</t>
  </si>
  <si>
    <t>sleep_VB in_IN</t>
  </si>
  <si>
    <t>blood_NN to_TO</t>
  </si>
  <si>
    <t>off_RP with_IN</t>
  </si>
  <si>
    <t>tub_NN of_IN</t>
  </si>
  <si>
    <t>bread_NN did_VBD</t>
  </si>
  <si>
    <t>water_NN now_RB</t>
  </si>
  <si>
    <t>The_DT Wreck_NN</t>
  </si>
  <si>
    <t>head_NN in_IN</t>
  </si>
  <si>
    <t>CHAPTER_NN IV_CD</t>
  </si>
  <si>
    <t>candle_NN down_RB</t>
  </si>
  <si>
    <t>man_NN over_IN</t>
  </si>
  <si>
    <t>and_CC coffee_NN</t>
  </si>
  <si>
    <t>daylight_NN now_RB</t>
  </si>
  <si>
    <t>Another_DT little_JJ</t>
  </si>
  <si>
    <t>my_PRP$ property_NN</t>
  </si>
  <si>
    <t>own_JJ self_NN</t>
  </si>
  <si>
    <t>the_DT Back_NNP</t>
  </si>
  <si>
    <t>death_NN when_WRB</t>
  </si>
  <si>
    <t>family_NN ;_:</t>
  </si>
  <si>
    <t>boy_NN in_IN</t>
  </si>
  <si>
    <t>me_PRP without_IN</t>
  </si>
  <si>
    <t>come_VBP down_RB</t>
  </si>
  <si>
    <t>with_IN masks_NNS</t>
  </si>
  <si>
    <t>,_, but_CC</t>
  </si>
  <si>
    <t>the_DT canoe_NN</t>
  </si>
  <si>
    <t>and_CC took_VBD</t>
  </si>
  <si>
    <t>that_IN as_RB</t>
  </si>
  <si>
    <t>their_PRP$ breasts_NNS</t>
  </si>
  <si>
    <t>river_NN road_NN</t>
  </si>
  <si>
    <t>current_JJ tell_VBP</t>
  </si>
  <si>
    <t>always_RB as_IN</t>
  </si>
  <si>
    <t>in_IN Bed_NNP</t>
  </si>
  <si>
    <t>devils_NNS a-hold_NN</t>
  </si>
  <si>
    <t>She_PRP never_RB</t>
  </si>
  <si>
    <t>hat_NN for_IN</t>
  </si>
  <si>
    <t>most_RBS shook_VBD</t>
  </si>
  <si>
    <t>and_CC helps_VBZ</t>
  </si>
  <si>
    <t>and_CC hove_VB</t>
  </si>
  <si>
    <t>his_PRP$ raft_NN</t>
  </si>
  <si>
    <t>tree_NN ._.</t>
  </si>
  <si>
    <t>see_VB me_PRP</t>
  </si>
  <si>
    <t>water_NN ._.</t>
  </si>
  <si>
    <t>Lordy_NNP !_.</t>
  </si>
  <si>
    <t>him_PRP on_IN</t>
  </si>
  <si>
    <t>me_PRP hear_VB</t>
  </si>
  <si>
    <t>and_CC if_IN</t>
  </si>
  <si>
    <t>the_DT sack_NN</t>
  </si>
  <si>
    <t>just_RB go_VB</t>
  </si>
  <si>
    <t>begun_VBN to_TO</t>
  </si>
  <si>
    <t>;_: never_RB</t>
  </si>
  <si>
    <t>setting_VBG in_IN</t>
  </si>
  <si>
    <t>they_PRP always_RB</t>
  </si>
  <si>
    <t>kept_VBD that_IN</t>
  </si>
  <si>
    <t>be_VB most_RBS</t>
  </si>
  <si>
    <t>ferryboat_NN was_VBD</t>
  </si>
  <si>
    <t>of_IN having_VBG</t>
  </si>
  <si>
    <t>supper_NN ._.</t>
  </si>
  <si>
    <t>where_WRB it_PRP</t>
  </si>
  <si>
    <t>wid_NN de_IN</t>
  </si>
  <si>
    <t>,_, away_RB</t>
  </si>
  <si>
    <t>got_VBN secret_JJ</t>
  </si>
  <si>
    <t>but_CC pap_NN</t>
  </si>
  <si>
    <t>him_PRP alone_RB</t>
  </si>
  <si>
    <t>time_NN ._.</t>
  </si>
  <si>
    <t>Then_RB we_PRP</t>
  </si>
  <si>
    <t>to_TO or_CC</t>
  </si>
  <si>
    <t>'d_MD leave_VB</t>
  </si>
  <si>
    <t>Jawing_VBG In_IN</t>
  </si>
  <si>
    <t>all_DT fours_NNS</t>
  </si>
  <si>
    <t>mud_NN ._.</t>
  </si>
  <si>
    <t>might_MD wake_VB</t>
  </si>
  <si>
    <t>set_VBN back_RB</t>
  </si>
  <si>
    <t>thing_NN --_:</t>
  </si>
  <si>
    <t>was_VBD always_RB</t>
  </si>
  <si>
    <t>cents_NNS to_TO</t>
  </si>
  <si>
    <t>under_IN him_PRP</t>
  </si>
  <si>
    <t>sky_NN looks_VBZ</t>
  </si>
  <si>
    <t>light_JJ en_IN</t>
  </si>
  <si>
    <t>would_MD be_VB</t>
  </si>
  <si>
    <t>knock_VB it_PRP</t>
  </si>
  <si>
    <t>sumfn_NN better_JJR</t>
  </si>
  <si>
    <t>wild_JJ ,_,</t>
  </si>
  <si>
    <t>heard_VBN anybody_NN</t>
  </si>
  <si>
    <t>Now_RB I_PRP</t>
  </si>
  <si>
    <t>They_PRP all_DT</t>
  </si>
  <si>
    <t>the_DT whole_JJ</t>
  </si>
  <si>
    <t>made_VBD me_PRP</t>
  </si>
  <si>
    <t>shoulder_NN and_CC</t>
  </si>
  <si>
    <t>the_DT highest_JJS</t>
  </si>
  <si>
    <t>the_DT expense_NN</t>
  </si>
  <si>
    <t>Buttons_NNPS on_IN</t>
  </si>
  <si>
    <t>night_NN --_:</t>
  </si>
  <si>
    <t>there_RB ,_,</t>
  </si>
  <si>
    <t>pretty_RB bad_JJ</t>
  </si>
  <si>
    <t>moon_NN to_TO</t>
  </si>
  <si>
    <t>hog_NN ._.</t>
  </si>
  <si>
    <t>and_CC shinning_VBG</t>
  </si>
  <si>
    <t>then_RB let_VB</t>
  </si>
  <si>
    <t>keep_VB pap_NN</t>
  </si>
  <si>
    <t>feel_VB like_IN</t>
  </si>
  <si>
    <t>to_TO work_VB</t>
  </si>
  <si>
    <t>step_NN or_CC</t>
  </si>
  <si>
    <t>fish_NN and_CC</t>
  </si>
  <si>
    <t>law_NN force_NN</t>
  </si>
  <si>
    <t>eight_CD er_NN</t>
  </si>
  <si>
    <t>lay_VB for_IN</t>
  </si>
  <si>
    <t>room_NN ,_,</t>
  </si>
  <si>
    <t>'s_POS as_IN</t>
  </si>
  <si>
    <t>'_'' __RB</t>
  </si>
  <si>
    <t>Piece_NNP On_IN</t>
  </si>
  <si>
    <t>know_VB where_WRB</t>
  </si>
  <si>
    <t>pooty_JJ rough_JJ</t>
  </si>
  <si>
    <t>to_TO begin_VB</t>
  </si>
  <si>
    <t>around_RB ,_,</t>
  </si>
  <si>
    <t>of_IN Robbers_NNS</t>
  </si>
  <si>
    <t>did_VBD wish_NN</t>
  </si>
  <si>
    <t>kept_VBD my_PRP$</t>
  </si>
  <si>
    <t>Miss_NNP Watson_NNP</t>
  </si>
  <si>
    <t>bed_NN ._.</t>
  </si>
  <si>
    <t>am_VBP ,_,</t>
  </si>
  <si>
    <t>heard_VBN nothing_NN</t>
  </si>
  <si>
    <t>held_VBD it_PRP</t>
  </si>
  <si>
    <t>it_PRP begun_VBN</t>
  </si>
  <si>
    <t>have_VB to_TO</t>
  </si>
  <si>
    <t>I_PRP see_VB</t>
  </si>
  <si>
    <t>say_VB the_DT</t>
  </si>
  <si>
    <t>for_IN being_VBG</t>
  </si>
  <si>
    <t>Brewing_NNP Fishing_NNP</t>
  </si>
  <si>
    <t>the_DT corner_NN</t>
  </si>
  <si>
    <t>a_DT knife_NN</t>
  </si>
  <si>
    <t>they_PRP __VBP</t>
  </si>
  <si>
    <t>come_VB to_TO</t>
  </si>
  <si>
    <t>there_RB too_RB</t>
  </si>
  <si>
    <t>run_VB off_RP</t>
  </si>
  <si>
    <t>all_DT ._.</t>
  </si>
  <si>
    <t>was_VBD enough_RB</t>
  </si>
  <si>
    <t>hole_NN in_IN</t>
  </si>
  <si>
    <t>'_'' de_IN</t>
  </si>
  <si>
    <t>pipe_NN en_IN</t>
  </si>
  <si>
    <t>we_PRP see_VBP</t>
  </si>
  <si>
    <t>canoe_NN ;_:</t>
  </si>
  <si>
    <t>or_CC fourteen_CD</t>
  </si>
  <si>
    <t>the_DT shiniest_JJS</t>
  </si>
  <si>
    <t>t_NN `_``</t>
  </si>
  <si>
    <t>hung_VBD down_RP</t>
  </si>
  <si>
    <t>your_PRP$ hands_NNS</t>
  </si>
  <si>
    <t>of_IN Bondage_NNP</t>
  </si>
  <si>
    <t>out_RP o_NN</t>
  </si>
  <si>
    <t>so_RB ._.</t>
  </si>
  <si>
    <t>I_PRP come_VBP</t>
  </si>
  <si>
    <t>;_: shake_VB</t>
  </si>
  <si>
    <t>trouble_NN and_CC</t>
  </si>
  <si>
    <t>because_IN they_PRP</t>
  </si>
  <si>
    <t>in_IN these_DT</t>
  </si>
  <si>
    <t>up_RP through_IN</t>
  </si>
  <si>
    <t>her_PRP$ ways_NNS</t>
  </si>
  <si>
    <t>he_PRP could_MD</t>
  </si>
  <si>
    <t>thing_NN than_IN</t>
  </si>
  <si>
    <t>and_CC an_DT</t>
  </si>
  <si>
    <t>n't_RB you_PRP</t>
  </si>
  <si>
    <t>them_PRP --_:</t>
  </si>
  <si>
    <t>as_IN if_IN</t>
  </si>
  <si>
    <t>that_IN they_PRP</t>
  </si>
  <si>
    <t>struck_VBN out_RP</t>
  </si>
  <si>
    <t>would_MD win_VB</t>
  </si>
  <si>
    <t>Rat_NN !_.</t>
  </si>
  <si>
    <t>her_PRP$ business_NN</t>
  </si>
  <si>
    <t>why_WRB I_PRP</t>
  </si>
  <si>
    <t>down_IN to_TO</t>
  </si>
  <si>
    <t>alwuz_VBP liked_VBD</t>
  </si>
  <si>
    <t>palavering_VBG all_DT</t>
  </si>
  <si>
    <t>they_PRP cried_VBD</t>
  </si>
  <si>
    <t>cry-baby_JJ ,_,</t>
  </si>
  <si>
    <t>and_CC my_PRP$</t>
  </si>
  <si>
    <t>where_WRB they_PRP</t>
  </si>
  <si>
    <t>if_IN pap_NN</t>
  </si>
  <si>
    <t>he_PRP laughed_VBD</t>
  </si>
  <si>
    <t>as_IN saying_VBG</t>
  </si>
  <si>
    <t>one_CD of_IN</t>
  </si>
  <si>
    <t>houses_NNS ._.</t>
  </si>
  <si>
    <t>June_NNP rise_NN</t>
  </si>
  <si>
    <t>other_JJ crowd_NN</t>
  </si>
  <si>
    <t>pretty_RB soon_RB</t>
  </si>
  <si>
    <t>n't_RB hear_VB</t>
  </si>
  <si>
    <t>and_CC clayey_NN</t>
  </si>
  <si>
    <t>widow_NN about_IN</t>
  </si>
  <si>
    <t>n't_RB stay_VB</t>
  </si>
  <si>
    <t>Col._NNP Grangerford_NNP</t>
  </si>
  <si>
    <t>want_VBP you_PRP</t>
  </si>
  <si>
    <t>waked_VBD him_PRP</t>
  </si>
  <si>
    <t>guns_NNS all_DT</t>
  </si>
  <si>
    <t>up_RP straight_RB</t>
  </si>
  <si>
    <t>the_DT other_JJ</t>
  </si>
  <si>
    <t>a-shaking_NN all_DT</t>
  </si>
  <si>
    <t>as_IN six_CD</t>
  </si>
  <si>
    <t>bright_JJ I_PRP</t>
  </si>
  <si>
    <t>behind_IN the_DT</t>
  </si>
  <si>
    <t>,_, wonderful_JJ</t>
  </si>
  <si>
    <t>you_PRP call_VBP</t>
  </si>
  <si>
    <t>Bag_NN of_IN</t>
  </si>
  <si>
    <t>toted_VBD up_RP</t>
  </si>
  <si>
    <t>up_IN to_TO</t>
  </si>
  <si>
    <t>a_DT beauty_NN</t>
  </si>
  <si>
    <t>'_'' ladies_NNS</t>
  </si>
  <si>
    <t>over_IN a_DT</t>
  </si>
  <si>
    <t>__VBP telling_VBG</t>
  </si>
  <si>
    <t>axe_NN ,_,</t>
  </si>
  <si>
    <t>his_PRP$ long_JJ</t>
  </si>
  <si>
    <t>piling_VBG it_PRP</t>
  </si>
  <si>
    <t>it_PRP over_RP</t>
  </si>
  <si>
    <t>'s_POS too_RB</t>
  </si>
  <si>
    <t>'s_VBZ best_JJS</t>
  </si>
  <si>
    <t>talk_VB all_DT</t>
  </si>
  <si>
    <t>drag_VB the_DT</t>
  </si>
  <si>
    <t>Indignation_NN How_WRB</t>
  </si>
  <si>
    <t>and_CC on_IN</t>
  </si>
  <si>
    <t>signed_VBD a_DT</t>
  </si>
  <si>
    <t>in_IN dat_NN</t>
  </si>
  <si>
    <t>breath_NN come_VBN</t>
  </si>
  <si>
    <t>called_VBD them_PRP</t>
  </si>
  <si>
    <t>Wreck_NN We_PRP</t>
  </si>
  <si>
    <t>it_PRP so_RB</t>
  </si>
  <si>
    <t>nor_CC the_DT</t>
  </si>
  <si>
    <t>'n_CC your_PRP$</t>
  </si>
  <si>
    <t>fishing_NN ,_,</t>
  </si>
  <si>
    <t>me_PRP so_RB</t>
  </si>
  <si>
    <t>worked_VBD them_PRP</t>
  </si>
  <si>
    <t>Sherburn_NNP steps_VBZ</t>
  </si>
  <si>
    <t>was_VBD corked_VBN</t>
  </si>
  <si>
    <t>You_PRP git_VBP</t>
  </si>
  <si>
    <t>to_TO hanging_VBG</t>
  </si>
  <si>
    <t>n't_RB !_.</t>
  </si>
  <si>
    <t>down_RP her_PRP$</t>
  </si>
  <si>
    <t>solid_JJ ,_,</t>
  </si>
  <si>
    <t>sumfn_NN en_IN</t>
  </si>
  <si>
    <t>,_, too_RB</t>
  </si>
  <si>
    <t>dressed_VBN up_RP</t>
  </si>
  <si>
    <t>This_DT was_VBD</t>
  </si>
  <si>
    <t>powerful_JJ lazy_JJ</t>
  </si>
  <si>
    <t>only_RB lath_NN</t>
  </si>
  <si>
    <t>__RB good_JJ</t>
  </si>
  <si>
    <t>got_VBD me_PRP</t>
  </si>
  <si>
    <t>write_VB his_PRP$</t>
  </si>
  <si>
    <t>a_DT Dead_JJ</t>
  </si>
  <si>
    <t>far_RB from_IN</t>
  </si>
  <si>
    <t>Ghost_NN Misto_NNP</t>
  </si>
  <si>
    <t>n't_RB get_VB</t>
  </si>
  <si>
    <t>rub_VBP an_DT</t>
  </si>
  <si>
    <t>n't_RB far_RB</t>
  </si>
  <si>
    <t>low-down_JJ corn-pone_NN</t>
  </si>
  <si>
    <t>,_, very_RB</t>
  </si>
  <si>
    <t>niggers_NNS would_MD</t>
  </si>
  <si>
    <t>widow_NN ._.</t>
  </si>
  <si>
    <t>bacon_NN and_CC</t>
  </si>
  <si>
    <t>thrashed_VBD me_PRP</t>
  </si>
  <si>
    <t>Because_IN it_PRP</t>
  </si>
  <si>
    <t>injun_NN __NN</t>
  </si>
  <si>
    <t>``_`` I_PRP</t>
  </si>
  <si>
    <t>and_CC stretched_VBD</t>
  </si>
  <si>
    <t>do_VB magic_JJ</t>
  </si>
  <si>
    <t>a_DT cowhide_NN</t>
  </si>
  <si>
    <t>your_PRP$ six_CD</t>
  </si>
  <si>
    <t>that_IN war_NN</t>
  </si>
  <si>
    <t>De_NNP widder_NNP</t>
  </si>
  <si>
    <t>keep_VB my_PRP$</t>
  </si>
  <si>
    <t>and_CC A-rabs_NNPS</t>
  </si>
  <si>
    <t>trusting_VBG to_TO</t>
  </si>
  <si>
    <t>that_WDT belonged_VBD</t>
  </si>
  <si>
    <t>everything_NN was_VBD</t>
  </si>
  <si>
    <t>mostly_RB night_NN</t>
  </si>
  <si>
    <t>cried_VBD over_IN</t>
  </si>
  <si>
    <t>ladies_NNS all_DT</t>
  </si>
  <si>
    <t>this_DT bread_NN</t>
  </si>
  <si>
    <t>and_CC Tom_NNP</t>
  </si>
  <si>
    <t>so_IN it_PRP</t>
  </si>
  <si>
    <t>square_JJ for_IN</t>
  </si>
  <si>
    <t>and_CC screaming_VBG</t>
  </si>
  <si>
    <t>Sawyer_NNP was_VBD</t>
  </si>
  <si>
    <t>That_DT means_VBZ</t>
  </si>
  <si>
    <t>me_PRP roun_NN</t>
  </si>
  <si>
    <t>towed_VBD it_PRP</t>
  </si>
  <si>
    <t>keep_VB witches_NNS</t>
  </si>
  <si>
    <t>morning_NN ,_,</t>
  </si>
  <si>
    <t>Hello_UH ,_,</t>
  </si>
  <si>
    <t>grumble_VB a_DT</t>
  </si>
  <si>
    <t>on_IN ._.</t>
  </si>
  <si>
    <t>wounded_VBD The_DT</t>
  </si>
  <si>
    <t>kitchen_NN fire_NN</t>
  </si>
  <si>
    <t>at_IN all_DT</t>
  </si>
  <si>
    <t>then_RB than_IN</t>
  </si>
  <si>
    <t>'s_POS Gang_NN</t>
  </si>
  <si>
    <t>widow_NN from_IN</t>
  </si>
  <si>
    <t>here_RB !_.</t>
  </si>
  <si>
    <t>wuz_VBP dah_NN</t>
  </si>
  <si>
    <t>tramp_NN ;_:</t>
  </si>
  <si>
    <t>The_DT river_NN</t>
  </si>
  <si>
    <t>fine_JJ ;_:</t>
  </si>
  <si>
    <t>hove_VBP at_IN</t>
  </si>
  <si>
    <t>know_VBP yit_NN</t>
  </si>
  <si>
    <t>father_NN and_CC</t>
  </si>
  <si>
    <t>by_IN saying_VBG</t>
  </si>
  <si>
    <t>I_PRP tried_VBD</t>
  </si>
  <si>
    <t>as_RB much_RB</t>
  </si>
  <si>
    <t>have_VBP old_JJ</t>
  </si>
  <si>
    <t>ends_VBZ it_PRP</t>
  </si>
  <si>
    <t>night_NN ,_,</t>
  </si>
  <si>
    <t>white_JJ en_IN</t>
  </si>
  <si>
    <t>and_CC I_PRP</t>
  </si>
  <si>
    <t>ox_NN ,_,</t>
  </si>
  <si>
    <t>hurt_VB me_PRP</t>
  </si>
  <si>
    <t>looked_VBD miles_NNS</t>
  </si>
  <si>
    <t>my_PRP$ chin_NN</t>
  </si>
  <si>
    <t>fellows_NNS going_VBG</t>
  </si>
  <si>
    <t>a_DT numskull_NN</t>
  </si>
  <si>
    <t>out_IN where_WRB</t>
  </si>
  <si>
    <t>lines_NNS for_IN</t>
  </si>
  <si>
    <t>always_RB locked_VBD</t>
  </si>
  <si>
    <t>and_CC fried_VBD</t>
  </si>
  <si>
    <t>we_PRP 've_VBP</t>
  </si>
  <si>
    <t>time_NN tramping_VBG</t>
  </si>
  <si>
    <t>over_RP again_RB</t>
  </si>
  <si>
    <t>limbs_NNS and_CC</t>
  </si>
  <si>
    <t>was_VBD kind_NN</t>
  </si>
  <si>
    <t>first_RB one_CD</t>
  </si>
  <si>
    <t>killed_VBN a_DT</t>
  </si>
  <si>
    <t>canoe_NN and_CC</t>
  </si>
  <si>
    <t>ferry_NN now_RB</t>
  </si>
  <si>
    <t>made_VBD her_PRP$</t>
  </si>
  <si>
    <t>I_PRP just_RB</t>
  </si>
  <si>
    <t>and_CC wallowed_VBD</t>
  </si>
  <si>
    <t>he_PRP signed_VBD</t>
  </si>
  <si>
    <t>well_RB at_IN</t>
  </si>
  <si>
    <t>away_RB off_RB</t>
  </si>
  <si>
    <t>acted_VBD just_RB</t>
  </si>
  <si>
    <t>True_NNP Brothers_NNPS</t>
  </si>
  <si>
    <t>dismal_JJ regular_JJ</t>
  </si>
  <si>
    <t>just_RB out_IN</t>
  </si>
  <si>
    <t>Adolphus_NNP He_PRP</t>
  </si>
  <si>
    <t>hookey_RB ,_,</t>
  </si>
  <si>
    <t>everything_NN still_RB</t>
  </si>
  <si>
    <t>nigger_NN ,_,</t>
  </si>
  <si>
    <t>you_PRP think_VB</t>
  </si>
  <si>
    <t>``_`` Shucks_NNP</t>
  </si>
  <si>
    <t>lets_VBZ him_PRP</t>
  </si>
  <si>
    <t>minute_NN longer_RBR</t>
  </si>
  <si>
    <t>swum_VBP to_TO</t>
  </si>
  <si>
    <t>``_`` Oho-o_NN</t>
  </si>
  <si>
    <t>uz_JJ sich_NN</t>
  </si>
  <si>
    <t>The_DT island_NN</t>
  </si>
  <si>
    <t>help_VB other_JJ</t>
  </si>
  <si>
    <t>panting_NN ;_:</t>
  </si>
  <si>
    <t>'ll_MD take_VB</t>
  </si>
  <si>
    <t>Huck_NNP ?_.</t>
  </si>
  <si>
    <t>down_RP if_IN</t>
  </si>
  <si>
    <t>de_FW bills_NNS</t>
  </si>
  <si>
    <t>far_RB a_DT</t>
  </si>
  <si>
    <t>an_DT hour_NN</t>
  </si>
  <si>
    <t>for_IN 'em_PRP</t>
  </si>
  <si>
    <t>of_IN four_CD</t>
  </si>
  <si>
    <t>smarty_NN ;_:</t>
  </si>
  <si>
    <t>gals_NNS flyin_NN</t>
  </si>
  <si>
    <t>hifalut_JJ 'n_CC</t>
  </si>
  <si>
    <t>up_RP all_DT</t>
  </si>
  <si>
    <t>half_NN down_IN</t>
  </si>
  <si>
    <t>old_JJ Miss_NNP</t>
  </si>
  <si>
    <t>went_VBD out_RP</t>
  </si>
  <si>
    <t>set_VB down_RP</t>
  </si>
  <si>
    <t>sound_JJ away_RB</t>
  </si>
  <si>
    <t>all_DT his_PRP$</t>
  </si>
  <si>
    <t>talking_VBG at_IN</t>
  </si>
  <si>
    <t>and_CC knowed_VBD</t>
  </si>
  <si>
    <t>quarry_NN and_CC</t>
  </si>
  <si>
    <t>to_TO hop_VB</t>
  </si>
  <si>
    <t>a_DT shallow_JJ</t>
  </si>
  <si>
    <t>Jackson_NNP 's_POS</t>
  </si>
  <si>
    <t>says_VBZ :_:</t>
  </si>
  <si>
    <t>was_VBD trying_VBG</t>
  </si>
  <si>
    <t>me_PRP wild_JJ</t>
  </si>
  <si>
    <t>touched_VBN him_PRP</t>
  </si>
  <si>
    <t>say_VB :_:</t>
  </si>
  <si>
    <t>cussed_VBD everything_NN</t>
  </si>
  <si>
    <t>you_PRP rotted_VBD</t>
  </si>
  <si>
    <t>hungry_JJ ,_,</t>
  </si>
  <si>
    <t>or_CC else_RB</t>
  </si>
  <si>
    <t>he_PRP let_VBD</t>
  </si>
  <si>
    <t>the_DT wadding_NN</t>
  </si>
  <si>
    <t>de_FW talk_NN</t>
  </si>
  <si>
    <t>warmed_VBN up_RP</t>
  </si>
  <si>
    <t>was_VBD sick_JJ</t>
  </si>
  <si>
    <t>is_VBZ po_NN</t>
  </si>
  <si>
    <t>'_'' dey_NN</t>
  </si>
  <si>
    <t>kinds_NNS of_IN</t>
  </si>
  <si>
    <t>uz_VBP to_TO</t>
  </si>
  <si>
    <t>enough_JJ whisky_NN</t>
  </si>
  <si>
    <t>logs_NNS was_VBD</t>
  </si>
  <si>
    <t>man_NN do_VBP</t>
  </si>
  <si>
    <t>you_PRP got_VBD</t>
  </si>
  <si>
    <t>when_WRB my_PRP$</t>
  </si>
  <si>
    <t>hove_VB off_RP</t>
  </si>
  <si>
    <t>n't_RB __VBD</t>
  </si>
  <si>
    <t>held_VBD him_PRP</t>
  </si>
  <si>
    <t>run_VBP off_RP</t>
  </si>
  <si>
    <t>for_IN three_CD</t>
  </si>
  <si>
    <t>very_RB well_RB</t>
  </si>
  <si>
    <t>tangled_JJ and_CC</t>
  </si>
  <si>
    <t>in_IN mathematics_NNS</t>
  </si>
  <si>
    <t>force_NN him_PRP</t>
  </si>
  <si>
    <t>out_RP her_PRP$</t>
  </si>
  <si>
    <t>and_CC slow_JJ</t>
  </si>
  <si>
    <t>run_VBP off_RB</t>
  </si>
  <si>
    <t>a_DT spirit_NN</t>
  </si>
  <si>
    <t>judge_NN that_WDT</t>
  </si>
  <si>
    <t>us_PRP a_DT</t>
  </si>
  <si>
    <t>en_FW do_VBP</t>
  </si>
  <si>
    <t>wonderful_JJ ._.</t>
  </si>
  <si>
    <t>Bunker_NNP ``_``</t>
  </si>
  <si>
    <t>wanted_VBD that_DT</t>
  </si>
  <si>
    <t>all_DT shriveled_VBD</t>
  </si>
  <si>
    <t>difference_NN what_WDT</t>
  </si>
  <si>
    <t>people_NNS ._.</t>
  </si>
  <si>
    <t>take_VB you_PRP</t>
  </si>
  <si>
    <t>it_PRP as_IN</t>
  </si>
  <si>
    <t>hears_VBZ it_PRP</t>
  </si>
  <si>
    <t>seen_VBN in_IN</t>
  </si>
  <si>
    <t>had_VBD enemies_NNS</t>
  </si>
  <si>
    <t>one_CD man_NN</t>
  </si>
  <si>
    <t>got_VBD rid_JJ</t>
  </si>
  <si>
    <t>them_PRP and_CC</t>
  </si>
  <si>
    <t>too_RB bluff_NN</t>
  </si>
  <si>
    <t>powerful_JJ sorry_JJ</t>
  </si>
  <si>
    <t>'d_MD killed_VBN</t>
  </si>
  <si>
    <t>me_PRP a_DT</t>
  </si>
  <si>
    <t>see_VB I_PRP</t>
  </si>
  <si>
    <t>to_TO tuck_VB</t>
  </si>
  <si>
    <t>off_RP towards_IN</t>
  </si>
  <si>
    <t>,_, hey_NN</t>
  </si>
  <si>
    <t>this_DT explanation_NN</t>
  </si>
  <si>
    <t>had_VBD had_VBN</t>
  </si>
  <si>
    <t>word_NN ._.</t>
  </si>
  <si>
    <t>since_IN I_PRP</t>
  </si>
  <si>
    <t>people_NNS ?_.</t>
  </si>
  <si>
    <t>Cents_NNP Striking_VBG</t>
  </si>
  <si>
    <t>;_: of_IN</t>
  </si>
  <si>
    <t>but_CC no_DT</t>
  </si>
  <si>
    <t>and_CC gourd_NN</t>
  </si>
  <si>
    <t>git_VB away_RB</t>
  </si>
  <si>
    <t>before_RB __IN</t>
  </si>
  <si>
    <t>people_NNS talking_VBG</t>
  </si>
  <si>
    <t>the_DT village_NN</t>
  </si>
  <si>
    <t>soundings_NNS before_IN</t>
  </si>
  <si>
    <t>laid_VBD five_CD</t>
  </si>
  <si>
    <t>was_VBD before_RB</t>
  </si>
  <si>
    <t>found_VBN ,_,</t>
  </si>
  <si>
    <t>back_RB to_TO</t>
  </si>
  <si>
    <t>dollars_NNS from_IN</t>
  </si>
  <si>
    <t>sober_JJ ,_,</t>
  </si>
  <si>
    <t>but_CC now_RB</t>
  </si>
  <si>
    <t>are_VBP with_IN</t>
  </si>
  <si>
    <t>to_TO smoke_VB</t>
  </si>
  <si>
    <t>one_CD gwyne_NN</t>
  </si>
  <si>
    <t>worked_VBD me_PRP</t>
  </si>
  <si>
    <t>sugar-hogshead_NN again_RB</t>
  </si>
  <si>
    <t>talked_VBD it_PRP</t>
  </si>
  <si>
    <t>a_DT step_NN</t>
  </si>
  <si>
    <t>looked_VBD away_RB</t>
  </si>
  <si>
    <t>to_TO give_VB</t>
  </si>
  <si>
    <t>Hotchkiss_NNP Aunt_NNP</t>
  </si>
  <si>
    <t>laid_VBD a_DT</t>
  </si>
  <si>
    <t>bank_NN --_:</t>
  </si>
  <si>
    <t>see_VBP a_DT</t>
  </si>
  <si>
    <t>and_CC play_VB</t>
  </si>
  <si>
    <t>pungle_VB ,_,</t>
  </si>
  <si>
    <t>rest_NN ._.</t>
  </si>
  <si>
    <t>sort_NN of_IN</t>
  </si>
  <si>
    <t>over_IN my_PRP$</t>
  </si>
  <si>
    <t>it_PRP goes_VBZ</t>
  </si>
  <si>
    <t>marry_VB ,_,</t>
  </si>
  <si>
    <t>he_PRP must_MD</t>
  </si>
  <si>
    <t>wanted_VBD me_PRP</t>
  </si>
  <si>
    <t>a_DT servant_NN</t>
  </si>
  <si>
    <t>other_JJ things_NNS</t>
  </si>
  <si>
    <t>would_MD come_VB</t>
  </si>
  <si>
    <t>stack_VBP o_NN</t>
  </si>
  <si>
    <t>him_PRP after_IN</t>
  </si>
  <si>
    <t>self_NN afterwards_RB</t>
  </si>
  <si>
    <t>voices_NNS ._.</t>
  </si>
  <si>
    <t>about_RB ._.</t>
  </si>
  <si>
    <t>wild_JJ in_IN</t>
  </si>
  <si>
    <t>._. ''_''</t>
  </si>
  <si>
    <t>bit_NN it_PRP</t>
  </si>
  <si>
    <t>meddle_VB ._.</t>
  </si>
  <si>
    <t>I_PRP changed_VBD</t>
  </si>
  <si>
    <t>not_RB keeping_VBG</t>
  </si>
  <si>
    <t>a_DT fish_NN</t>
  </si>
  <si>
    <t>old_JJ Judge_NNP</t>
  </si>
  <si>
    <t>of_IN him_PRP</t>
  </si>
  <si>
    <t>such_JJ __IN</t>
  </si>
  <si>
    <t>something_NN that_WDT</t>
  </si>
  <si>
    <t>you_PRP could_MD</t>
  </si>
  <si>
    <t>up_RP some_DT</t>
  </si>
  <si>
    <t>somehow_RB --_:</t>
  </si>
  <si>
    <t>something_NN brisk_JJ</t>
  </si>
  <si>
    <t>fine_JJ clothes_NNS</t>
  </si>
  <si>
    <t>saw_NN to_TO</t>
  </si>
  <si>
    <t>thing_NN for_IN</t>
  </si>
  <si>
    <t>more_JJR --_:</t>
  </si>
  <si>
    <t>none_NN of_IN</t>
  </si>
  <si>
    <t>win_VB this_DT</t>
  </si>
  <si>
    <t>The_DT ferryboat_NN</t>
  </si>
  <si>
    <t>would_MD __VB</t>
  </si>
  <si>
    <t>seven_CD is_VBZ</t>
  </si>
  <si>
    <t>seemed_VBD a_DT</t>
  </si>
  <si>
    <t>crossed_VBD me_PRP</t>
  </si>
  <si>
    <t>looking_VBG sour_JJ</t>
  </si>
  <si>
    <t>lights_NNS ._.</t>
  </si>
  <si>
    <t>or_CC an_DT</t>
  </si>
  <si>
    <t>cold_JJ weather_NN</t>
  </si>
  <si>
    <t>``_`` a_DT</t>
  </si>
  <si>
    <t>it_PRP before_IN</t>
  </si>
  <si>
    <t>knowed_VBD about_RB</t>
  </si>
  <si>
    <t>stanchion_NN and_CC</t>
  </si>
  <si>
    <t>'_'' know_VBP</t>
  </si>
  <si>
    <t>._. '_''</t>
  </si>
  <si>
    <t>and_CC see_VB</t>
  </si>
  <si>
    <t>get_VBP done_VBN</t>
  </si>
  <si>
    <t>n't_RB scrape_VB</t>
  </si>
  <si>
    <t>into_IN its_PRP$</t>
  </si>
  <si>
    <t>smelt_VBN __RB</t>
  </si>
  <si>
    <t>deef_NN with_IN</t>
  </si>
  <si>
    <t>Shanty_NNP Shooting_NN</t>
  </si>
  <si>
    <t>would_MD tell_VB</t>
  </si>
  <si>
    <t>``_`` Yes_UH</t>
  </si>
  <si>
    <t>presume_VBP ?_.</t>
  </si>
  <si>
    <t>forget_VB I_PRP</t>
  </si>
  <si>
    <t>mostly_RB ,_,</t>
  </si>
  <si>
    <t>I_PRP to_TO</t>
  </si>
  <si>
    <t>knowed_VBD enough_RB</t>
  </si>
  <si>
    <t>the_DT hogs_NNS</t>
  </si>
  <si>
    <t>inch_NN of_IN</t>
  </si>
  <si>
    <t>giving_VBG it_PRP</t>
  </si>
  <si>
    <t>started_VBN in_IN</t>
  </si>
  <si>
    <t>to_TO ._.</t>
  </si>
  <si>
    <t>They_PRP call_VBP</t>
  </si>
  <si>
    <t>VI_NNP ._.</t>
  </si>
  <si>
    <t>,_, drunk_JJ</t>
  </si>
  <si>
    <t>him_PRP most_RBS</t>
  </si>
  <si>
    <t>another_DT barrel_NN</t>
  </si>
  <si>
    <t>Rubbage-Pile_NNP ``_``</t>
  </si>
  <si>
    <t>About_IN twelve_CD</t>
  </si>
  <si>
    <t>saved_VBD myself_PRP</t>
  </si>
  <si>
    <t>;_: ef_NN</t>
  </si>
  <si>
    <t>'s_VBZ a-gwyne_NN</t>
  </si>
  <si>
    <t>paper_NN that_IN</t>
  </si>
  <si>
    <t>seem_VB to_TO</t>
  </si>
  <si>
    <t>a_DT jump_NN</t>
  </si>
  <si>
    <t>I_PRP stooped_VBD</t>
  </si>
  <si>
    <t>agin_JJ ._.</t>
  </si>
  <si>
    <t>couple_NN of_IN</t>
  </si>
  <si>
    <t>Hand_VB out_IN</t>
  </si>
  <si>
    <t>door_NN ,_,</t>
  </si>
  <si>
    <t>n't_RB skipped_VBN</t>
  </si>
  <si>
    <t>walk_VB off_RP</t>
  </si>
  <si>
    <t>tuck_VBP a-holt_NN</t>
  </si>
  <si>
    <t>a_DT consideration_NN</t>
  </si>
  <si>
    <t>by_IN Jim_NNP</t>
  </si>
  <si>
    <t>to_TO ?_.</t>
  </si>
  <si>
    <t>As_RB soon_RB</t>
  </si>
  <si>
    <t>Harbor_NNP Harmless_NNP</t>
  </si>
  <si>
    <t>over_IN as_RB</t>
  </si>
  <si>
    <t>But_CC mind_NN</t>
  </si>
  <si>
    <t>anything_NN the_DT</t>
  </si>
  <si>
    <t>floor_NN --_:</t>
  </si>
  <si>
    <t>I_PRP stepped_VBD</t>
  </si>
  <si>
    <t>thought_VBN he_PRP</t>
  </si>
  <si>
    <t>law_NN up_RB</t>
  </si>
  <si>
    <t>hymn-book_NN and_CC</t>
  </si>
  <si>
    <t>Best_JJS Authorities_NNS</t>
  </si>
  <si>
    <t>face_NN ,_,</t>
  </si>
  <si>
    <t>you_PRP ca_MD</t>
  </si>
  <si>
    <t>for_IN only_RB</t>
  </si>
  <si>
    <t>somebody_NN 's_POS</t>
  </si>
  <si>
    <t>betwixt_IN me_PRP</t>
  </si>
  <si>
    <t>ashes_NNS of_IN</t>
  </si>
  <si>
    <t>right_NN before_IN</t>
  </si>
  <si>
    <t>go_VB to_TO</t>
  </si>
  <si>
    <t>a-holt_NN ._.</t>
  </si>
  <si>
    <t>could_MD stand_VB</t>
  </si>
  <si>
    <t>white_JJ ._.</t>
  </si>
  <si>
    <t>she_PRP try_VBP</t>
  </si>
  <si>
    <t>myself_PRP ,_,</t>
  </si>
  <si>
    <t>the_DT rip_NN</t>
  </si>
  <si>
    <t>nobody_NN ._.</t>
  </si>
  <si>
    <t>second_JJ and_CC</t>
  </si>
  <si>
    <t>Huck_NNP Tom_NNP</t>
  </si>
  <si>
    <t>cut_NN ,_,</t>
  </si>
  <si>
    <t>,_, white-shirted_JJ</t>
  </si>
  <si>
    <t>something_NN struck_VBD</t>
  </si>
  <si>
    <t>about_IN that_DT</t>
  </si>
  <si>
    <t>closet_NN and_CC</t>
  </si>
  <si>
    <t>spring_NN ,_,</t>
  </si>
  <si>
    <t>rung_VBD a_DT</t>
  </si>
  <si>
    <t>a_DT big_JJ</t>
  </si>
  <si>
    <t>stop_VB there_RB</t>
  </si>
  <si>
    <t>said_VBD Jim_NNP</t>
  </si>
  <si>
    <t>place_NN considable_JJ</t>
  </si>
  <si>
    <t>sick_JJ ;_:</t>
  </si>
  <si>
    <t>beautiful_JJ oath_NN</t>
  </si>
  <si>
    <t>eat_VB a_DT</t>
  </si>
  <si>
    <t>would_MD go_VB</t>
  </si>
  <si>
    <t>about_IN General_NNP</t>
  </si>
  <si>
    <t>to_TO marry_VB</t>
  </si>
  <si>
    <t>floating_VBG down_RP</t>
  </si>
  <si>
    <t>guesswork_NN ;_:</t>
  </si>
  <si>
    <t>gone_VBN three_CD</t>
  </si>
  <si>
    <t>Everybody_NN said_VBD</t>
  </si>
  <si>
    <t>be_VB forgot_VBN</t>
  </si>
  <si>
    <t>raised_VBD up_RP</t>
  </si>
  <si>
    <t>``_`` Blamed_VBN</t>
  </si>
  <si>
    <t>there_RB and_CC</t>
  </si>
  <si>
    <t>would_MD call_VB</t>
  </si>
  <si>
    <t>to_TO de_FW</t>
  </si>
  <si>
    <t>next_JJ Sunday_NNP</t>
  </si>
  <si>
    <t>after_IN an_DT</t>
  </si>
  <si>
    <t>this_DT --_:</t>
  </si>
  <si>
    <t>knowed_VBD why_WRB</t>
  </si>
  <si>
    <t>de_FW widder_FW</t>
  </si>
  <si>
    <t>nailing_VBG it_PRP</t>
  </si>
  <si>
    <t>that_IN the_DT</t>
  </si>
  <si>
    <t>,_, I_PRP</t>
  </si>
  <si>
    <t>coming_VBG up_RP</t>
  </si>
  <si>
    <t>dust_NN on_IN</t>
  </si>
  <si>
    <t>that_IN five-center_JJ</t>
  </si>
  <si>
    <t>and_CC in_IN</t>
  </si>
  <si>
    <t>there_EX palavering_VBG</t>
  </si>
  <si>
    <t>watching_VBG with_IN</t>
  </si>
  <si>
    <t>up_RB at_IN</t>
  </si>
  <si>
    <t>blind_JJ with_IN</t>
  </si>
  <si>
    <t>raise_VB some_DT</t>
  </si>
  <si>
    <t>was_VBD itching_VBG</t>
  </si>
  <si>
    <t>lightning_NN a-ripping_NN</t>
  </si>
  <si>
    <t>the_DT reason_NN</t>
  </si>
  <si>
    <t>nigger_NN --_:</t>
  </si>
  <si>
    <t>its_PRP$ grave_NN</t>
  </si>
  <si>
    <t>that_DT money_NN</t>
  </si>
  <si>
    <t>to_TO bring_VB</t>
  </si>
  <si>
    <t>blankets_NNS ,_,</t>
  </si>
  <si>
    <t>bacon_NN ,_,</t>
  </si>
  <si>
    <t>foolishness_NN ,_,</t>
  </si>
  <si>
    <t>you_PRP doin_VBP</t>
  </si>
  <si>
    <t>an_DT ox_NN</t>
  </si>
  <si>
    <t>about_IN amongst_IN</t>
  </si>
  <si>
    <t>dey_NN wuz_NN</t>
  </si>
  <si>
    <t>way_NN is_VBZ</t>
  </si>
  <si>
    <t>a_DT fool_NN</t>
  </si>
  <si>
    <t>and_CC learned_VBD</t>
  </si>
  <si>
    <t>we_PRP never_RB</t>
  </si>
  <si>
    <t>foot_NN off_IN</t>
  </si>
  <si>
    <t>was_VBD taking_VBG</t>
  </si>
  <si>
    <t>a_DT deep_JJ</t>
  </si>
  <si>
    <t>sometimes_RB a_DT</t>
  </si>
  <si>
    <t>'s_POS daughter_NN</t>
  </si>
  <si>
    <t>I_PRP slunk_VBP</t>
  </si>
  <si>
    <t>reckon_VBP that_IN</t>
  </si>
  <si>
    <t>and_CC jabbered_VBD</t>
  </si>
  <si>
    <t>stars_NNS and_CC</t>
  </si>
  <si>
    <t>being_VBG so_RB</t>
  </si>
  <si>
    <t>n't_RB a-going_JJ</t>
  </si>
  <si>
    <t>house_NN ._.</t>
  </si>
  <si>
    <t>and_CC paid_VBN</t>
  </si>
  <si>
    <t>fire_NN away_RB</t>
  </si>
  <si>
    <t>come_VB from_IN</t>
  </si>
  <si>
    <t>big_JJ rocks_NNS</t>
  </si>
  <si>
    <t>ask_VB him_PRP</t>
  </si>
  <si>
    <t>pap_NN done_VBN</t>
  </si>
  <si>
    <t>where_WRB you_PRP</t>
  </si>
  <si>
    <t>begging_VBG them_PRP</t>
  </si>
  <si>
    <t>killed_VBN ._.</t>
  </si>
  <si>
    <t>en_IN kep_NN</t>
  </si>
  <si>
    <t>was_VBD ten_CD</t>
  </si>
  <si>
    <t>people_NNS 's_POS</t>
  </si>
  <si>
    <t>I_PRP signed_VBD</t>
  </si>
  <si>
    <t>understand_VBP ._.</t>
  </si>
  <si>
    <t>soon_RB I_PRP</t>
  </si>
  <si>
    <t>sivilize_VB me_PRP</t>
  </si>
  <si>
    <t>`_`` fessor_NN</t>
  </si>
  <si>
    <t>a_DT gold_NN</t>
  </si>
  <si>
    <t>them_PRP ;_:</t>
  </si>
  <si>
    <t>but_CC when_WRB</t>
  </si>
  <si>
    <t>,_, with_IN</t>
  </si>
  <si>
    <t>itself_PRP a_DT</t>
  </si>
  <si>
    <t>But_CC he_PRP</t>
  </si>
  <si>
    <t>a_DT Sheet_NNP</t>
  </si>
  <si>
    <t>and_CC whatever_WDT</t>
  </si>
  <si>
    <t>him_PRP the_DT</t>
  </si>
  <si>
    <t>clay_NN ,_,</t>
  </si>
  <si>
    <t>A_DT guard_NN</t>
  </si>
  <si>
    <t>thinking_VBG that_IN</t>
  </si>
  <si>
    <t>trot_NN ''_''</t>
  </si>
  <si>
    <t>but_CC you_PRP</t>
  </si>
  <si>
    <t>found_VBD Jo_NNP</t>
  </si>
  <si>
    <t>driftwood_NN and_CC</t>
  </si>
  <si>
    <t>deep_JJ when_WRB</t>
  </si>
  <si>
    <t>n't_RB likely_JJ</t>
  </si>
  <si>
    <t>might_MD scour_VB</t>
  </si>
  <si>
    <t>a_DT whole_JJ</t>
  </si>
  <si>
    <t>dat_VBP you_PRP</t>
  </si>
  <si>
    <t>till_IN most_JJS</t>
  </si>
  <si>
    <t>__VB vote_NN</t>
  </si>
  <si>
    <t>stooping_VBG down_RP</t>
  </si>
  <si>
    <t>he_PRP hai_VBP</t>
  </si>
  <si>
    <t>you_PRP down_RP</t>
  </si>
  <si>
    <t>her_PRP$ if_IN</t>
  </si>
  <si>
    <t>smoking_NN and_CC</t>
  </si>
  <si>
    <t>my_PRP$ tracks_NNS</t>
  </si>
  <si>
    <t>school_VB the_DT</t>
  </si>
  <si>
    <t>to_TO crying_VBG</t>
  </si>
  <si>
    <t>Once_RB he_PRP</t>
  </si>
  <si>
    <t>we_PRP looked_VBD</t>
  </si>
  <si>
    <t>n't_RB like_IN</t>
  </si>
  <si>
    <t>log_NN ,_,</t>
  </si>
  <si>
    <t>I_PRP offered_VBD</t>
  </si>
  <si>
    <t>stopped_VBD ._.</t>
  </si>
  <si>
    <t>Bulrushers_NNPS ,_,</t>
  </si>
  <si>
    <t>me-yow_JJ !_.</t>
  </si>
  <si>
    <t>down_RP to_TO</t>
  </si>
  <si>
    <t>your_PRP$ father_NN</t>
  </si>
  <si>
    <t>the_DT Wood-pile_JJ</t>
  </si>
  <si>
    <t>made_VBN with_IN</t>
  </si>
  <si>
    <t>mouths_NNS open_JJ</t>
  </si>
  <si>
    <t>about_IN I_PRP</t>
  </si>
  <si>
    <t>so_RB bright_JJ</t>
  </si>
  <si>
    <t>shook_VBD out_RP</t>
  </si>
  <si>
    <t>State_NN ._.</t>
  </si>
  <si>
    <t>then_RB I_PRP</t>
  </si>
  <si>
    <t>river-bank_NN ._.</t>
  </si>
  <si>
    <t>laying_VBG off_RP</t>
  </si>
  <si>
    <t>git_VB her_PRP</t>
  </si>
  <si>
    <t>well_RB into_IN</t>
  </si>
  <si>
    <t>You_PRP fetch_VBP</t>
  </si>
  <si>
    <t>a_DT res_NNS</t>
  </si>
  <si>
    <t>a_DT rafter_NN</t>
  </si>
  <si>
    <t>arter_NN dark_NN</t>
  </si>
  <si>
    <t>and_CC Jim_NNP</t>
  </si>
  <si>
    <t>put_VBD quicksilver_NNP</t>
  </si>
  <si>
    <t>the_DT robbers_NNS</t>
  </si>
  <si>
    <t>shed_NN he_PRP</t>
  </si>
  <si>
    <t>sleepy_JJ I_PRP</t>
  </si>
  <si>
    <t>up_RP everything_NN</t>
  </si>
  <si>
    <t>that_DT spare_JJ</t>
  </si>
  <si>
    <t>some_DT birds_NNS</t>
  </si>
  <si>
    <t>'d_MD go_VB</t>
  </si>
  <si>
    <t>my_PRP$ saw_NN</t>
  </si>
  <si>
    <t>stand_VB ,_,</t>
  </si>
  <si>
    <t>whisky_NN ;_:</t>
  </si>
  <si>
    <t>to_TO Orleans_NNP</t>
  </si>
  <si>
    <t>so_RB dey_JJ</t>
  </si>
  <si>
    <t>the_DT sleep_NN</t>
  </si>
  <si>
    <t>this_DT :_:</t>
  </si>
  <si>
    <t>want_VB him_PRP</t>
  </si>
  <si>
    <t>'d_MD know_VB</t>
  </si>
  <si>
    <t>somebody_NN that_WDT</t>
  </si>
  <si>
    <t>a_DT thing_NN</t>
  </si>
  <si>
    <t>judged_VBD that_IN</t>
  </si>
  <si>
    <t>that_IN dull_JJ</t>
  </si>
  <si>
    <t>where_WRB his_PRP$</t>
  </si>
  <si>
    <t>which_WDT was_VBD</t>
  </si>
  <si>
    <t>better_JJR plan_NN</t>
  </si>
  <si>
    <t>work_VB ._.</t>
  </si>
  <si>
    <t>'_'' do_VBP</t>
  </si>
  <si>
    <t>hopped_VBD up_RP</t>
  </si>
  <si>
    <t>quiet_NN ,_,</t>
  </si>
  <si>
    <t>That_DT was_VBD</t>
  </si>
  <si>
    <t>Jim_NNP Lit_NNP</t>
  </si>
  <si>
    <t>man_NN ;_:</t>
  </si>
  <si>
    <t>feel_VB greasy_JJ</t>
  </si>
  <si>
    <t>While_IN I_PRP</t>
  </si>
  <si>
    <t>above_IN town_NN</t>
  </si>
  <si>
    <t>somebody_NN prayed_VBD</t>
  </si>
  <si>
    <t>all_DT down_RP</t>
  </si>
  <si>
    <t>b_NN `_``</t>
  </si>
  <si>
    <t>so_RB wild_JJ</t>
  </si>
  <si>
    <t>up_RP considerable_JJ</t>
  </si>
  <si>
    <t>sugar_NN and_CC</t>
  </si>
  <si>
    <t>the_DT door_NN</t>
  </si>
  <si>
    <t>say_VB it_PRP</t>
  </si>
  <si>
    <t>stuff_NN ``_``</t>
  </si>
  <si>
    <t>``_`` Is_VBZ</t>
  </si>
  <si>
    <t>my_PRP$ boy_NN</t>
  </si>
  <si>
    <t>was_VBD sympathy_NN</t>
  </si>
  <si>
    <t>out_IN o_NN</t>
  </si>
  <si>
    <t>Drunk_NNP The_NNP</t>
  </si>
  <si>
    <t>'_'' pap_NN</t>
  </si>
  <si>
    <t>me_PRP ef_FW</t>
  </si>
  <si>
    <t>fessor_NN in_IN</t>
  </si>
  <si>
    <t>a_DT laugh_NN</t>
  </si>
  <si>
    <t>a_DT fifty-pound_JJ</t>
  </si>
  <si>
    <t>him_PRP ._.</t>
  </si>
  <si>
    <t>village_NN was_VBD</t>
  </si>
  <si>
    <t>that_IN if_IN</t>
  </si>
  <si>
    <t>off_RB --_:</t>
  </si>
  <si>
    <t>no_DT houses_NNS</t>
  </si>
  <si>
    <t>with_IN my_PRP$</t>
  </si>
  <si>
    <t>salt-cellar_NN at_IN</t>
  </si>
  <si>
    <t>went_VBD crawling_VBG</t>
  </si>
  <si>
    <t>a_DT spider_NN</t>
  </si>
  <si>
    <t>fast_JJ to_TO</t>
  </si>
  <si>
    <t>and_CC solid_JJ</t>
  </si>
  <si>
    <t>de_FW do_VBP</t>
  </si>
  <si>
    <t>n't_RB much_RB</t>
  </si>
  <si>
    <t>soon_RB the_DT</t>
  </si>
  <si>
    <t>to_TO cry_VB</t>
  </si>
  <si>
    <t>something_NN better_RB</t>
  </si>
  <si>
    <t>Keeping_VBG off_RP</t>
  </si>
  <si>
    <t>sir_NN ,_,</t>
  </si>
  <si>
    <t>son_NN ,_,</t>
  </si>
  <si>
    <t>give_VB me_PRP</t>
  </si>
  <si>
    <t>Here_RB 's_VBZ</t>
  </si>
  <si>
    <t>all_RB go_VB</t>
  </si>
  <si>
    <t>his_PRP$ head_NN</t>
  </si>
  <si>
    <t>de_FW las_FW</t>
  </si>
  <si>
    <t>pap_NN raised_VBD</t>
  </si>
  <si>
    <t>,_, maybe_RB</t>
  </si>
  <si>
    <t>and_CC brung_VBD</t>
  </si>
  <si>
    <t>but_CC that_DT</t>
  </si>
  <si>
    <t>cave_NN opened_VBD</t>
  </si>
  <si>
    <t>he_PRP talked_VBD</t>
  </si>
  <si>
    <t>Fishing_NNP Every_DT</t>
  </si>
  <si>
    <t>rose_VBD up_RP</t>
  </si>
  <si>
    <t>Splinter_NNP Jim_NNP</t>
  </si>
  <si>
    <t>them_PRP 's_POS</t>
  </si>
  <si>
    <t>perfect_JJ saphead_NN</t>
  </si>
  <si>
    <t>scared_JJ ._.</t>
  </si>
  <si>
    <t>gone_VBN ._.</t>
  </si>
  <si>
    <t>He_PRP kept_VBD</t>
  </si>
  <si>
    <t>smoothness_NN and_CC</t>
  </si>
  <si>
    <t>was_VBD boss_NN</t>
  </si>
  <si>
    <t>tight_RB mostly_RB</t>
  </si>
  <si>
    <t>and_CC wanted_VBD</t>
  </si>
  <si>
    <t>the_DT winter_NN</t>
  </si>
  <si>
    <t>again_RB for_IN</t>
  </si>
  <si>
    <t>was_VBD so_RB</t>
  </si>
  <si>
    <t>again_RB so_RB</t>
  </si>
  <si>
    <t>understand_VB I_PRP</t>
  </si>
  <si>
    <t>Getting_VBG Wood_NNP</t>
  </si>
  <si>
    <t>'_'' one_CD</t>
  </si>
  <si>
    <t>en_IN done_VBN</t>
  </si>
  <si>
    <t>,_, next_IN</t>
  </si>
  <si>
    <t>Then_RB they_PRP</t>
  </si>
  <si>
    <t>so_RB hard_JJ</t>
  </si>
  <si>
    <t>most_RBS froze_VBD</t>
  </si>
  <si>
    <t>`_`` fo_NN</t>
  </si>
  <si>
    <t>De_NNP bes_NNS</t>
  </si>
  <si>
    <t>the_DT Widow_NNP</t>
  </si>
  <si>
    <t>'_'' rich_JJ</t>
  </si>
  <si>
    <t>'s_VBZ here_RB</t>
  </si>
  <si>
    <t>played_VBD robber_NN</t>
  </si>
  <si>
    <t>on_IN record_NN</t>
  </si>
  <si>
    <t>it_PRP herself_PRP</t>
  </si>
  <si>
    <t>played_VBD hookey_RB</t>
  </si>
  <si>
    <t>let_VB that_IN</t>
  </si>
  <si>
    <t>``_`` Strawberries_NNS</t>
  </si>
  <si>
    <t>So_IN he_PRP</t>
  </si>
  <si>
    <t>something_NN __CD</t>
  </si>
  <si>
    <t>them_PRP down_RP</t>
  </si>
  <si>
    <t>but_CC about_IN</t>
  </si>
  <si>
    <t>a_DT bite_NN</t>
  </si>
  <si>
    <t>hut_NN in_IN</t>
  </si>
  <si>
    <t>rags_NNS ,_,</t>
  </si>
  <si>
    <t>`_`` stead_NN</t>
  </si>
  <si>
    <t>get_VB up_IN</t>
  </si>
  <si>
    <t>sound_NN that_IN</t>
  </si>
  <si>
    <t>'_'' stove-pipe_JJ</t>
  </si>
  <si>
    <t>ago_IN CHAPTER_NN</t>
  </si>
  <si>
    <t>bes_NNS '_POS</t>
  </si>
  <si>
    <t>dead_JJ ;_:</t>
  </si>
  <si>
    <t>that_WDT did_VBD</t>
  </si>
  <si>
    <t>so_RB much_RB</t>
  </si>
  <si>
    <t>the_DT town_NN</t>
  </si>
  <si>
    <t>this_DT book_NN</t>
  </si>
  <si>
    <t>a_DT guard_NN</t>
  </si>
  <si>
    <t>was_VBD as_RB</t>
  </si>
  <si>
    <t>for_IN your_PRP$</t>
  </si>
  <si>
    <t>it_PRP along_IN</t>
  </si>
  <si>
    <t>look_NN Spidery_NN</t>
  </si>
  <si>
    <t>was_VBD scared_VBN</t>
  </si>
  <si>
    <t>go_VB there_RB</t>
  </si>
  <si>
    <t>grab_NN and_CC</t>
  </si>
  <si>
    <t>n't_RB work_VB</t>
  </si>
  <si>
    <t>by_IN en_FW</t>
  </si>
  <si>
    <t>would_MD suppose_VB</t>
  </si>
  <si>
    <t>you_PRP --_:</t>
  </si>
  <si>
    <t>further_RB and_CC</t>
  </si>
  <si>
    <t>could_MD say_VB</t>
  </si>
  <si>
    <t>stole_VBD a_DT</t>
  </si>
  <si>
    <t>angels_NNS hoverin_NN</t>
  </si>
  <si>
    <t>soon_RB ducked_VBN</t>
  </si>
  <si>
    <t>of_IN big_JJ</t>
  </si>
  <si>
    <t>Why_WRB could_MD</t>
  </si>
  <si>
    <t>But_CC the_DT</t>
  </si>
  <si>
    <t>dollars_NNS ._.</t>
  </si>
  <si>
    <t>Raft_NN ``_``</t>
  </si>
  <si>
    <t>git_NN nuffn_NN</t>
  </si>
  <si>
    <t>hill_NN ._.</t>
  </si>
  <si>
    <t>'_'' hear_VB</t>
  </si>
  <si>
    <t>it_PRP big_JJ</t>
  </si>
  <si>
    <t>yards_NNS ,_,</t>
  </si>
  <si>
    <t>rocks_NNS to_TO</t>
  </si>
  <si>
    <t>not_RB stopping_VBG</t>
  </si>
  <si>
    <t>pooty_NN dark_NN</t>
  </si>
  <si>
    <t>under_IN some_DT</t>
  </si>
  <si>
    <t>they_PRP 're_VBP</t>
  </si>
  <si>
    <t>Sawyer_NNP wounded_VBD</t>
  </si>
  <si>
    <t>was_VBD bent_JJ</t>
  </si>
  <si>
    <t>just_RB suited_VBN</t>
  </si>
  <si>
    <t>He_PRP studied_VBD</t>
  </si>
  <si>
    <t>me_PRP got_VBD</t>
  </si>
  <si>
    <t>disturbance_NN ,_,</t>
  </si>
  <si>
    <t>do_VB `_``</t>
  </si>
  <si>
    <t>old_JJ Aunt_NNP</t>
  </si>
  <si>
    <t>had_VBD uncommon_JJ</t>
  </si>
  <si>
    <t>and_CC sleeping_VBG</t>
  </si>
  <si>
    <t>market_NN ,_,</t>
  </si>
  <si>
    <t>most_RBS ruined_VBN</t>
  </si>
  <si>
    <t>sweet-scented_JJ dandy_JJ</t>
  </si>
  <si>
    <t>eat_VB on_IN</t>
  </si>
  <si>
    <t>,_, gentlemen_NNS</t>
  </si>
  <si>
    <t>``_`` Missus_NNP</t>
  </si>
  <si>
    <t>that_DT was_VBD</t>
  </si>
  <si>
    <t>big_JJ lumber-raft_NN</t>
  </si>
  <si>
    <t>by_IN the_DT</t>
  </si>
  <si>
    <t>thousand_CD ,_,</t>
  </si>
  <si>
    <t>door_NN to_TO</t>
  </si>
  <si>
    <t>just_RB one_CD</t>
  </si>
  <si>
    <t>your_PRP$ pocket_NN</t>
  </si>
  <si>
    <t>good_JJ times_NNS</t>
  </si>
  <si>
    <t>in_IN ._.</t>
  </si>
  <si>
    <t>that_IN __NN</t>
  </si>
  <si>
    <t>all_DT greased_VBN</t>
  </si>
  <si>
    <t>feet_NNS up_IN</t>
  </si>
  <si>
    <t>``_`` Doan_NNP</t>
  </si>
  <si>
    <t>for_IN an_DT</t>
  </si>
  <si>
    <t>a_DT four-gallon_JJ</t>
  </si>
  <si>
    <t>deep_JJ sound_NN</t>
  </si>
  <si>
    <t>Call_VB this_DT</t>
  </si>
  <si>
    <t>old_JJ pine_VBP</t>
  </si>
  <si>
    <t>died_VBD ._.</t>
  </si>
  <si>
    <t>How_WRB can_MD</t>
  </si>
  <si>
    <t>books_NNS ?_.</t>
  </si>
  <si>
    <t>'em_PRP ._.</t>
  </si>
  <si>
    <t>n._NNP Well_NNP</t>
  </si>
  <si>
    <t>a-near_RB it_PRP</t>
  </si>
  <si>
    <t>Him_PRP ?_.</t>
  </si>
  <si>
    <t>to_TO bed_NN</t>
  </si>
  <si>
    <t>one_CD eye_NN</t>
  </si>
  <si>
    <t>was_VBD passing_VBG</t>
  </si>
  <si>
    <t>and_CC crawled_VBD</t>
  </si>
  <si>
    <t>had_VBD pulled_VBN</t>
  </si>
  <si>
    <t>Widows_NNP Moses_NNP</t>
  </si>
  <si>
    <t>the_DT correct_JJ</t>
  </si>
  <si>
    <t>I_PRP rose_VBD</t>
  </si>
  <si>
    <t>out_IN from_IN</t>
  </si>
  <si>
    <t>had_VBD cut_VBN</t>
  </si>
  <si>
    <t>enough_RB ._.</t>
  </si>
  <si>
    <t>hunt_NN and_CC</t>
  </si>
  <si>
    <t>he_PRP never_RB</t>
  </si>
  <si>
    <t>monstrous_JJ big_JJ</t>
  </si>
  <si>
    <t>de_IN place_NN</t>
  </si>
  <si>
    <t>more_RBR ._.</t>
  </si>
  <si>
    <t>call_VBP that_IN</t>
  </si>
  <si>
    <t>things_NNS might_MD</t>
  </si>
  <si>
    <t>__CD no_DT</t>
  </si>
  <si>
    <t>whether_IN you_PRP</t>
  </si>
  <si>
    <t>man_NN on_IN</t>
  </si>
  <si>
    <t>'n_CC what_WP</t>
  </si>
  <si>
    <t>come_VB when_WRB</t>
  </si>
  <si>
    <t>__NN smelt_VBN</t>
  </si>
  <si>
    <t>n't_RB one_CD</t>
  </si>
  <si>
    <t>Everything_NN was_VBD</t>
  </si>
  <si>
    <t>every_DT minute_NN</t>
  </si>
  <si>
    <t>it_PRP wants_VBZ</t>
  </si>
  <si>
    <t>keep_VB off_RP</t>
  </si>
  <si>
    <t>set_VBP the_DT</t>
  </si>
  <si>
    <t>I_PRP clipped_VBD</t>
  </si>
  <si>
    <t>a_DT chair_NN</t>
  </si>
  <si>
    <t>the_DT closet_NN</t>
  </si>
  <si>
    <t>to_TO six_CD</t>
  </si>
  <si>
    <t>be_VB asking_VBG</t>
  </si>
  <si>
    <t>looked_VBD up_RP</t>
  </si>
  <si>
    <t>speck_NN on_IN</t>
  </si>
  <si>
    <t>the_DT silver_NN</t>
  </si>
  <si>
    <t>bring_VBP to_TO</t>
  </si>
  <si>
    <t>a_DT wonderful_JJ</t>
  </si>
  <si>
    <t>him_PRP through_IN</t>
  </si>
  <si>
    <t>as_IN Tom_NNP</t>
  </si>
  <si>
    <t>the_DT saw_NN</t>
  </si>
  <si>
    <t>Leaking_VBG Making_VBG</t>
  </si>
  <si>
    <t>had_VBD a_DT</t>
  </si>
  <si>
    <t>dinner_NN ._.</t>
  </si>
  <si>
    <t>thirteen_CD or_CC</t>
  </si>
  <si>
    <t>itching_VBG ,_,</t>
  </si>
  <si>
    <t>was_VBD agoing_VBG</t>
  </si>
  <si>
    <t>throat_NN cut_NN</t>
  </si>
  <si>
    <t>'s_VBZ washed_VBN</t>
  </si>
  <si>
    <t>was_VBD where_WRB</t>
  </si>
  <si>
    <t>blazing_VBG stick_NN</t>
  </si>
  <si>
    <t>streak_NN over_IN</t>
  </si>
  <si>
    <t>back_RB that_DT</t>
  </si>
  <si>
    <t>Her_PRP$ sister_NN</t>
  </si>
  <si>
    <t>commenced_VBD again_RB</t>
  </si>
  <si>
    <t>everything_NN that_WDT</t>
  </si>
  <si>
    <t>was_VBD around_RB</t>
  </si>
  <si>
    <t>Why_WRB did_VBD</t>
  </si>
  <si>
    <t>That_DT made_VBD</t>
  </si>
  <si>
    <t>tearing_VBG in_IN</t>
  </si>
  <si>
    <t>could_MD git_VB</t>
  </si>
  <si>
    <t>and_CC gloomy_JJ</t>
  </si>
  <si>
    <t>'d_MD make_VB</t>
  </si>
  <si>
    <t>could_MD navigate_VB</t>
  </si>
  <si>
    <t>woodpile_NN ,_,</t>
  </si>
  <si>
    <t>after_IN I_PRP</t>
  </si>
  <si>
    <t>eat_VB ;_:</t>
  </si>
  <si>
    <t>two_CD and_CC</t>
  </si>
  <si>
    <t>back_JJ side_NN</t>
  </si>
  <si>
    <t>cup_NN ,_,</t>
  </si>
  <si>
    <t>the_DT first_JJ</t>
  </si>
  <si>
    <t>to_TO take_VB</t>
  </si>
  <si>
    <t>that_WDT killed_VBD</t>
  </si>
  <si>
    <t>grass_NN clear_JJ</t>
  </si>
  <si>
    <t>anything_NN ,_,</t>
  </si>
  <si>
    <t>most_RBS fifty_CD</t>
  </si>
  <si>
    <t>lines_NNS and_CC</t>
  </si>
  <si>
    <t>he_PRP only_RB</t>
  </si>
  <si>
    <t>must_MD have_VB</t>
  </si>
  <si>
    <t>place_NN --_:</t>
  </si>
  <si>
    <t>make_VB a_DT</t>
  </si>
  <si>
    <t>is_VBZ black_JJ</t>
  </si>
  <si>
    <t>a_DT body_NN</t>
  </si>
  <si>
    <t>do_VB they_PRP</t>
  </si>
  <si>
    <t>calls_VBZ itself_PRP</t>
  </si>
  <si>
    <t>breaths_NNS in_IN</t>
  </si>
  <si>
    <t>I_NNP got_VBD</t>
  </si>
  <si>
    <t>truth_NN ,_,</t>
  </si>
  <si>
    <t>said_VBD that_IN</t>
  </si>
  <si>
    <t>strong_JJ ,_,</t>
  </si>
  <si>
    <t>Take_VB him_PRP</t>
  </si>
  <si>
    <t>Then_RB for_IN</t>
  </si>
  <si>
    <t>does_VBZ :_:</t>
  </si>
  <si>
    <t>a_DT pencil_NN</t>
  </si>
  <si>
    <t>Sometimes_RB dey_NN</t>
  </si>
  <si>
    <t>sometimes_RB it_PRP</t>
  </si>
  <si>
    <t>short_JJ half_NN</t>
  </si>
  <si>
    <t>Everybody_NN that_WDT</t>
  </si>
  <si>
    <t>six_CD whole_JJ</t>
  </si>
  <si>
    <t>more_RBR 'n_CC</t>
  </si>
  <si>
    <t>fagged_VBN out_RP</t>
  </si>
  <si>
    <t>bout_NN daylight_NN</t>
  </si>
  <si>
    <t>'re_VBP better_JJR</t>
  </si>
  <si>
    <t>too_RB --_:</t>
  </si>
  <si>
    <t>widow_NN or_CC</t>
  </si>
  <si>
    <t>took_VBD fish-lines_NNS</t>
  </si>
  <si>
    <t>into_IN the_DT</t>
  </si>
  <si>
    <t>last_JJ that_IN</t>
  </si>
  <si>
    <t>me_PRP pretty_RB</t>
  </si>
  <si>
    <t>all_RB you_PRP</t>
  </si>
  <si>
    <t>been_VBN dragged_VBN</t>
  </si>
  <si>
    <t>that_DT country_NN</t>
  </si>
  <si>
    <t>pap_NN and_CC</t>
  </si>
  <si>
    <t>but_CC dey_NN</t>
  </si>
  <si>
    <t>would_MD see_VB</t>
  </si>
  <si>
    <t>govment_NN that_WDT</t>
  </si>
  <si>
    <t>get_VB things_NNS</t>
  </si>
  <si>
    <t>the_DT money_NN</t>
  </si>
  <si>
    <t>forever_RB ._.</t>
  </si>
  <si>
    <t>the_DT light_NN</t>
  </si>
  <si>
    <t>take_VBP it_PRP</t>
  </si>
  <si>
    <t>by_IN enchantment_NN</t>
  </si>
  <si>
    <t>around_RB ._.</t>
  </si>
  <si>
    <t>traps_NNS into_IN</t>
  </si>
  <si>
    <t>and_CC throw_VB</t>
  </si>
  <si>
    <t>goes_VBZ for_IN</t>
  </si>
  <si>
    <t>five_CD foot_NN</t>
  </si>
  <si>
    <t>for_IN everybody_NN</t>
  </si>
  <si>
    <t>git_NN in_IN</t>
  </si>
  <si>
    <t>There_EX ?_.</t>
  </si>
  <si>
    <t>piece_NN further_RB</t>
  </si>
  <si>
    <t>a_DT year_NN</t>
  </si>
  <si>
    <t>,_, ripe_JJ</t>
  </si>
  <si>
    <t>talks_VBZ to_TO</t>
  </si>
  <si>
    <t>no_DT snakes_NNS</t>
  </si>
  <si>
    <t>never_RB see_VBP</t>
  </si>
  <si>
    <t>so_RB ;_:</t>
  </si>
  <si>
    <t>they_PRP waked_VBD</t>
  </si>
  <si>
    <t>You_PRP 're_VBP</t>
  </si>
  <si>
    <t>the_DT Mumps_NNP</t>
  </si>
  <si>
    <t>stick_NN ,_,</t>
  </si>
  <si>
    <t>govment_NN ,_,</t>
  </si>
  <si>
    <t>his_PRP$ eyes_NNS</t>
  </si>
  <si>
    <t>In_IN the_DT</t>
  </si>
  <si>
    <t>that_IN ai_VBP</t>
  </si>
  <si>
    <t>something_NN to_TO</t>
  </si>
  <si>
    <t>jacket_NN -LRB-_-LRB-</t>
  </si>
  <si>
    <t>back_RB nearly_RB</t>
  </si>
  <si>
    <t>luck_NN ._.</t>
  </si>
  <si>
    <t>making_VBG !_.</t>
  </si>
  <si>
    <t>but_CC I_PRP</t>
  </si>
  <si>
    <t>from_IN old_JJ</t>
  </si>
  <si>
    <t>us_PRP ;_:</t>
  </si>
  <si>
    <t>then_RB something_NN</t>
  </si>
  <si>
    <t>down_IN the_DT</t>
  </si>
  <si>
    <t>You_PRP wants_VBZ</t>
  </si>
  <si>
    <t>Mumps_NNP The_NNP</t>
  </si>
  <si>
    <t>Bank_NNP ``_``</t>
  </si>
  <si>
    <t>along_IN a_DT</t>
  </si>
  <si>
    <t>look_VB him_PRP</t>
  </si>
  <si>
    <t>but_CC right_RB</t>
  </si>
  <si>
    <t>n't_RB the_DT</t>
  </si>
  <si>
    <t>have_VB the_DT</t>
  </si>
  <si>
    <t>wouldn_VBP '_''</t>
  </si>
  <si>
    <t>n't_RB robbed_VBN</t>
  </si>
  <si>
    <t>I_PRP reached_VBD</t>
  </si>
  <si>
    <t>can_MD they_PRP</t>
  </si>
  <si>
    <t>it_PRP 's_VBZ</t>
  </si>
  <si>
    <t>got_VBD started_VBN</t>
  </si>
  <si>
    <t>hunting_NN around_IN</t>
  </si>
  <si>
    <t>._. -RRB-_-RRB-</t>
  </si>
  <si>
    <t>do_VB it_PRP</t>
  </si>
  <si>
    <t>these_DT several_JJ</t>
  </si>
  <si>
    <t>barrel_NN of_IN</t>
  </si>
  <si>
    <t>afterwards_RB ._.</t>
  </si>
  <si>
    <t>two_CD newspapers_NNS</t>
  </si>
  <si>
    <t>the_DT things_NNS</t>
  </si>
  <si>
    <t>'s_POS Coat_NN</t>
  </si>
  <si>
    <t>Angel_NNP of_IN</t>
  </si>
  <si>
    <t>Kill_VB the_DT</t>
  </si>
  <si>
    <t>come_VB handy_JJ</t>
  </si>
  <si>
    <t>long_JJ ,_,</t>
  </si>
  <si>
    <t>rights_NNS I_PRP</t>
  </si>
  <si>
    <t>missus_NN --_:</t>
  </si>
  <si>
    <t>git_VB hurt_NN</t>
  </si>
  <si>
    <t>get_VB away_RB</t>
  </si>
  <si>
    <t>Let_VB 's_PRP</t>
  </si>
  <si>
    <t>to_TO rise_VB</t>
  </si>
  <si>
    <t>Now_RB looky_RB</t>
  </si>
  <si>
    <t>You_PRP 've_VBP</t>
  </si>
  <si>
    <t>but_CC out_IN</t>
  </si>
  <si>
    <t>slim_JJ old_JJ</t>
  </si>
  <si>
    <t>Sawyer_NNP he_PRP</t>
  </si>
  <si>
    <t>him_PRP The_DT</t>
  </si>
  <si>
    <t>King_NNP as_IN</t>
  </si>
  <si>
    <t>;_: because_IN</t>
  </si>
  <si>
    <t>for_IN what_WP</t>
  </si>
  <si>
    <t>signed_VBD it_PRP</t>
  </si>
  <si>
    <t>round_VBP the_DT</t>
  </si>
  <si>
    <t>belonged_VBD to_TO</t>
  </si>
  <si>
    <t>highest_JJS tree_NN</t>
  </si>
  <si>
    <t>fool_NN ._.</t>
  </si>
  <si>
    <t>the_DT extremest_JJ</t>
  </si>
  <si>
    <t>drawing_VBG a_DT</t>
  </si>
  <si>
    <t>blanket_VB the_DT</t>
  </si>
  <si>
    <t>and_CC eat_VB</t>
  </si>
  <si>
    <t>and_CC shaky_JJ</t>
  </si>
  <si>
    <t>appeared_VBD like_IN</t>
  </si>
  <si>
    <t>willows_NNS ,_,</t>
  </si>
  <si>
    <t>mind_VB how_WRB</t>
  </si>
  <si>
    <t>cats_NNS ef_VBP</t>
  </si>
  <si>
    <t>a_DT church_NN</t>
  </si>
  <si>
    <t>would_MD show_VB</t>
  </si>
  <si>
    <t>table_NN ,_,</t>
  </si>
  <si>
    <t>de_IN night_NN</t>
  </si>
  <si>
    <t>timbered_JJ and_CC</t>
  </si>
  <si>
    <t>done_VBN by_IN</t>
  </si>
  <si>
    <t>the_DT one_CD</t>
  </si>
  <si>
    <t>hollow_JJ ;_:</t>
  </si>
  <si>
    <t>Yes_UH --_:</t>
  </si>
  <si>
    <t>of_IN willows_NNS</t>
  </si>
  <si>
    <t>my_PRP$ hat_NN</t>
  </si>
  <si>
    <t>more_RBR :_:</t>
  </si>
  <si>
    <t>get_VB ready_JJ</t>
  </si>
  <si>
    <t>just_RB shell_VBP</t>
  </si>
  <si>
    <t>,_, whichever_WDT</t>
  </si>
  <si>
    <t>said_VBD ,_,</t>
  </si>
  <si>
    <t>stock-still_NN for_IN</t>
  </si>
  <si>
    <t>The_DT door_NN</t>
  </si>
  <si>
    <t>would_MD slip_VB</t>
  </si>
  <si>
    <t>to_TO help_VB</t>
  </si>
  <si>
    <t>no_DT help_NN</t>
  </si>
  <si>
    <t>themselves_PRP `_``</t>
  </si>
  <si>
    <t>to_TO his_PRP$</t>
  </si>
  <si>
    <t>to_TO itch_NN</t>
  </si>
  <si>
    <t>idea_NN ,_,</t>
  </si>
  <si>
    <t>heard_VBD what_WP</t>
  </si>
  <si>
    <t>to_TO spite_NN</t>
  </si>
  <si>
    <t>and_CC sell_NN</t>
  </si>
  <si>
    <t>bout_NN ?_.</t>
  </si>
  <si>
    <t>stages_NNS and_CC</t>
  </si>
  <si>
    <t>ask_VBP Judge_NNP</t>
  </si>
  <si>
    <t>Pike_NNP County_NNP</t>
  </si>
  <si>
    <t>been_VBN done_VBN</t>
  </si>
  <si>
    <t>in_IN loaves_NNS</t>
  </si>
  <si>
    <t>nothing_NN come_VBP</t>
  </si>
  <si>
    <t>me_PRP --_:</t>
  </si>
  <si>
    <t>never_RB get_VB</t>
  </si>
  <si>
    <t>game_NN for_IN</t>
  </si>
  <si>
    <t>and_CC this_DT</t>
  </si>
  <si>
    <t>his_PRP$ new_JJ</t>
  </si>
  <si>
    <t>put_VBD on_IN</t>
  </si>
  <si>
    <t>paddle_NN and_CC</t>
  </si>
  <si>
    <t>;_: ``_``</t>
  </si>
  <si>
    <t>Sawyer_NNP would_MD</t>
  </si>
  <si>
    <t>n't_RB make_VB</t>
  </si>
  <si>
    <t>the_DT Bed_NNP</t>
  </si>
  <si>
    <t>daylight_NN he_PRP</t>
  </si>
  <si>
    <t>up_RP against_IN</t>
  </si>
  <si>
    <t>mos_FW '_''</t>
  </si>
  <si>
    <t>bag_NN to_TO</t>
  </si>
  <si>
    <t>hid_VBD my_PRP$</t>
  </si>
  <si>
    <t>'s_POS Providence_NNP</t>
  </si>
  <si>
    <t>rich_JJ en_IN</t>
  </si>
  <si>
    <t>black_JJ driftwood_NN</t>
  </si>
  <si>
    <t>Watson_NNP was_VBD</t>
  </si>
  <si>
    <t>old_JJ limber_JJ</t>
  </si>
  <si>
    <t>I_PRP peeped_VBD</t>
  </si>
  <si>
    <t>and_CC buried_VBN</t>
  </si>
  <si>
    <t>since_IN ._.</t>
  </si>
  <si>
    <t>meet_VB next_JJ</t>
  </si>
  <si>
    <t>rise_NN ._.</t>
  </si>
  <si>
    <t>so_RB started_VBD</t>
  </si>
  <si>
    <t>so_RB then_RB</t>
  </si>
  <si>
    <t>And_CC asked_VBD</t>
  </si>
  <si>
    <t>knowed_VBD a_DT</t>
  </si>
  <si>
    <t>'s_POS Island_NN</t>
  </si>
  <si>
    <t>keeping_VBG mum_NN</t>
  </si>
  <si>
    <t>he_PRP held_VBD</t>
  </si>
  <si>
    <t>n't_RB mean_VB</t>
  </si>
  <si>
    <t>round_NN in_IN</t>
  </si>
  <si>
    <t>morning_NN you_PRP</t>
  </si>
  <si>
    <t>line_NN of_IN</t>
  </si>
  <si>
    <t>Injun_NNP The_NNP</t>
  </si>
  <si>
    <t>Do_VB you_PRP</t>
  </si>
  <si>
    <t>and_CC fellows_NNS</t>
  </si>
  <si>
    <t>from_IN breakfast_NN</t>
  </si>
  <si>
    <t>at_IN breakfast_NN</t>
  </si>
  <si>
    <t>he_PRP stretched_VBD</t>
  </si>
  <si>
    <t>our_PRP$ hands_NNS</t>
  </si>
  <si>
    <t>,_, by_IN</t>
  </si>
  <si>
    <t>sat_VBD down_IN</t>
  </si>
  <si>
    <t>many_JJ was_VBD</t>
  </si>
  <si>
    <t>Sawyer_NNP 's_POS</t>
  </si>
  <si>
    <t>You_PRP think_VBP</t>
  </si>
  <si>
    <t>looked_VBD at_IN</t>
  </si>
  <si>
    <t>boom_NN ._.</t>
  </si>
  <si>
    <t>people_NNS allowed_VBN</t>
  </si>
  <si>
    <t>no_DT family_NN</t>
  </si>
  <si>
    <t>is_VBZ ways_NNS</t>
  </si>
  <si>
    <t>end_NN of_IN</t>
  </si>
  <si>
    <t>his_PRP$ own_JJ</t>
  </si>
  <si>
    <t>fifty_CD years_NNS</t>
  </si>
  <si>
    <t>to_TO Huck_NNP</t>
  </si>
  <si>
    <t>been_VBN misunderstood_VBN</t>
  </si>
  <si>
    <t>humor_NN --_:</t>
  </si>
  <si>
    <t>Sunday-school_NN ,_,</t>
  </si>
  <si>
    <t>had_VBD some_DT</t>
  </si>
  <si>
    <t>what_WDT you_PRP</t>
  </si>
  <si>
    <t>why_WRB you_PRP</t>
  </si>
  <si>
    <t>the_DT back_JJ</t>
  </si>
  <si>
    <t>uz_NN awluz_NN</t>
  </si>
  <si>
    <t>Over_IN Raising_NNP</t>
  </si>
  <si>
    <t>yet_CC finding_VBG</t>
  </si>
  <si>
    <t>a_DT slow_JJ</t>
  </si>
  <si>
    <t>rest_VB easy_JJ</t>
  </si>
  <si>
    <t>sho_FW '_''</t>
  </si>
  <si>
    <t>a_DT duck_NN</t>
  </si>
  <si>
    <t>shore_NN where_WRB</t>
  </si>
  <si>
    <t>he_PRP slipped_VBD</t>
  </si>
  <si>
    <t>against_IN a_DT</t>
  </si>
  <si>
    <t>steal_VB the_DT</t>
  </si>
  <si>
    <t>too_RB ._.</t>
  </si>
  <si>
    <t>er_FW de_FW</t>
  </si>
  <si>
    <t>reckoned_VBD it_PRP</t>
  </si>
  <si>
    <t>lick_VB such_PDT</t>
  </si>
  <si>
    <t>in_IN Danger_NNP</t>
  </si>
  <si>
    <t>'ll_MD follow_VB</t>
  </si>
  <si>
    <t>saying_VBG he_PRP</t>
  </si>
  <si>
    <t>up_RP in_IN</t>
  </si>
  <si>
    <t>there_EX was_VBD</t>
  </si>
  <si>
    <t>a_DT thread_NN</t>
  </si>
  <si>
    <t>other_JJ names_NNS</t>
  </si>
  <si>
    <t>We_PRP lived_VBD</t>
  </si>
  <si>
    <t>What_WP !_.</t>
  </si>
  <si>
    <t>the_DT leaves_NNS</t>
  </si>
  <si>
    <t>my_PRP$ paddle_NN</t>
  </si>
  <si>
    <t>__VBD you_PRP</t>
  </si>
  <si>
    <t>hung_VBD his_PRP$</t>
  </si>
  <si>
    <t>greased_VBD it_PRP</t>
  </si>
  <si>
    <t>pale_JJ streak_NN</t>
  </si>
  <si>
    <t>woods_NNS ,_,</t>
  </si>
  <si>
    <t>a_DT pledge_NN</t>
  </si>
  <si>
    <t>you_PRP 've_VBP</t>
  </si>
  <si>
    <t>I_PRP kep_NN</t>
  </si>
  <si>
    <t>it_PRP for_IN</t>
  </si>
  <si>
    <t>dead_JJ a_DT</t>
  </si>
  <si>
    <t>,_, or_CC</t>
  </si>
  <si>
    <t>nothing_NN only_RB</t>
  </si>
  <si>
    <t>canoe_NN drop_NN</t>
  </si>
  <si>
    <t>she_PRP is_VBZ</t>
  </si>
  <si>
    <t>just_RB pretended_VBD</t>
  </si>
  <si>
    <t>for_IN __CD</t>
  </si>
  <si>
    <t>was_VBD by_IN</t>
  </si>
  <si>
    <t>Jim_NNP always_RB</t>
  </si>
  <si>
    <t>nights_NNS now_RB</t>
  </si>
  <si>
    <t>another_DT time_NN</t>
  </si>
  <si>
    <t>as_RB white_JJ</t>
  </si>
  <si>
    <t>names_NNS ,_,</t>
  </si>
  <si>
    <t>was_VBD willing_JJ</t>
  </si>
  <si>
    <t>could_MD lan_VB</t>
  </si>
  <si>
    <t>just_RB all_DT</t>
  </si>
  <si>
    <t>black_JJ ._.</t>
  </si>
  <si>
    <t>and_CC held_VBN</t>
  </si>
  <si>
    <t>dark_JJ and_CC</t>
  </si>
  <si>
    <t>widow_NN went_VBD</t>
  </si>
  <si>
    <t>and_CC held_VBD</t>
  </si>
  <si>
    <t>hard_RB at_IN</t>
  </si>
  <si>
    <t>and_CC got_VBD</t>
  </si>
  <si>
    <t>and_CC ducks_NNS</t>
  </si>
  <si>
    <t>months_NNS run_VBP</t>
  </si>
  <si>
    <t>``_`` How_WRB</t>
  </si>
  <si>
    <t>awful_JJ sight_NN</t>
  </si>
  <si>
    <t>a_DT ``_``</t>
  </si>
  <si>
    <t>so_RB by_IN</t>
  </si>
  <si>
    <t>robber-books_NNS ,_,</t>
  </si>
  <si>
    <t>have_VB __CD</t>
  </si>
  <si>
    <t>de_FW drift-wood_NN</t>
  </si>
  <si>
    <t>Quixote_NNP ,_,</t>
  </si>
  <si>
    <t>one_CD night_NN</t>
  </si>
  <si>
    <t>__VB --_:</t>
  </si>
  <si>
    <t>wear_VB --_:</t>
  </si>
  <si>
    <t>,_, it_PRP</t>
  </si>
  <si>
    <t>old_JJ missus_NN</t>
  </si>
  <si>
    <t>he_PRP called_VBD</t>
  </si>
  <si>
    <t>that_WDT got_VBD</t>
  </si>
  <si>
    <t>magician_NN could_MD</t>
  </si>
  <si>
    <t>words_NNS to_TO</t>
  </si>
  <si>
    <t>sell_VB them_PRP</t>
  </si>
  <si>
    <t>took_VBD it_PRP</t>
  </si>
  <si>
    <t>they_PRP do_VBP</t>
  </si>
  <si>
    <t>the_DT year_NN</t>
  </si>
  <si>
    <t>fetched_VBD us_PRP</t>
  </si>
  <si>
    <t>is_VBZ about_IN</t>
  </si>
  <si>
    <t>allowed_VBD she_PRP</t>
  </si>
  <si>
    <t>it_PRP on_IN</t>
  </si>
  <si>
    <t>only_RB rolled_VBD</t>
  </si>
  <si>
    <t>who_WP was_VBD</t>
  </si>
  <si>
    <t>what_WP it_PRP</t>
  </si>
  <si>
    <t>lay_VB in_IN</t>
  </si>
  <si>
    <t>hear_VBP old_JJ</t>
  </si>
  <si>
    <t>his_PRP$ spies_NNS</t>
  </si>
  <si>
    <t>genlmen_NNS a-goin_NN</t>
  </si>
  <si>
    <t>over_IN the_DT</t>
  </si>
  <si>
    <t>town_NN if_IN</t>
  </si>
  <si>
    <t>broomsticks_NNS ,_,</t>
  </si>
  <si>
    <t>nine_CD logs_NNS</t>
  </si>
  <si>
    <t>tiptoeing_VBG down_RB</t>
  </si>
  <si>
    <t>trance_NN ,_,</t>
  </si>
  <si>
    <t>rests_VBZ on_IN</t>
  </si>
  <si>
    <t>down_RB there_RB</t>
  </si>
  <si>
    <t>go_VB after_IN</t>
  </si>
  <si>
    <t>I_PRP liked_VBD</t>
  </si>
  <si>
    <t>do_VBP we_PRP</t>
  </si>
  <si>
    <t>cave_NN ,_,</t>
  </si>
  <si>
    <t>that_DT ai_VBP</t>
  </si>
  <si>
    <t>fill_VB it_PRP</t>
  </si>
  <si>
    <t>a_DT barrel_NN</t>
  </si>
  <si>
    <t>too_RB many_JJ</t>
  </si>
  <si>
    <t>I_PRP heard_VBD</t>
  </si>
  <si>
    <t>the_DT law_NN</t>
  </si>
  <si>
    <t>them_PRP bottoms_NNS</t>
  </si>
  <si>
    <t>by_IN ,_,</t>
  </si>
  <si>
    <t>I_PRP had_VBD</t>
  </si>
  <si>
    <t>goes_VBZ down_RB</t>
  </si>
  <si>
    <t>awhile_RB if_IN</t>
  </si>
  <si>
    <t>to_TO her_PRP</t>
  </si>
  <si>
    <t>game_NN nigh_JJ</t>
  </si>
  <si>
    <t>come_VBP of_IN</t>
  </si>
  <si>
    <t>got_VBD him_PRP</t>
  </si>
  <si>
    <t>snuffbox_NN that_WDT</t>
  </si>
  <si>
    <t>they_PRP did_VBD</t>
  </si>
  <si>
    <t>just_RB poked_VBN</t>
  </si>
  <si>
    <t>``_`` No_UH</t>
  </si>
  <si>
    <t>snake_NN ,_,</t>
  </si>
  <si>
    <t>let_VB it_PRP</t>
  </si>
  <si>
    <t>China_NNP for_IN</t>
  </si>
  <si>
    <t>it_PRP would_MD</t>
  </si>
  <si>
    <t>lookout_NN ,_,</t>
  </si>
  <si>
    <t>knowed_VBD that_RB</t>
  </si>
  <si>
    <t>You_PRP 's_POS</t>
  </si>
  <si>
    <t>showed_VBD ;_:</t>
  </si>
  <si>
    <t>a_DT piece_NN</t>
  </si>
  <si>
    <t>come_VBN a-near_RB</t>
  </si>
  <si>
    <t>nobody_NN could_MD</t>
  </si>
  <si>
    <t>big_JJ stack_VBP</t>
  </si>
  <si>
    <t>niggers_NNS in_IN</t>
  </si>
  <si>
    <t>sure_JJ enough_RB</t>
  </si>
  <si>
    <t>use_NN fer_NN</t>
  </si>
  <si>
    <t>I_PRP got_VBD</t>
  </si>
  <si>
    <t>was_VBD busted_VBN</t>
  </si>
  <si>
    <t>through_IN ,_,</t>
  </si>
  <si>
    <t>only_RB for_IN</t>
  </si>
  <si>
    <t>good_JJ long_JJ</t>
  </si>
  <si>
    <t>which_WDT he_PRP</t>
  </si>
  <si>
    <t>till_IN I_PRP</t>
  </si>
  <si>
    <t>Tom_NNP was_VBD</t>
  </si>
  <si>
    <t>it_PRP again_RB</t>
  </si>
  <si>
    <t>course_NN that_WDT</t>
  </si>
  <si>
    <t>Rubbing_VBG the_DT</t>
  </si>
  <si>
    <t>fat_NN up_RP</t>
  </si>
  <si>
    <t>nearly_RB in_IN</t>
  </si>
  <si>
    <t>hours_NNS ;_:</t>
  </si>
  <si>
    <t>they_PRP give_VBP</t>
  </si>
  <si>
    <t>Tom_NNP says_VBZ</t>
  </si>
  <si>
    <t>the_DT Hare-Lip_NNP</t>
  </si>
  <si>
    <t>He_PRP bounced_VBD</t>
  </si>
  <si>
    <t>making_VBG him_PRP</t>
  </si>
  <si>
    <t>sister_NN ,_,</t>
  </si>
  <si>
    <t>,_, though_IN</t>
  </si>
  <si>
    <t>said_VBD all_PDT</t>
  </si>
  <si>
    <t>or_CC cattle_NNS</t>
  </si>
  <si>
    <t>wit_NN :_:</t>
  </si>
  <si>
    <t>a_DT long_JJ</t>
  </si>
  <si>
    <t>pretty_RB uneasy_JJ</t>
  </si>
  <si>
    <t>Ancestors_NNP Jim_NNP</t>
  </si>
  <si>
    <t>felt_VBD better_RB</t>
  </si>
  <si>
    <t>II_CD ._.</t>
  </si>
  <si>
    <t>and_CC support_NN</t>
  </si>
  <si>
    <t>of_IN dialects_NNS</t>
  </si>
  <si>
    <t>n't_RB try_VB</t>
  </si>
  <si>
    <t>so_RB get_VB</t>
  </si>
  <si>
    <t>the_DT cabin_NN</t>
  </si>
  <si>
    <t>it_PRP laid_VBD</t>
  </si>
  <si>
    <t>jolt_NN ,_,</t>
  </si>
  <si>
    <t>place_NN amongst_IN</t>
  </si>
  <si>
    <t>a_DT sudden_JJ</t>
  </si>
  <si>
    <t>I_PRP out_RP</t>
  </si>
  <si>
    <t>woods_NNS when_WRB</t>
  </si>
  <si>
    <t>cook_VB breakfast_NN</t>
  </si>
  <si>
    <t>;_: thought_NN</t>
  </si>
  <si>
    <t>got_VBD out_RP</t>
  </si>
  <si>
    <t>__IN they_PRP</t>
  </si>
  <si>
    <t>A_DT big_JJ</t>
  </si>
  <si>
    <t>following_VBG me_PRP</t>
  </si>
  <si>
    <t>,_, clothes_NNS</t>
  </si>
  <si>
    <t>niggers_NNS ._.</t>
  </si>
  <si>
    <t>sudden_JJ I_PRP</t>
  </si>
  <si>
    <t>smoke_NN laying_VBG</t>
  </si>
  <si>
    <t>git_NN sumfn_NN</t>
  </si>
  <si>
    <t>Dollars_NNS Jim_NNP</t>
  </si>
  <si>
    <t>By_IN rights_NNS</t>
  </si>
  <si>
    <t>they_PRP get_VB</t>
  </si>
  <si>
    <t>off_RP the_DT</t>
  </si>
  <si>
    <t>she_PRP was_VBD</t>
  </si>
  <si>
    <t>Duke_NNP looks_VBZ</t>
  </si>
  <si>
    <t>the_DT top_NN</t>
  </si>
  <si>
    <t>parts_NNS for_IN</t>
  </si>
  <si>
    <t>,_, do_VBP</t>
  </si>
  <si>
    <t>still_RB again_RB</t>
  </si>
  <si>
    <t>along_IN in_IN</t>
  </si>
  <si>
    <t>Illinois_NNP bank_NN</t>
  </si>
  <si>
    <t>I_PRP think_VBP</t>
  </si>
  <si>
    <t>forked_VBD I_PRP</t>
  </si>
  <si>
    <t>work_VB on_IN</t>
  </si>
  <si>
    <t>up_IN the_DT</t>
  </si>
  <si>
    <t>slunk_VBP along_IN</t>
  </si>
  <si>
    <t>is_VBZ a_DT</t>
  </si>
  <si>
    <t>them_PRP hunt_NN</t>
  </si>
  <si>
    <t>of_IN sight_NN</t>
  </si>
  <si>
    <t>now_RB ;_:</t>
  </si>
  <si>
    <t>``_`` Look_VB</t>
  </si>
  <si>
    <t>some_DT matches_NNS</t>
  </si>
  <si>
    <t>and_CC some_DT</t>
  </si>
  <si>
    <t>three_CD days_NNS</t>
  </si>
  <si>
    <t>tired_JJ I_PRP</t>
  </si>
  <si>
    <t>wide_JJ and_CC</t>
  </si>
  <si>
    <t>things_NNS I_PRP</t>
  </si>
  <si>
    <t>day_NN through_IN</t>
  </si>
  <si>
    <t>to_TO show_VB</t>
  </si>
  <si>
    <t>knowed_VBD it_PRP</t>
  </si>
  <si>
    <t>of_IN di_FW</t>
  </si>
  <si>
    <t>Watson_NNP on_IN</t>
  </si>
  <si>
    <t>pulled_VBD down_RP</t>
  </si>
  <si>
    <t>out_RP and_CC</t>
  </si>
  <si>
    <t>so_IN the_DT</t>
  </si>
  <si>
    <t>scream_VB ,_,</t>
  </si>
  <si>
    <t>,_, why_WRB</t>
  </si>
  <si>
    <t>up_RB there_RB</t>
  </si>
  <si>
    <t>six_CD or_CC</t>
  </si>
  <si>
    <t>clouded_VBD up_RP</t>
  </si>
  <si>
    <t>we_PRP can_MD</t>
  </si>
  <si>
    <t>over_IN for_IN</t>
  </si>
  <si>
    <t>Yes_UH ,_,</t>
  </si>
  <si>
    <t>the_DT top_JJ</t>
  </si>
  <si>
    <t>for_IN my_PRP$</t>
  </si>
  <si>
    <t>can_MD come_VB</t>
  </si>
  <si>
    <t>breath_NN ._.</t>
  </si>
  <si>
    <t>had_VBD n't_RB</t>
  </si>
  <si>
    <t>got_VBD __CD</t>
  </si>
  <si>
    <t>put_VBD his_PRP$</t>
  </si>
  <si>
    <t>ever_RB done_VBN</t>
  </si>
  <si>
    <t>wondering_VBG where_WRB</t>
  </si>
  <si>
    <t>`_`` long_JJ</t>
  </si>
  <si>
    <t>all_DT about_IN</t>
  </si>
  <si>
    <t>a_DT mighty_JJ</t>
  </si>
  <si>
    <t>now_RB ,_,</t>
  </si>
  <si>
    <t>put_VB your_PRP$</t>
  </si>
  <si>
    <t>canoe_NN as_IN</t>
  </si>
  <si>
    <t>black_JJ one_CD</t>
  </si>
  <si>
    <t>was_VBD hundreds_NNS</t>
  </si>
  <si>
    <t>sound_NN ,_,</t>
  </si>
  <si>
    <t>speaks_VBZ for_IN</t>
  </si>
  <si>
    <t>the_DT line_NN</t>
  </si>
  <si>
    <t>till_IN one_CD</t>
  </si>
  <si>
    <t>because_IN that_DT</t>
  </si>
  <si>
    <t>n't_RB belong_VB</t>
  </si>
  <si>
    <t>soon_RB she_PRP</t>
  </si>
  <si>
    <t>you_PRP ben_VBP</t>
  </si>
  <si>
    <t>d_NN `_``</t>
  </si>
  <si>
    <t>the_DT Knives_NNP</t>
  </si>
  <si>
    <t>and_CC pap_NN</t>
  </si>
  <si>
    <t>reason_NN that_WDT</t>
  </si>
  <si>
    <t>over_RP the_DT</t>
  </si>
  <si>
    <t>;_: well_RB</t>
  </si>
  <si>
    <t>well_RB satisfied_JJ</t>
  </si>
  <si>
    <t>leaned_VBD over_IN</t>
  </si>
  <si>
    <t>had_VBD read_VBN</t>
  </si>
  <si>
    <t>the_DT school_NN</t>
  </si>
  <si>
    <t>about_RB starved_VBN</t>
  </si>
  <si>
    <t>day_NN they_PRP</t>
  </si>
  <si>
    <t>four_CD hundred_CD</t>
  </si>
  <si>
    <t>his_PRP$ time_NN</t>
  </si>
  <si>
    <t>taking_VBG up_RP</t>
  </si>
  <si>
    <t>here_RB if_IN</t>
  </si>
  <si>
    <t>de_FW town_NN</t>
  </si>
  <si>
    <t>whole_JJ parcel_NN</t>
  </si>
  <si>
    <t>could_MD easy_RB</t>
  </si>
  <si>
    <t>the_DT idea_NN</t>
  </si>
  <si>
    <t>all_DT crowded_VBD</t>
  </si>
  <si>
    <t>he_PRP ca_MD</t>
  </si>
  <si>
    <t>teacher_NN charged_VBN</t>
  </si>
  <si>
    <t>and_CC lonesome_JJ</t>
  </si>
  <si>
    <t>educated_VBN ,_,</t>
  </si>
  <si>
    <t>elected_VBD Tom_NNP</t>
  </si>
  <si>
    <t>A_DT Little_JJ</t>
  </si>
  <si>
    <t>steamboat_NN without_IN</t>
  </si>
  <si>
    <t>money_NN that_IN</t>
  </si>
  <si>
    <t>cook_VB strawbries_NNS</t>
  </si>
  <si>
    <t>Watson_NNP Huck_NNP</t>
  </si>
  <si>
    <t>his_PRP$ speech_NN</t>
  </si>
  <si>
    <t>but_CC there_EX</t>
  </si>
  <si>
    <t>I_PRP will_MD</t>
  </si>
  <si>
    <t>and_CC hacked_VBD</t>
  </si>
  <si>
    <t>soon_RB ._.</t>
  </si>
  <si>
    <t>see_VB three_CD</t>
  </si>
  <si>
    <t>in_IN ahead_RB</t>
  </si>
  <si>
    <t>out_RP 'n_CC</t>
  </si>
  <si>
    <t>shoved_VBN up_RP</t>
  </si>
  <si>
    <t>'ve_VBP got_VBN</t>
  </si>
  <si>
    <t>much_JJ of_IN</t>
  </si>
  <si>
    <t>awluz_NN yo_NN</t>
  </si>
  <si>
    <t>next_JJ my_PRP$</t>
  </si>
  <si>
    <t>hand_NN next_JJ</t>
  </si>
  <si>
    <t>two_CD hours_NNS</t>
  </si>
  <si>
    <t>for_IN him_PRP</t>
  </si>
  <si>
    <t>I_PRP laid_VBD</t>
  </si>
  <si>
    <t>off_IN Tom_NNP</t>
  </si>
  <si>
    <t>laughed_VBD __RB</t>
  </si>
  <si>
    <t>limber_JJ legs_NNS</t>
  </si>
  <si>
    <t>Sawyer_NNP ''_''</t>
  </si>
  <si>
    <t>to_TO throw_VB</t>
  </si>
  <si>
    <t>day_NN he_PRP</t>
  </si>
  <si>
    <t>room_NN with_IN</t>
  </si>
  <si>
    <t>road_NN if_IN</t>
  </si>
  <si>
    <t>we_PRP slid_VBD</t>
  </si>
  <si>
    <t>the_DT govment_NN</t>
  </si>
  <si>
    <t>was_VBD dreadful_JJ</t>
  </si>
  <si>
    <t>out_RP my_PRP$</t>
  </si>
  <si>
    <t>his_PRP$ might_MD</t>
  </si>
  <si>
    <t>as_RB good_JJ</t>
  </si>
  <si>
    <t>no_RB more_RBR</t>
  </si>
  <si>
    <t>He_PRP abused_VBD</t>
  </si>
  <si>
    <t>ever_RB comes_VBZ</t>
  </si>
  <si>
    <t>little_JJ open_JJ</t>
  </si>
  <si>
    <t>n't_RB show_VB</t>
  </si>
  <si>
    <t>they_PRP pray_VBP</t>
  </si>
  <si>
    <t>about_IN this_DT</t>
  </si>
  <si>
    <t>clothes_NNS again_RB</t>
  </si>
  <si>
    <t>so_RB dey_NN</t>
  </si>
  <si>
    <t>Tom_NNP rose_VBD</t>
  </si>
  <si>
    <t>bottom_NN of_IN</t>
  </si>
  <si>
    <t>after_IN they_PRP</t>
  </si>
  <si>
    <t>so_IN nobody_NN</t>
  </si>
  <si>
    <t>up_RP clean_JJ</t>
  </si>
  <si>
    <t>worth_JJ six_CD</t>
  </si>
  <si>
    <t>breakfast_NN ,_,</t>
  </si>
  <si>
    <t>Fire_NNP Jim_NNP</t>
  </si>
  <si>
    <t>saying_VBG the_DT</t>
  </si>
  <si>
    <t>to_TO git_VB</t>
  </si>
  <si>
    <t>n't_RB care_VB</t>
  </si>
  <si>
    <t>He_PRP set_VBD</t>
  </si>
  <si>
    <t>had_VBD clumb_NN</t>
  </si>
  <si>
    <t>I_PRP hope_VBP</t>
  </si>
  <si>
    <t>that_DT just_RB</t>
  </si>
  <si>
    <t>that_IN Moses_NNP</t>
  </si>
  <si>
    <t>for_IN Him_PRP</t>
  </si>
  <si>
    <t>thing_NN I_PRP</t>
  </si>
  <si>
    <t>islan_NN '_''</t>
  </si>
  <si>
    <t>Irrigation_NNP Keeping_VBG</t>
  </si>
  <si>
    <t>farms_NNS ._.</t>
  </si>
  <si>
    <t>the_DT path_NN</t>
  </si>
  <si>
    <t>''_'' Tail_NNP</t>
  </si>
  <si>
    <t>big-bug_NN ,_,</t>
  </si>
  <si>
    <t>got_VBD to_TO</t>
  </si>
  <si>
    <t>soon_RB pap_NN</t>
  </si>
  <si>
    <t>''_'' --_:</t>
  </si>
  <si>
    <t>free_JJ nigger_NN</t>
  </si>
  <si>
    <t>keep_VB the_DT</t>
  </si>
  <si>
    <t>shed_NN and_CC</t>
  </si>
  <si>
    <t>He_PRP dropped_VBD</t>
  </si>
  <si>
    <t>and_CC only_RB</t>
  </si>
  <si>
    <t>things_NNS under_IN</t>
  </si>
  <si>
    <t>hair_NN ,_,</t>
  </si>
  <si>
    <t>and_CC powwow_NN</t>
  </si>
  <si>
    <t>screaming_VBG and_CC</t>
  </si>
  <si>
    <t>run_NN along_RB</t>
  </si>
  <si>
    <t>big_JJ scar_NN</t>
  </si>
  <si>
    <t>sivilized_VBN ,_,</t>
  </si>
  <si>
    <t>made_VBD a_DT</t>
  </si>
  <si>
    <t>I_PRP bounded_VBD</t>
  </si>
  <si>
    <t>Discovering_VBG the_DT</t>
  </si>
  <si>
    <t>cows_NNS and_CC</t>
  </si>
  <si>
    <t>see_VB if_IN</t>
  </si>
  <si>
    <t>laugh_NN ,_,</t>
  </si>
  <si>
    <t>ten_CD dollars_NNS</t>
  </si>
  <si>
    <t>familiarity_NN with_IN</t>
  </si>
  <si>
    <t>off_RB to_TO</t>
  </si>
  <si>
    <t>white_JJ smoke_NN</t>
  </si>
  <si>
    <t>no_DT kin_NN</t>
  </si>
  <si>
    <t>wuz_NN somebody_NN</t>
  </si>
  <si>
    <t>pulled_VBN a_DT</t>
  </si>
  <si>
    <t>'ll_MD keep_VB</t>
  </si>
  <si>
    <t>the_DT eyes_NNS</t>
  </si>
  <si>
    <t>notice_VB anything_NN</t>
  </si>
  <si>
    <t>some_DT that_IN</t>
  </si>
  <si>
    <t>tried_VBD for_IN</t>
  </si>
  <si>
    <t>,_, anyhow_NN</t>
  </si>
  <si>
    <t>out_RP some_DT</t>
  </si>
  <si>
    <t>next_JJ time_NN</t>
  </si>
  <si>
    <t>any_DT more_RBR</t>
  </si>
  <si>
    <t>nobody_NN that_WDT</t>
  </si>
  <si>
    <t>sweat_NN and_CC</t>
  </si>
  <si>
    <t>river_NN for_IN</t>
  </si>
  <si>
    <t>touch_VB ground_NN</t>
  </si>
  <si>
    <t>And_CC she_PRP</t>
  </si>
  <si>
    <t>the_DT Lamp_NN</t>
  </si>
  <si>
    <t>jailed_VBN ._.</t>
  </si>
  <si>
    <t>hash_VB you_PRP</t>
  </si>
  <si>
    <t>towards_IN where_WRB</t>
  </si>
  <si>
    <t>She_PRP says_VBZ</t>
  </si>
  <si>
    <t>four_CD lights_NNS</t>
  </si>
  <si>
    <t>come_VBN to_TO</t>
  </si>
  <si>
    <t>and_CC listens_VBZ</t>
  </si>
  <si>
    <t>that_IN you_PRP</t>
  </si>
  <si>
    <t>if_IN we_PRP</t>
  </si>
  <si>
    <t>the_DT truth_NN</t>
  </si>
  <si>
    <t>tumbled_VBD down_RP</t>
  </si>
  <si>
    <t>his_PRP$ Father_NNP</t>
  </si>
  <si>
    <t>__CD you_PRP</t>
  </si>
  <si>
    <t>nice_JJ camp_NN</t>
  </si>
  <si>
    <t>getting_VBG so_IN</t>
  </si>
  <si>
    <t>went_VBD ashore_RB</t>
  </si>
  <si>
    <t>fetch_VB me_PRP</t>
  </si>
  <si>
    <t>white_JJ to_TO</t>
  </si>
  <si>
    <t>me_PRP tell_VB</t>
  </si>
  <si>
    <t>know_VBP you_PRP</t>
  </si>
  <si>
    <t>the_DT murder_NN</t>
  </si>
  <si>
    <t>kept_VBD on_IN</t>
  </si>
  <si>
    <t>nigger_NN in_IN</t>
  </si>
  <si>
    <t>out_RP by_IN</t>
  </si>
  <si>
    <t>we_PRP fished_VBD</t>
  </si>
  <si>
    <t>men_NNS `_``</t>
  </si>
  <si>
    <t>quiet_JJ ,_,</t>
  </si>
  <si>
    <t>you_PRP come_VB</t>
  </si>
  <si>
    <t>dey_NN war_NN</t>
  </si>
  <si>
    <t>talk_NN I_PRP</t>
  </si>
  <si>
    <t>;_: take_VB</t>
  </si>
  <si>
    <t>Pap_NN ,_,</t>
  </si>
  <si>
    <t>bead_NN on_IN</t>
  </si>
  <si>
    <t>afoot_RB ,_,</t>
  </si>
  <si>
    <t>widow_NN could_MD</t>
  </si>
  <si>
    <t>Tom_NNP 's_POS</t>
  </si>
  <si>
    <t>little_JJ noise_NN</t>
  </si>
  <si>
    <t>to_TO steal_VB</t>
  </si>
  <si>
    <t>woods_NNS sometimes_RB</t>
  </si>
  <si>
    <t>jumped_VBD up_RP</t>
  </si>
  <si>
    <t>and_CC next_IN</t>
  </si>
  <si>
    <t>en_IN some_DT</t>
  </si>
  <si>
    <t>We_PRP used_VBD</t>
  </si>
  <si>
    <t>hoped_VBD daylight_NN</t>
  </si>
  <si>
    <t>notice_VB how_WRB</t>
  </si>
  <si>
    <t>but_CC whenever_WRB</t>
  </si>
  <si>
    <t>a_DT bunch_NN</t>
  </si>
  <si>
    <t>let_VBD it_PRP</t>
  </si>
  <si>
    <t>;_: him_PRP</t>
  </si>
  <si>
    <t>Watson_NNP --_:</t>
  </si>
  <si>
    <t>whah_NN I_PRP</t>
  </si>
  <si>
    <t>Next_JJ time_NN</t>
  </si>
  <si>
    <t>of_IN fooling_VBG</t>
  </si>
  <si>
    <t>made_VBD us_PRP</t>
  </si>
  <si>
    <t>ferry_NN landing_NN</t>
  </si>
  <si>
    <t>right_RB ._.</t>
  </si>
  <si>
    <t>for_IN --_:</t>
  </si>
  <si>
    <t>Providence_NNP ,_,</t>
  </si>
  <si>
    <t>him_PRP at_IN</t>
  </si>
  <si>
    <t>talk_VB to_TO</t>
  </si>
  <si>
    <t>it_PRP many_JJ</t>
  </si>
  <si>
    <t>day_NN done_VBN</t>
  </si>
  <si>
    <t>for_IN all_DT</t>
  </si>
  <si>
    <t>write_VB ._.</t>
  </si>
  <si>
    <t>said_VBD ;_:</t>
  </si>
  <si>
    <t>and_CC very_RB</t>
  </si>
  <si>
    <t>was_VBD t_NN</t>
  </si>
  <si>
    <t>it_PRP ;_:</t>
  </si>
  <si>
    <t>people_NNS we_PRP</t>
  </si>
  <si>
    <t>n't_RB robbery_NN</t>
  </si>
  <si>
    <t>servant_NN ,_,</t>
  </si>
  <si>
    <t>tell_VB what_WP</t>
  </si>
  <si>
    <t>was_VBD back_RB</t>
  </si>
  <si>
    <t>are_VBP anywheres_NNS</t>
  </si>
  <si>
    <t>they_PRP all_DT</t>
  </si>
  <si>
    <t>and_CC touched_VBD</t>
  </si>
  <si>
    <t>what_WP to_TO</t>
  </si>
  <si>
    <t>little_JJ lock_NN</t>
  </si>
  <si>
    <t>to_TO mind_VB</t>
  </si>
  <si>
    <t>a-coming_JJ to_TO</t>
  </si>
  <si>
    <t>pulled_VBD on_IN</t>
  </si>
  <si>
    <t>do_VB things_NNS</t>
  </si>
  <si>
    <t>was_VBD minutes_NNS</t>
  </si>
  <si>
    <t>fortune_NN if_IN</t>
  </si>
  <si>
    <t>anybody_NN with_IN</t>
  </si>
  <si>
    <t>down_RP behind_IN</t>
  </si>
  <si>
    <t>these_DT fellows_NNS</t>
  </si>
  <si>
    <t>and_CC one_CD</t>
  </si>
  <si>
    <t>lived_VBD on_IN</t>
  </si>
  <si>
    <t>Listening_NNP ``_``</t>
  </si>
  <si>
    <t>Strawberries_NNS and_CC</t>
  </si>
  <si>
    <t>they_PRP said_VBD</t>
  </si>
  <si>
    <t>double_JJ loaf_NN</t>
  </si>
  <si>
    <t>We_PRP Would_MD</t>
  </si>
  <si>
    <t>good-sized_JJ snake_NN</t>
  </si>
  <si>
    <t>Orleans_NNP ,_,</t>
  </si>
  <si>
    <t>a_DT little_JJ</t>
  </si>
  <si>
    <t>whisky-jug_NN ._.</t>
  </si>
  <si>
    <t>family_NN must_MD</t>
  </si>
  <si>
    <t>herself_PRP ._.</t>
  </si>
  <si>
    <t>poor_JJ chap_NN</t>
  </si>
  <si>
    <t>hoss_NN ._.</t>
  </si>
  <si>
    <t>sudden_JJ and_CC</t>
  </si>
  <si>
    <t>lay_VBD out_RP</t>
  </si>
  <si>
    <t>she_PRP gwyne_VBP</t>
  </si>
  <si>
    <t>widow_NN said_VBD</t>
  </si>
  <si>
    <t>a_DT number_NN</t>
  </si>
  <si>
    <t>heard_VBN old_JJ</t>
  </si>
  <si>
    <t>the_DT right_JJ</t>
  </si>
  <si>
    <t>doubt_NN but_CC</t>
  </si>
  <si>
    <t>him_PRP down_RP</t>
  </si>
  <si>
    <t>with_IN him_PRP</t>
  </si>
  <si>
    <t>some_DT for_IN</t>
  </si>
  <si>
    <t>right_RB now_RB</t>
  </si>
  <si>
    <t>up_RB to_TO</t>
  </si>
  <si>
    <t>right_RB to_TO</t>
  </si>
  <si>
    <t>'d_MD shin_VB</t>
  </si>
  <si>
    <t>others_NNS ._.</t>
  </si>
  <si>
    <t>n't_RB live_VB</t>
  </si>
  <si>
    <t>any_DT way_NN</t>
  </si>
  <si>
    <t>was_VBD sparkling_JJ</t>
  </si>
  <si>
    <t>knowed_VBD how_WRB</t>
  </si>
  <si>
    <t>all_DT about_RB</t>
  </si>
  <si>
    <t>and_CC frying-pan_NN</t>
  </si>
  <si>
    <t>secrets_NNS ,_,</t>
  </si>
  <si>
    <t>leave_VB that_DT</t>
  </si>
  <si>
    <t>yes_UH ,_,</t>
  </si>
  <si>
    <t>was_VBD __CD</t>
  </si>
  <si>
    <t>deal_NN crawling_VBG</t>
  </si>
  <si>
    <t>Next_JJ day_NN</t>
  </si>
  <si>
    <t>So_IN I_PRP</t>
  </si>
  <si>
    <t>luck_NN I_PRP</t>
  </si>
  <si>
    <t>the_DT lid_NN</t>
  </si>
  <si>
    <t>under_IN a_DT</t>
  </si>
  <si>
    <t>was_VBD that_IN</t>
  </si>
  <si>
    <t>at_IN auction_NN</t>
  </si>
  <si>
    <t>Taking_VBG a_DT</t>
  </si>
  <si>
    <t>to_TO shore_NN</t>
  </si>
  <si>
    <t>and_CC blue_JJ</t>
  </si>
  <si>
    <t>afeard_VBD ;_:</t>
  </si>
  <si>
    <t>up_RP again_RB</t>
  </si>
  <si>
    <t>mean_VB ,_,</t>
  </si>
  <si>
    <t>want_VBP that_IN</t>
  </si>
  <si>
    <t>snow_NN on_IN</t>
  </si>
  <si>
    <t>tell_VB arter_NN</t>
  </si>
  <si>
    <t>shallow_JJ lake_NN</t>
  </si>
  <si>
    <t>I_PRP started_VBD</t>
  </si>
  <si>
    <t>town_NN two_CD</t>
  </si>
  <si>
    <t>say_VB __NN</t>
  </si>
  <si>
    <t>mentioned_VBN again_RB</t>
  </si>
  <si>
    <t>him_PRP in_IN</t>
  </si>
  <si>
    <t>it_PRP up_RP</t>
  </si>
  <si>
    <t>out_IN in_IN</t>
  </si>
  <si>
    <t>She_PRP got_VBD</t>
  </si>
  <si>
    <t>things_NNS --_:</t>
  </si>
  <si>
    <t>camels_NNS and_CC</t>
  </si>
  <si>
    <t>if_IN a_DT</t>
  </si>
  <si>
    <t>and_CC Sid_NNP</t>
  </si>
  <si>
    <t>so_RB mournful_JJ</t>
  </si>
  <si>
    <t>de_FW camp-meet_FW</t>
  </si>
  <si>
    <t>as_IN they_PRP</t>
  </si>
  <si>
    <t>the_DT axe_RB</t>
  </si>
  <si>
    <t>good_JJ !_.</t>
  </si>
  <si>
    <t>put_VB his_PRP$</t>
  </si>
  <si>
    <t>saw_NN ,_,</t>
  </si>
  <si>
    <t>said_VBD something_NN</t>
  </si>
  <si>
    <t>I_PRP am_VBP</t>
  </si>
  <si>
    <t>on_IN ?_.</t>
  </si>
  <si>
    <t>run_VB my_PRP$</t>
  </si>
  <si>
    <t>he_PRP spec_VBD</t>
  </si>
  <si>
    <t>rowlocks_NNS when_WRB</t>
  </si>
  <si>
    <t>as_IN easy_JJ</t>
  </si>
  <si>
    <t>'_'' ?_.</t>
  </si>
  <si>
    <t>up_RP that_DT</t>
  </si>
  <si>
    <t>because_IN he_PRP</t>
  </si>
  <si>
    <t>canoe_NN ._.</t>
  </si>
  <si>
    <t>could_MD peep_NN</t>
  </si>
  <si>
    <t>all_DT very_RB</t>
  </si>
  <si>
    <t>his_PRP$ throat_NN</t>
  </si>
  <si>
    <t>other_JJ ,_,</t>
  </si>
  <si>
    <t>one_CD fust_NN</t>
  </si>
  <si>
    <t>ards_NNS ,_,</t>
  </si>
  <si>
    <t>law_NN trial_NN</t>
  </si>
  <si>
    <t>One_CD time_NN</t>
  </si>
  <si>
    <t>a_DT twig_NN</t>
  </si>
  <si>
    <t>it_PRP do_VBP</t>
  </si>
  <si>
    <t>got_VBN only_RB</t>
  </si>
  <si>
    <t>away_RB below_IN</t>
  </si>
  <si>
    <t>Tommy_NNP Barnes_NNP</t>
  </si>
  <si>
    <t>we_PRP was_VBD</t>
  </si>
  <si>
    <t>drunk_JJ in_IN</t>
  </si>
  <si>
    <t>the_DT list_NN</t>
  </si>
  <si>
    <t>,_, and_CC</t>
  </si>
  <si>
    <t>we_PRP `_``</t>
  </si>
  <si>
    <t>pine_VBP table_NN</t>
  </si>
  <si>
    <t>was_VBD breaking_VBG</t>
  </si>
  <si>
    <t>'s_POS got_VBD</t>
  </si>
  <si>
    <t>willing_JJ ._.</t>
  </si>
  <si>
    <t>n't_RB find_VB</t>
  </si>
  <si>
    <t>'s_POS all_DT</t>
  </si>
  <si>
    <t>listened_VBD ,_,</t>
  </si>
  <si>
    <t>if_IN they_PRP</t>
  </si>
  <si>
    <t>and_CC look_VB</t>
  </si>
  <si>
    <t>know_VBP that_IN</t>
  </si>
  <si>
    <t>made_VBD my_PRP$</t>
  </si>
  <si>
    <t>''_'' __CD</t>
  </si>
  <si>
    <t>they_PRP might_MD</t>
  </si>
  <si>
    <t>cent_NN ._.</t>
  </si>
  <si>
    <t>things_NNS get_VBP</t>
  </si>
  <si>
    <t>that_WDT war_NN</t>
  </si>
  <si>
    <t>it_PRP doan_NN</t>
  </si>
  <si>
    <t>n't_RB long_RB</t>
  </si>
  <si>
    <t>that_IN I_PRP</t>
  </si>
  <si>
    <t>looking_VBG wild_JJ</t>
  </si>
  <si>
    <t>I_PRP most_RBS</t>
  </si>
  <si>
    <t>of_IN you_PRP</t>
  </si>
  <si>
    <t>the_DT judge_NN</t>
  </si>
  <si>
    <t>,_, that_DT</t>
  </si>
  <si>
    <t>through_IN ._.</t>
  </si>
  <si>
    <t>you_PRP reckon_VB</t>
  </si>
  <si>
    <t>the_DT nation_NN</t>
  </si>
  <si>
    <t>cannon_NN let_VB</t>
  </si>
  <si>
    <t>to_TO whah_VB</t>
  </si>
  <si>
    <t>got_VBD far_RB</t>
  </si>
  <si>
    <t>if_IN it_PRP</t>
  </si>
  <si>
    <t>eleven_NNS different_JJ</t>
  </si>
  <si>
    <t>Jericho_NNP before_IN</t>
  </si>
  <si>
    <t>and_CC cut_NN</t>
  </si>
  <si>
    <t>was_VBD all_RB</t>
  </si>
  <si>
    <t>de_FW rich_JJ</t>
  </si>
  <si>
    <t>use_NN er_NN</t>
  </si>
  <si>
    <t>`_`` bove_FW</t>
  </si>
  <si>
    <t>sweat_VBP like_IN</t>
  </si>
  <si>
    <t>natural_JJ self_NN</t>
  </si>
  <si>
    <t>from_IN what_WP</t>
  </si>
  <si>
    <t>the_DT candle_NN</t>
  </si>
  <si>
    <t>same_JJ ._.</t>
  </si>
  <si>
    <t>budge_VB you_PRP</t>
  </si>
  <si>
    <t>we_PRP do_VBP</t>
  </si>
  <si>
    <t>and_CC do_VB</t>
  </si>
  <si>
    <t>the_DT wood-yards_NNS</t>
  </si>
  <si>
    <t>sparkling_JJ ever_RB</t>
  </si>
  <si>
    <t>lights_NNS twinkling_JJ</t>
  </si>
  <si>
    <t>a_DT free_JJ</t>
  </si>
  <si>
    <t>clumb_VBP out_RP</t>
  </si>
  <si>
    <t>dey_FW 'd_MD</t>
  </si>
  <si>
    <t>whale_NN me_PRP</t>
  </si>
  <si>
    <t>'_'' mos_NN</t>
  </si>
  <si>
    <t>left_VBD a_DT</t>
  </si>
  <si>
    <t>it_PRP any_DT</t>
  </si>
  <si>
    <t>take_VB no_DT</t>
  </si>
  <si>
    <t>this_DT town_NN</t>
  </si>
  <si>
    <t>spider_NN ._.</t>
  </si>
  <si>
    <t>I_PRP presume_VBP</t>
  </si>
  <si>
    <t>ransomed_VBN to_TO</t>
  </si>
  <si>
    <t>I_PRP `_``</t>
  </si>
  <si>
    <t>arter_NN breakfas_NNS</t>
  </si>
  <si>
    <t>along_IN up_IN</t>
  </si>
  <si>
    <t>know_VB it_PRP</t>
  </si>
  <si>
    <t>he_PRP used_VBD</t>
  </si>
  <si>
    <t>mark_NN ._.</t>
  </si>
  <si>
    <t>the_DT tub_NN</t>
  </si>
  <si>
    <t>that_WDT told_VBD</t>
  </si>
  <si>
    <t>three_CD candles_NNS</t>
  </si>
  <si>
    <t>,_, Ben_NNP</t>
  </si>
  <si>
    <t>n't_RB go_VB</t>
  </si>
  <si>
    <t>house_NN all_PDT</t>
  </si>
  <si>
    <t>all_DT done_VBN</t>
  </si>
  <si>
    <t>very_RB brash_JJ</t>
  </si>
  <si>
    <t>big_JJ bottom_JJ</t>
  </si>
  <si>
    <t>Jim_NNP might_MD</t>
  </si>
  <si>
    <t>down_RB to_TO</t>
  </si>
  <si>
    <t>like_IN he_PRP</t>
  </si>
  <si>
    <t>him_PRP and_CC</t>
  </si>
  <si>
    <t>be_VB scared_VBN</t>
  </si>
  <si>
    <t>no_DT track_NN</t>
  </si>
  <si>
    <t>you_PRP 'll_MD</t>
  </si>
  <si>
    <t>stumped_VBN ,_,</t>
  </si>
  <si>
    <t>clean_JJ ,_,</t>
  </si>
  <si>
    <t>said_VBD not_RB</t>
  </si>
  <si>
    <t>sharp_JJ ,_,</t>
  </si>
  <si>
    <t>there_EX in_IN</t>
  </si>
  <si>
    <t>agoing_VBG on_IN</t>
  </si>
  <si>
    <t>laid_VBD his_PRP$</t>
  </si>
  <si>
    <t>good_JJ going-over_NN</t>
  </si>
  <si>
    <t>the_DT light_JJ</t>
  </si>
  <si>
    <t>floating_VBG along_IN</t>
  </si>
  <si>
    <t>could_MD budge_VB</t>
  </si>
  <si>
    <t>mighty_RB well_RB</t>
  </si>
  <si>
    <t>pecking_VBG at_IN</t>
  </si>
  <si>
    <t>because_IN the_DT</t>
  </si>
  <si>
    <t>whatever_WDT you_PRP</t>
  </si>
  <si>
    <t>self_NN ._.</t>
  </si>
  <si>
    <t>glass_NN ;_:</t>
  </si>
  <si>
    <t>fire_NN smoking_NN</t>
  </si>
  <si>
    <t>branches_NNS would_MD</t>
  </si>
  <si>
    <t>most_RBS to_TO</t>
  </si>
  <si>
    <t>and_CC ornery_JJ</t>
  </si>
  <si>
    <t>says_VBZ he_PRP</t>
  </si>
  <si>
    <t>the_DT floor_NN</t>
  </si>
  <si>
    <t>We_PRP are_VBP</t>
  </si>
  <si>
    <t>me_PRP the_DT</t>
  </si>
  <si>
    <t>she_PRP war_NN</t>
  </si>
  <si>
    <t>parcel_NN of_IN</t>
  </si>
  <si>
    <t>Starchy_JJ clothes_NNS</t>
  </si>
  <si>
    <t>er_NN makin_NN</t>
  </si>
  <si>
    <t>``_`` Was_VBD</t>
  </si>
  <si>
    <t>I_PRP could_MD</t>
  </si>
  <si>
    <t>see_VB them_PRP</t>
  </si>
  <si>
    <t>do_VB me_PRP</t>
  </si>
  <si>
    <t>was_VBD at_IN</t>
  </si>
  <si>
    <t>judge_NN for_IN</t>
  </si>
  <si>
    <t>around_RP ._.</t>
  </si>
  <si>
    <t>wealthiest_JJS men_NNS</t>
  </si>
  <si>
    <t>'s_POS Nigger_NNP</t>
  </si>
  <si>
    <t>I_PRP guessed_VBD</t>
  </si>
  <si>
    <t>how_WRB can_MD</t>
  </si>
  <si>
    <t>n't_RB laugh_NN</t>
  </si>
  <si>
    <t>never_RB noticed_VBD</t>
  </si>
  <si>
    <t>I_PRP cleared_VBD</t>
  </si>
  <si>
    <t>Dead_JJ Head_NNP</t>
  </si>
  <si>
    <t>,_, who_WP</t>
  </si>
  <si>
    <t>you_PRP wanted_VBD</t>
  </si>
  <si>
    <t>did_VBD he_PRP</t>
  </si>
  <si>
    <t>think_VBP different_JJ</t>
  </si>
  <si>
    <t>carts_NNS taking_VBG</t>
  </si>
  <si>
    <t>be_VB somebody_NN</t>
  </si>
  <si>
    <t>to_TO sleep_VB</t>
  </si>
  <si>
    <t>hole_NN and_CC</t>
  </si>
  <si>
    <t>dis_NN way_NN</t>
  </si>
  <si>
    <t>want_VBP ,_,</t>
  </si>
  <si>
    <t>scared_JJ I_PRP</t>
  </si>
  <si>
    <t>marry_VB de_FW</t>
  </si>
  <si>
    <t>a_DT sign_NN</t>
  </si>
  <si>
    <t>I_PRP 'm_VBP</t>
  </si>
  <si>
    <t>they_PRP tucked_VBD</t>
  </si>
  <si>
    <t>close_JJ I_PRP</t>
  </si>
  <si>
    <t>hop_VB out_IN</t>
  </si>
  <si>
    <t>bother_VB no_DT</t>
  </si>
  <si>
    <t>let_VB on_IN</t>
  </si>
  <si>
    <t>So_IN somebody_NN</t>
  </si>
  <si>
    <t>head_NN with_IN</t>
  </si>
  <si>
    <t>back_RB in_IN</t>
  </si>
  <si>
    <t>Well_UH ,_,</t>
  </si>
  <si>
    <t>and_CC at_IN</t>
  </si>
  <si>
    <t>on_IN hog-drivers_NNS</t>
  </si>
  <si>
    <t>better_JJR way_NN</t>
  </si>
  <si>
    <t>any_DT other_JJ</t>
  </si>
  <si>
    <t>plain_JJ as_IN</t>
  </si>
  <si>
    <t>time_NN you_PRP</t>
  </si>
  <si>
    <t>fix_VB it_PRP</t>
  </si>
  <si>
    <t>They_PRP said_VBD</t>
  </si>
  <si>
    <t>said_VBD if_IN</t>
  </si>
  <si>
    <t>n't_RB interfere_VB</t>
  </si>
  <si>
    <t>spiritual_JJ gifts_NNS</t>
  </si>
  <si>
    <t>brash_JJ ,_,</t>
  </si>
  <si>
    <t>as_RB high_JJ</t>
  </si>
  <si>
    <t>looked_VBD surprised_JJ</t>
  </si>
  <si>
    <t>``_`` baker_NN</t>
  </si>
  <si>
    <t>before_IN you_PRP</t>
  </si>
  <si>
    <t>could_MD help_VB</t>
  </si>
  <si>
    <t>on_IN um_NN</t>
  </si>
  <si>
    <t>keep_VB it_PRP</t>
  </si>
  <si>
    <t>arter_NN ;_:</t>
  </si>
  <si>
    <t>robbery_NN ;_:</t>
  </si>
  <si>
    <t>my_PRP$ traps_NNS</t>
  </si>
  <si>
    <t>he_PRP see_VB</t>
  </si>
  <si>
    <t>of_IN piling_VBG</t>
  </si>
  <si>
    <t>stow_VB me_PRP</t>
  </si>
  <si>
    <t>swift_JJ ,_,</t>
  </si>
  <si>
    <t>a_DT power_NN</t>
  </si>
  <si>
    <t>little_JJ while_IN</t>
  </si>
  <si>
    <t>but_CC then_RB</t>
  </si>
  <si>
    <t>you_PRP give_VBP</t>
  </si>
  <si>
    <t>overboard_RB en_IN</t>
  </si>
  <si>
    <t>caught_VBD on_IN</t>
  </si>
  <si>
    <t>size_NN ,_,</t>
  </si>
  <si>
    <t>looked_VBD out_RP</t>
  </si>
  <si>
    <t>man_NN rose_VBD</t>
  </si>
  <si>
    <t>every_DT which_WDT</t>
  </si>
  <si>
    <t>Watson_NNP fat_NN</t>
  </si>
  <si>
    <t>water_NN away_RB</t>
  </si>
  <si>
    <t>but_CC nothing_NN</t>
  </si>
  <si>
    <t>say_VB one_CD</t>
  </si>
  <si>
    <t>record_NN ,_,</t>
  </si>
  <si>
    <t>short_JJ and_CC</t>
  </si>
  <si>
    <t>this_DT was_VBD</t>
  </si>
  <si>
    <t>merchants_NNS and_CC</t>
  </si>
  <si>
    <t>woman_NN --_:</t>
  </si>
  <si>
    <t>comfortable_JJ long_RB</t>
  </si>
  <si>
    <t>made_VBN up_RP</t>
  </si>
  <si>
    <t>tell_VB how_WRB</t>
  </si>
  <si>
    <t>that_DT till_IN</t>
  </si>
  <si>
    <t>back_NN in_IN</t>
  </si>
  <si>
    <t>Polly_NNP ,_,</t>
  </si>
  <si>
    <t>out_RP where_WRB</t>
  </si>
  <si>
    <t>and_CC said_VBD</t>
  </si>
  <si>
    <t>every_DT day_NN</t>
  </si>
  <si>
    <t>Behind_IN the_DT</t>
  </si>
  <si>
    <t>that_DT old_JJ</t>
  </si>
  <si>
    <t>we_PRP lived_VBD</t>
  </si>
  <si>
    <t>hold_VB it_PRP</t>
  </si>
  <si>
    <t>like_IN Tom_NNP</t>
  </si>
  <si>
    <t>worried_JJ and_CC</t>
  </si>
  <si>
    <t>I_PRP resigned_VBD</t>
  </si>
  <si>
    <t>a_DT sweet-scented_JJ</t>
  </si>
  <si>
    <t>The_NNP Widows_NNP</t>
  </si>
  <si>
    <t>The_DT next_JJ</t>
  </si>
  <si>
    <t>went_VBD into_IN</t>
  </si>
  <si>
    <t>an_DT oath_NN</t>
  </si>
  <si>
    <t>round_NN here_RB</t>
  </si>
  <si>
    <t>'ll_MD stay_VB</t>
  </si>
  <si>
    <t>at_IN you_PRP</t>
  </si>
  <si>
    <t>the_DT big_JJ</t>
  </si>
  <si>
    <t>;_: so_IN</t>
  </si>
  <si>
    <t>You_PRP gwyne_VBP</t>
  </si>
  <si>
    <t>Niggers_NNPS would_MD</t>
  </si>
  <si>
    <t>oneasy_NN ._.</t>
  </si>
  <si>
    <t>a_DT rattling_VBG</t>
  </si>
  <si>
    <t>guidance_NN and_CC</t>
  </si>
  <si>
    <t>little_JJ track_NN</t>
  </si>
  <si>
    <t>en_IN genlmen_NNS</t>
  </si>
  <si>
    <t>bank_NN too_RB</t>
  </si>
  <si>
    <t>his_PRP$ hick_NN</t>
  </si>
  <si>
    <t>n't_RB much_JJ</t>
  </si>
  <si>
    <t>The_DT stars_NNS</t>
  </si>
  <si>
    <t>to_TO Find_VB</t>
  </si>
  <si>
    <t>a-gwyne_NN to_TO</t>
  </si>
  <si>
    <t>the_DT Illinois_NNP</t>
  </si>
  <si>
    <t>long_JJ job_NN</t>
  </si>
  <si>
    <t>most_RBS about_RB</t>
  </si>
  <si>
    <t>,_, till_IN</t>
  </si>
  <si>
    <t>is_VBZ ._.</t>
  </si>
  <si>
    <t>'_'' life_NN</t>
  </si>
  <si>
    <t>book_NN by_IN</t>
  </si>
  <si>
    <t>this_DT ?_.</t>
  </si>
  <si>
    <t>was_VBD Jackson_NNP</t>
  </si>
  <si>
    <t>And_CC when_WRB</t>
  </si>
  <si>
    <t>and_CC pulled_VBD</t>
  </si>
  <si>
    <t>it_PRP dat_VB</t>
  </si>
  <si>
    <t>around_RB so_RB</t>
  </si>
  <si>
    <t>any_DT noise_NN</t>
  </si>
  <si>
    <t>and_CC crossed_VBD</t>
  </si>
  <si>
    <t>under_IN so_IN</t>
  </si>
  <si>
    <t>YOU_PRP do_VBP</t>
  </si>
  <si>
    <t>never_RB could_MD</t>
  </si>
  <si>
    <t>some_DT willows_NNS</t>
  </si>
  <si>
    <t>sprinkling_NN of_IN</t>
  </si>
  <si>
    <t>n't_RB sell_VB</t>
  </si>
  <si>
    <t>Mary_NNP ._.</t>
  </si>
  <si>
    <t>I_PRP 'd_MD</t>
  </si>
  <si>
    <t>hand_NN that_WDT</t>
  </si>
  <si>
    <t>it_PRP Tom_NNP</t>
  </si>
  <si>
    <t>me_PRP none_NN</t>
  </si>
  <si>
    <t>thing_NN a_DT</t>
  </si>
  <si>
    <t>of_IN other_JJ</t>
  </si>
  <si>
    <t>and_CC cooked_VBD</t>
  </si>
  <si>
    <t>le_DT 's_POS</t>
  </si>
  <si>
    <t>word_NN we_PRP</t>
  </si>
  <si>
    <t>do_VBP it_PRP</t>
  </si>
  <si>
    <t>and_CC come_VB</t>
  </si>
  <si>
    <t>you_PRP go_VBP</t>
  </si>
  <si>
    <t>And_CC every_DT</t>
  </si>
  <si>
    <t>too_RB much_JJ</t>
  </si>
  <si>
    <t>about_IN half-past_JJ</t>
  </si>
  <si>
    <t>Late_JJ Dauphin_NNP</t>
  </si>
  <si>
    <t>do_VB no_DT</t>
  </si>
  <si>
    <t>gray_JJ in_IN</t>
  </si>
  <si>
    <t>yo_NN '_''</t>
  </si>
  <si>
    <t>the_DT shoulder_NN</t>
  </si>
  <si>
    <t>Doctor_NNP The_DT</t>
  </si>
  <si>
    <t>what_WP he_PRP</t>
  </si>
  <si>
    <t>a_DT lid_NN</t>
  </si>
  <si>
    <t>him_PRP into_IN</t>
  </si>
  <si>
    <t>could_MD n't_RB</t>
  </si>
  <si>
    <t>get_VBP mud-turkles_NNS</t>
  </si>
  <si>
    <t>that_IN this_DT</t>
  </si>
  <si>
    <t>'d_MD read_VB</t>
  </si>
  <si>
    <t>her_PRP$ good_JJ</t>
  </si>
  <si>
    <t>said_VBD no_DT</t>
  </si>
  <si>
    <t>the_DT hollow_JJ</t>
  </si>
  <si>
    <t>got_VBD a_DT</t>
  </si>
  <si>
    <t>yards_NNS out_IN</t>
  </si>
  <si>
    <t>have_VBP a_DT</t>
  </si>
  <si>
    <t>day_NN Miss_NNP</t>
  </si>
  <si>
    <t>'d_MD a_DT</t>
  </si>
  <si>
    <t>dey_NN move_NN</t>
  </si>
  <si>
    <t>quicksilver_NNP in_IN</t>
  </si>
  <si>
    <t>,_, listening_VBG</t>
  </si>
  <si>
    <t>head_NN over_IN</t>
  </si>
  <si>
    <t>howl_NN that_WDT</t>
  </si>
  <si>
    <t>off_RB ,_,</t>
  </si>
  <si>
    <t>another_DT man_NN</t>
  </si>
  <si>
    <t>hunted_VBN the_DT</t>
  </si>
  <si>
    <t>one_NN had_VBD</t>
  </si>
  <si>
    <t>of_IN warmed_VBN</t>
  </si>
  <si>
    <t>'re_VBP a_DT</t>
  </si>
  <si>
    <t>munching_VBG the_DT</t>
  </si>
  <si>
    <t>hear_VB on_IN</t>
  </si>
  <si>
    <t>n't_RB killed_VBN</t>
  </si>
  <si>
    <t>right_RB away_RB</t>
  </si>
  <si>
    <t>,_, they_PRP</t>
  </si>
  <si>
    <t>being_VBG Raftsman_NNP</t>
  </si>
  <si>
    <t>time_NN seeing_VBG</t>
  </si>
  <si>
    <t>how_WRB ._.</t>
  </si>
  <si>
    <t>and_CC green_JJ</t>
  </si>
  <si>
    <t>floating_VBG around_RB</t>
  </si>
  <si>
    <t>was_VBD Adam_NNP</t>
  </si>
  <si>
    <t>dark_JJ I_PRP</t>
  </si>
  <si>
    <t>and_CC has_VBZ</t>
  </si>
  <si>
    <t>says_VBZ to_TO</t>
  </si>
  <si>
    <t>'re_VBP cold_JJ</t>
  </si>
  <si>
    <t>He_PRP was_VBD</t>
  </si>
  <si>
    <t>think_VB ?_.</t>
  </si>
  <si>
    <t>but_CC how_WRB</t>
  </si>
  <si>
    <t>crossed_VBD over_IN</t>
  </si>
  <si>
    <t>of_IN sore_JJ</t>
  </si>
  <si>
    <t>''_'' Tom_NNP</t>
  </si>
  <si>
    <t>but_CC my_PRP$</t>
  </si>
  <si>
    <t>me_PRP some_DT</t>
  </si>
  <si>
    <t>Duke_NNP !_.</t>
  </si>
  <si>
    <t>nothing_NN of_IN</t>
  </si>
  <si>
    <t>uz_JJ killed_VBN</t>
  </si>
  <si>
    <t>I_PRP __VBP</t>
  </si>
  <si>
    <t>middling_JJ hard_JJ</t>
  </si>
  <si>
    <t>a_DT creek_JJ</t>
  </si>
  <si>
    <t>candles_NNS ,_,</t>
  </si>
  <si>
    <t>then_RB drag_VB</t>
  </si>
  <si>
    <t>bar_NN at_IN</t>
  </si>
  <si>
    <t>of_IN mine_NN</t>
  </si>
  <si>
    <t>and_CC nice_JJ</t>
  </si>
  <si>
    <t>,_, showing_VBG</t>
  </si>
  <si>
    <t>;_: next_IN</t>
  </si>
  <si>
    <t>It_PRP itched_VBD</t>
  </si>
  <si>
    <t>on_IN t_NN</t>
  </si>
  <si>
    <t>him_PRP there_EX</t>
  </si>
  <si>
    <t>rich_JJ ._.</t>
  </si>
  <si>
    <t>to_TO them_PRP</t>
  </si>
  <si>
    <t>greasy_JJ ,_,</t>
  </si>
  <si>
    <t>my_PRP$ sugar-hogshead_NN</t>
  </si>
  <si>
    <t>Jim_NNP sees_VBZ</t>
  </si>
  <si>
    <t>''_'' Among_IN</t>
  </si>
  <si>
    <t>in_IN two_CD</t>
  </si>
  <si>
    <t>keep_VB a_DT</t>
  </si>
  <si>
    <t>got_VBD into_IN</t>
  </si>
  <si>
    <t>tiptoes_NNS as_IN</t>
  </si>
  <si>
    <t>thought_VBD I_PRP</t>
  </si>
  <si>
    <t>the_DT trees_NNS</t>
  </si>
  <si>
    <t>Rogers_NNP ._.</t>
  </si>
  <si>
    <t>tall_JJ as_IN</t>
  </si>
  <si>
    <t>town_NN would_MD</t>
  </si>
  <si>
    <t>lightning_NN ,_,</t>
  </si>
  <si>
    <t>rob_NN somebody_NN</t>
  </si>
  <si>
    <t>widow_NN get_VB</t>
  </si>
  <si>
    <t>use_VB that_IN</t>
  </si>
  <si>
    <t>Something_NN being_VBG</t>
  </si>
  <si>
    <t>is_VBZ the_DT</t>
  </si>
  <si>
    <t>along_IN down_RB</t>
  </si>
  <si>
    <t>on_IN chasing_VBG</t>
  </si>
  <si>
    <t>death_NN ;_:</t>
  </si>
  <si>
    <t>took_VBD up_RP</t>
  </si>
  <si>
    <t>about_IN a_DT</t>
  </si>
  <si>
    <t>and_CC ever_RB</t>
  </si>
  <si>
    <t>split-bottom_JJ chair_NN</t>
  </si>
  <si>
    <t>down_RP town_NN</t>
  </si>
  <si>
    <t>you_PRP want_VBP</t>
  </si>
  <si>
    <t>grassy_JJ open_JJ</t>
  </si>
  <si>
    <t>man_NN take_VB</t>
  </si>
  <si>
    <t>over_RP from_IN</t>
  </si>
  <si>
    <t>books_NNS ;_:</t>
  </si>
  <si>
    <t>rain_NN could_MD</t>
  </si>
  <si>
    <t>have_VBP read_VBN</t>
  </si>
  <si>
    <t>Henry_NNP the_DT</t>
  </si>
  <si>
    <t>up_RP the_DT</t>
  </si>
  <si>
    <t>King_NNP shakes_VBZ</t>
  </si>
  <si>
    <t>hugged_VBD him_PRP</t>
  </si>
  <si>
    <t>and_CC rich_JJ</t>
  </si>
  <si>
    <t>Jim_NNP laid_VBD</t>
  </si>
  <si>
    <t>again_RB --_:</t>
  </si>
  <si>
    <t>fifty-pound_JJ sack_NN</t>
  </si>
  <si>
    <t>of_IN paper_NN</t>
  </si>
  <si>
    <t>plenty_RB more_RBR</t>
  </si>
  <si>
    <t>shotgun_NN ,_,</t>
  </si>
  <si>
    <t>my_PRP$ teeth_NNS</t>
  </si>
  <si>
    <t>grand_JJ ._.</t>
  </si>
  <si>
    <t>that_DT way_NN</t>
  </si>
  <si>
    <t>us_PRP to_TO</t>
  </si>
  <si>
    <t>village_NN and_CC</t>
  </si>
  <si>
    <t>got_VBD her_PRP$</t>
  </si>
  <si>
    <t>lick_VBP the_DT</t>
  </si>
  <si>
    <t>turn_VB up_RP</t>
  </si>
  <si>
    <t>lit_VBD the_DT</t>
  </si>
  <si>
    <t>hund_JJ 'd_MD</t>
  </si>
  <si>
    <t>before_IN court_NN</t>
  </si>
  <si>
    <t>from_IN Grace_NNP</t>
  </si>
  <si>
    <t>went_VBD back_RB</t>
  </si>
  <si>
    <t>,_, ef_VBP</t>
  </si>
  <si>
    <t>a_DT son_NN</t>
  </si>
  <si>
    <t>here_RB comes_VBZ</t>
  </si>
  <si>
    <t>she_PRP awluz_RB</t>
  </si>
  <si>
    <t>as_IN de_FW</t>
  </si>
  <si>
    <t>,_, now_RB</t>
  </si>
  <si>
    <t>stove-pipe_JJ ._.</t>
  </si>
  <si>
    <t>never_RB tried_VBD</t>
  </si>
  <si>
    <t>carcass_NN burnt_VBD</t>
  </si>
  <si>
    <t>good_JJ enough_JJ</t>
  </si>
  <si>
    <t>and_CC sivilized_VBN</t>
  </si>
  <si>
    <t>frills_NNS since_IN</t>
  </si>
  <si>
    <t>Duke_NNP went_VBD</t>
  </si>
  <si>
    <t>best_JJS ._.</t>
  </si>
  <si>
    <t>been_VBN saying_VBG</t>
  </si>
  <si>
    <t>and_CC reckoned_VBD</t>
  </si>
  <si>
    <t>caved_VBN in_IN</t>
  </si>
  <si>
    <t>it_PRP used_VBD</t>
  </si>
  <si>
    <t>eat_VB ?_.</t>
  </si>
  <si>
    <t>you_PRP hear_VB</t>
  </si>
  <si>
    <t>dogs_NNS `_``</t>
  </si>
  <si>
    <t>maybe_RB it_PRP</t>
  </si>
  <si>
    <t>come_VBN in_IN</t>
  </si>
  <si>
    <t>Bessie_NNP Thatcher_NNP</t>
  </si>
  <si>
    <t>you_PRP read_VB</t>
  </si>
  <si>
    <t>down_RB low_JJ</t>
  </si>
  <si>
    <t>n't_RB slip_VB</t>
  </si>
  <si>
    <t>Here_RB 's_POS</t>
  </si>
  <si>
    <t>mules_NNS ,_,</t>
  </si>
  <si>
    <t>calculating_VBG to_TO</t>
  </si>
  <si>
    <t>five_CD catfish_NN</t>
  </si>
  <si>
    <t>,_, this_DT</t>
  </si>
  <si>
    <t>fire_NN ._.</t>
  </si>
  <si>
    <t>some_DT tow_NN</t>
  </si>
  <si>
    <t>a_DT Splinter_NNP</t>
  </si>
  <si>
    <t>tree_NN and_CC</t>
  </si>
  <si>
    <t>feeling_NN pretty_RB</t>
  </si>
  <si>
    <t>waltz_VB that_IN</t>
  </si>
  <si>
    <t>was_VBD ragged_JJ</t>
  </si>
  <si>
    <t>a_DT had_VBD</t>
  </si>
  <si>
    <t>a-comin_NN '_''</t>
  </si>
  <si>
    <t>the_DT Money_NN</t>
  </si>
  <si>
    <t>give_VB the_DT</t>
  </si>
  <si>
    <t>``_`` Nothing_NN</t>
  </si>
  <si>
    <t>of_IN the_DT</t>
  </si>
  <si>
    <t>we_PRP laid_VBD</t>
  </si>
  <si>
    <t>stay_VB in_IN</t>
  </si>
  <si>
    <t>the_DT house_NN</t>
  </si>
  <si>
    <t>had_VBD one_CD</t>
  </si>
  <si>
    <t>kill_VB the_DT</t>
  </si>
  <si>
    <t>the_DT high_JJ</t>
  </si>
  <si>
    <t>The_NNP True_NNP</t>
  </si>
  <si>
    <t>had_VBD about_IN</t>
  </si>
  <si>
    <t>it_PRP says_VBZ</t>
  </si>
  <si>
    <t>soft_JJ as_IN</t>
  </si>
  <si>
    <t>a_DT plank_NN</t>
  </si>
  <si>
    <t>sail_NN in_IN</t>
  </si>
  <si>
    <t>are_VBP we_PRP</t>
  </si>
  <si>
    <t>way_NN and_CC</t>
  </si>
  <si>
    <t>wanted_VBD ._.</t>
  </si>
  <si>
    <t>take_VB a-hold_NN</t>
  </si>
  <si>
    <t>Harper_NNP and_CC</t>
  </si>
  <si>
    <t>rise_NN might_MD</t>
  </si>
  <si>
    <t>Shooting_NN the_DT</t>
  </si>
  <si>
    <t>and_CC scream_VB</t>
  </si>
  <si>
    <t>__CD Ai_NNP</t>
  </si>
  <si>
    <t>man_NN ca_MD</t>
  </si>
  <si>
    <t>going_VBG down_RP</t>
  </si>
  <si>
    <t>no_DT knives_NNS</t>
  </si>
  <si>
    <t>hundred_CD times_NNS</t>
  </si>
  <si>
    <t>because_IN people_NNS</t>
  </si>
  <si>
    <t>it_PRP knowed_VBD</t>
  </si>
  <si>
    <t>Do_VBP n't_RB</t>
  </si>
  <si>
    <t>of_IN that_DT</t>
  </si>
  <si>
    <t>You_PRP see_VBP</t>
  </si>
  <si>
    <t>po_NN '_''</t>
  </si>
  <si>
    <t>FINN_NNP Scene_NNP</t>
  </si>
  <si>
    <t>hundred_CD camels_NNS</t>
  </si>
  <si>
    <t>'d_MD pull_VB</t>
  </si>
  <si>
    <t>it_PRP ai_VBP</t>
  </si>
  <si>
    <t>a_DT stick_NN</t>
  </si>
  <si>
    <t>kill_VBP the_DT</t>
  </si>
  <si>
    <t>the_DT cowhide_NN</t>
  </si>
  <si>
    <t>said_VBD Tom_NNP</t>
  </si>
  <si>
    <t>was_VBD Tom_NNP</t>
  </si>
  <si>
    <t>on_IN watching_VBG</t>
  </si>
  <si>
    <t>raft_NN about_IN</t>
  </si>
  <si>
    <t>is_VBZ white_JJ</t>
  </si>
  <si>
    <t>lake_NN that_WDT</t>
  </si>
  <si>
    <t>a_DT good_JJ</t>
  </si>
  <si>
    <t>ghos_NNS '_POS</t>
  </si>
  <si>
    <t>and_CC --_:</t>
  </si>
  <si>
    <t>They_PRP Tip-toed_VBD</t>
  </si>
  <si>
    <t>Watson_NNP would_MD</t>
  </si>
  <si>
    <t>abreast_JJ of_IN</t>
  </si>
  <si>
    <t>put_VB it_PRP</t>
  </si>
  <si>
    <t>a_DT bell_NN</t>
  </si>
  <si>
    <t>misunderstood_VBN before_RB</t>
  </si>
  <si>
    <t>loose_RB when_WRB</t>
  </si>
  <si>
    <t>have_VB ,_,</t>
  </si>
  <si>
    <t>worth_JJ bothring_VBG</t>
  </si>
  <si>
    <t>'ll_MD find_VB</t>
  </si>
  <si>
    <t>raises_VBZ up_RP</t>
  </si>
  <si>
    <t>you_PRP roust_VBP</t>
  </si>
  <si>
    <t>pulling_VBG a_DT</t>
  </si>
  <si>
    <t>a_DT counted_VBN</t>
  </si>
  <si>
    <t>I_PRP clumb_VBP</t>
  </si>
  <si>
    <t>snakes_NNS ._.</t>
  </si>
  <si>
    <t>say_VBP you_PRP</t>
  </si>
  <si>
    <t>surprised_VBD Jim_NNP</t>
  </si>
  <si>
    <t>world_NN ;_:</t>
  </si>
  <si>
    <t>miles_NNS ,_,</t>
  </si>
  <si>
    <t>notice_VB it_PRP</t>
  </si>
  <si>
    <t>drift-wood_NN ,_,</t>
  </si>
  <si>
    <t>my_PRP$ clothes_NNS</t>
  </si>
  <si>
    <t>old_JJ maid_NN</t>
  </si>
  <si>
    <t>Make_VB up_RP</t>
  </si>
  <si>
    <t>asho_NN '_''</t>
  </si>
  <si>
    <t>nothing_NN in_IN</t>
  </si>
  <si>
    <t>sky_NN now_RB</t>
  </si>
  <si>
    <t>big_JJ as_IN</t>
  </si>
  <si>
    <t>for_IN six_CD</t>
  </si>
  <si>
    <t>Bradish_NNP 's_POS</t>
  </si>
  <si>
    <t>resting_VBG on_IN</t>
  </si>
  <si>
    <t>anxiety_NN and_CC</t>
  </si>
  <si>
    <t>reckoned_VBD he_PRP</t>
  </si>
  <si>
    <t>that_DT night_NN</t>
  </si>
  <si>
    <t>,_, begging_VBG</t>
  </si>
  <si>
    <t>set_VBP out_RP</t>
  </si>
  <si>
    <t>sifted_VBN out_RP</t>
  </si>
  <si>
    <t>Going_VBG for_IN</t>
  </si>
  <si>
    <t>whisper_VB something_NN</t>
  </si>
  <si>
    <t>said_VBD we_PRP</t>
  </si>
  <si>
    <t>went_VBD down_IN</t>
  </si>
  <si>
    <t>Shucks_NNP ,_,</t>
  </si>
  <si>
    <t>bed_NN pulled_VBD</t>
  </si>
  <si>
    <t>with_IN women_NNS</t>
  </si>
  <si>
    <t>new_JJ leaf_NN</t>
  </si>
  <si>
    <t>standing_VBG around_RB</t>
  </si>
  <si>
    <t>Practizing_VBG Hamlet_NNP</t>
  </si>
  <si>
    <t>had_VBD stole_VBN</t>
  </si>
  <si>
    <t>n't_RB tell_VB</t>
  </si>
  <si>
    <t>counterfeit_JJ quarter_NN</t>
  </si>
  <si>
    <t>place_NN and_CC</t>
  </si>
  <si>
    <t>got_VBD candles_NNS</t>
  </si>
  <si>
    <t>and_CC fooled_VBD</t>
  </si>
  <si>
    <t>his_PRP$ Window_NNP</t>
  </si>
  <si>
    <t>wild_JJ pig_NN</t>
  </si>
  <si>
    <t>off_RP comfortable_JJ</t>
  </si>
  <si>
    <t>She_PRP worked_VBD</t>
  </si>
  <si>
    <t>Jim_NNP begun_VBN</t>
  </si>
  <si>
    <t>word_NN of_IN</t>
  </si>
  <si>
    <t>he_PRP hoped_VBD</t>
  </si>
  <si>
    <t>reasons_NNS ._.</t>
  </si>
  <si>
    <t>as_IN to_TO</t>
  </si>
  <si>
    <t>n't_RB drip_VB</t>
  </si>
  <si>
    <t>vines_NNS and_CC</t>
  </si>
  <si>
    <t>knowed_VBD I_PRP</t>
  </si>
  <si>
    <t>asking_VBG questions_NNS</t>
  </si>
  <si>
    <t>hollering_VBG ``_``</t>
  </si>
  <si>
    <t>scrambled_VBD out_RB</t>
  </si>
  <si>
    <t>of_IN ``_``</t>
  </si>
  <si>
    <t>go_VBP through_IN</t>
  </si>
  <si>
    <t>fished_VBD out_RP</t>
  </si>
  <si>
    <t>his_PRP$ back_NN</t>
  </si>
  <si>
    <t>the_DT sky_NN</t>
  </si>
  <si>
    <t>She_PRP put_VBD</t>
  </si>
  <si>
    <t>,_, solid_JJ</t>
  </si>
  <si>
    <t>nigger_NN put_VBD</t>
  </si>
  <si>
    <t>laid_VBD it_PRP</t>
  </si>
  <si>
    <t>after_IN sun-up_NN</t>
  </si>
  <si>
    <t>man_NN say_VB</t>
  </si>
  <si>
    <t>tanyard_NN ,_,</t>
  </si>
  <si>
    <t>church_NN ?_.</t>
  </si>
  <si>
    <t>to_TO stand_VB</t>
  </si>
  <si>
    <t>laid_VBN still_RB</t>
  </si>
  <si>
    <t>know_VBP what_WP</t>
  </si>
  <si>
    <t>respectable_JJ ._.</t>
  </si>
  <si>
    <t>de_IN use_NN</t>
  </si>
  <si>
    <t>had_VBD just_RB</t>
  </si>
  <si>
    <t>said_VBD there_EX</t>
  </si>
  <si>
    <t>I_PRP creeps_VBZ</t>
  </si>
  <si>
    <t>lick_VB me_PRP</t>
  </si>
  <si>
    <t>a_DT family_NN</t>
  </si>
  <si>
    <t>'s_POS voices_NNS</t>
  </si>
  <si>
    <t>you_PRP bring_VBP</t>
  </si>
  <si>
    <t>en_IN jedged_VBN</t>
  </si>
  <si>
    <t>limb_NN to_TO</t>
  </si>
  <si>
    <t>it_PRP --_:</t>
  </si>
  <si>
    <t>the_DT fan-tods_NNS</t>
  </si>
  <si>
    <t>the_DT rails_NNS</t>
  </si>
  <si>
    <t>church_NN ._.</t>
  </si>
  <si>
    <t>do_VBP ._.</t>
  </si>
  <si>
    <t>liked_VBD the_DT</t>
  </si>
  <si>
    <t>tired_JJ ,_,</t>
  </si>
  <si>
    <t>de_FW islan_FW</t>
  </si>
  <si>
    <t>has_VBZ you_PRP</t>
  </si>
  <si>
    <t>stuck_VBD through_RB</t>
  </si>
  <si>
    <t>garden_NN stuff_NN</t>
  </si>
  <si>
    <t>that_DT man_NN</t>
  </si>
  <si>
    <t>you_PRP going_VBG</t>
  </si>
  <si>
    <t>ones_NNS ,_,</t>
  </si>
  <si>
    <t>,_, a_DT</t>
  </si>
  <si>
    <t>but_CC by_IN</t>
  </si>
  <si>
    <t>and_CC slid_VBD</t>
  </si>
  <si>
    <t>house_NN and_CC</t>
  </si>
  <si>
    <t>Stealing_NNP Away_RB</t>
  </si>
  <si>
    <t>he_PRP begun_VBD</t>
  </si>
  <si>
    <t>witches_NNS away_RB</t>
  </si>
  <si>
    <t>some_DT time_NN</t>
  </si>
  <si>
    <t>rubbed_VBD it_PRP</t>
  </si>
  <si>
    <t>back_RB considerable_JJ</t>
  </si>
  <si>
    <t>polished_VBD off_RP</t>
  </si>
  <si>
    <t>a-stirring_VBG yit_NN</t>
  </si>
  <si>
    <t>about_IN Providence_NNP</t>
  </si>
  <si>
    <t>most_RBS give_VB</t>
  </si>
  <si>
    <t>killed_VBN in_IN</t>
  </si>
  <si>
    <t>Blessing_NN Traveling_VBG</t>
  </si>
  <si>
    <t>still_RB ._.</t>
  </si>
  <si>
    <t>notice_VB the_DT</t>
  </si>
  <si>
    <t>head_NN was_VBD</t>
  </si>
  <si>
    <t>but_CC every_DT</t>
  </si>
  <si>
    <t>that_IN was_VBD</t>
  </si>
  <si>
    <t>tell_VB any_DT</t>
  </si>
  <si>
    <t>Another_DT time_NN</t>
  </si>
  <si>
    <t>so_RB slick_JJ</t>
  </si>
  <si>
    <t>tuck_VBP out_RP</t>
  </si>
  <si>
    <t>itching_VBG underneath_IN</t>
  </si>
  <si>
    <t>without_IN any_DT</t>
  </si>
  <si>
    <t>to_TO some_DT</t>
  </si>
  <si>
    <t>They_PRP wo_MD</t>
  </si>
  <si>
    <t>that_IN next_JJ</t>
  </si>
  <si>
    <t>and_CC money_NN</t>
  </si>
  <si>
    <t>n't_RB need_VB</t>
  </si>
  <si>
    <t>'_'' your_PRP$</t>
  </si>
  <si>
    <t>eat_VB ._.</t>
  </si>
  <si>
    <t>got_VBD from_IN</t>
  </si>
  <si>
    <t>from_IN getting_VBG</t>
  </si>
  <si>
    <t>wars_NNS ._.</t>
  </si>
  <si>
    <t>it_PRP `_``</t>
  </si>
  <si>
    <t>week_NN ,_,</t>
  </si>
  <si>
    <t>the_DT front_JJ</t>
  </si>
  <si>
    <t>for_IN some_DT</t>
  </si>
  <si>
    <t>Back_NNP Country_NNP</t>
  </si>
  <si>
    <t>he_PRP ,_,</t>
  </si>
  <si>
    <t>its_PRP$ place_NN</t>
  </si>
  <si>
    <t>with_IN the_DT</t>
  </si>
  <si>
    <t>do_VBP that_DT</t>
  </si>
  <si>
    <t>by_IN fetched_VBN</t>
  </si>
  <si>
    <t>me_PRP ,_,</t>
  </si>
  <si>
    <t>it_PRP war_NN</t>
  </si>
  <si>
    <t>rose_VBD up_RB</t>
  </si>
  <si>
    <t>he_PRP going_VBG</t>
  </si>
  <si>
    <t>cabin_NN when_WRB</t>
  </si>
  <si>
    <t>Polly_NNP --_:</t>
  </si>
  <si>
    <t>a_DT time_NN</t>
  </si>
  <si>
    <t>of_IN carpet_NN</t>
  </si>
  <si>
    <t>sound_NN ._.</t>
  </si>
  <si>
    <t>and_CC now_RB</t>
  </si>
  <si>
    <t>town_NN with_IN</t>
  </si>
  <si>
    <t>rode_VBD him_PRP</t>
  </si>
  <si>
    <t>me_PRP through_IN</t>
  </si>
  <si>
    <t>the_DT passages_NNS</t>
  </si>
  <si>
    <t>yuther_FW side_NN</t>
  </si>
  <si>
    <t>have_VBP to_TO</t>
  </si>
  <si>
    <t>get_VB through_IN</t>
  </si>
  <si>
    <t>to_TO live_VB</t>
  </si>
  <si>
    <t>down_RP one_CD</t>
  </si>
  <si>
    <t>chap_NN had_VBD</t>
  </si>
  <si>
    <t>drownded_JJ man_NN</t>
  </si>
  <si>
    <t>rested_VBD and_CC</t>
  </si>
  <si>
    <t>away_RB through_IN</t>
  </si>
  <si>
    <t>Thatcher_NNP in_IN</t>
  </si>
  <si>
    <t>watched_VBD them_PRP</t>
  </si>
  <si>
    <t>chain_NN ,_,</t>
  </si>
  <si>
    <t>turn_VB over_RP</t>
  </si>
  <si>
    <t>my_PRP$ canoe_NN</t>
  </si>
  <si>
    <t>of_IN people_NNS</t>
  </si>
  <si>
    <t>got_VBD ready_JJ</t>
  </si>
  <si>
    <t>life_NN ,_,</t>
  </si>
  <si>
    <t>rock_NN ?_.</t>
  </si>
  <si>
    <t>Harney_NNP Shepherdson_NNP</t>
  </si>
  <si>
    <t>tracks_NNS three_CD</t>
  </si>
  <si>
    <t>it_PRP always_RB</t>
  </si>
  <si>
    <t>turned_VBD out_RP</t>
  </si>
  <si>
    <t>Ohio_NNP --_:</t>
  </si>
  <si>
    <t>and_CC clay_NN</t>
  </si>
  <si>
    <t>now_RB so_IN</t>
  </si>
  <si>
    <t>as_IN a_DT</t>
  </si>
  <si>
    <t>``_`` Bulrushers_NNP</t>
  </si>
  <si>
    <t>dipper_NN and_CC</t>
  </si>
  <si>
    <t>``_`` No_DT</t>
  </si>
  <si>
    <t>and_CC barked_VBD</t>
  </si>
  <si>
    <t>time_NN a_DT</t>
  </si>
  <si>
    <t>W_NN `_``</t>
  </si>
  <si>
    <t>took_VBD a_DT</t>
  </si>
  <si>
    <t>next_JJ morning_NN</t>
  </si>
  <si>
    <t>cattle_NNS ,_,</t>
  </si>
  <si>
    <t>by_IN de_FW</t>
  </si>
  <si>
    <t>Missouri_NNP shore_NN</t>
  </si>
  <si>
    <t>``_`` Maybe_RB</t>
  </si>
  <si>
    <t>objections_NNS ._.</t>
  </si>
  <si>
    <t>But_CC there_EX</t>
  </si>
  <si>
    <t>could_MD __VB</t>
  </si>
  <si>
    <t>fetch_VB along_RB</t>
  </si>
  <si>
    <t>but_CC only_RB</t>
  </si>
  <si>
    <t>By_IN and_CC</t>
  </si>
  <si>
    <t>Missus_NNP ,_,</t>
  </si>
  <si>
    <t>wrong_JJ ._.</t>
  </si>
  <si>
    <t>chin_NN ,_,</t>
  </si>
  <si>
    <t>smoking_VBG hot_JJ</t>
  </si>
  <si>
    <t>as_IN plain_JJ</t>
  </si>
  <si>
    <t>out_RP I_PRP</t>
  </si>
  <si>
    <t>hands_NNS on_IN</t>
  </si>
  <si>
    <t>bit_VBN him_PRP</t>
  </si>
  <si>
    <t>before_IN me_PRP</t>
  </si>
  <si>
    <t>anything_NN he_PRP</t>
  </si>
  <si>
    <t>:_: The_DT</t>
  </si>
  <si>
    <t>multiplication_NN table_NN</t>
  </si>
  <si>
    <t>the_DT quality_NN</t>
  </si>
  <si>
    <t>and_CC all_DT</t>
  </si>
  <si>
    <t>'ll_MD spend_VB</t>
  </si>
  <si>
    <t>landed_VBD on_IN</t>
  </si>
  <si>
    <t>and_CC went_VBD</t>
  </si>
  <si>
    <t>showing_VBG there_EX</t>
  </si>
  <si>
    <t>Pap_NN ''_''</t>
  </si>
  <si>
    <t>Suits_NNS Tragedy_NNP</t>
  </si>
  <si>
    <t>Sunday-school_JJ picnic_NN</t>
  </si>
  <si>
    <t>was_VBD gone_VBN</t>
  </si>
  <si>
    <t>luck_NN for_IN</t>
  </si>
  <si>
    <t>he_PRP got_VBD</t>
  </si>
  <si>
    <t>How_WRB you_PRP</t>
  </si>
  <si>
    <t>shore_NN --_:</t>
  </si>
  <si>
    <t>all_DT on_IN</t>
  </si>
  <si>
    <t>of_IN Money_NN</t>
  </si>
  <si>
    <t>she_PRP could_MD</t>
  </si>
  <si>
    <t>the_DT white_JJ</t>
  </si>
  <si>
    <t>of_IN forty-rod_NN</t>
  </si>
  <si>
    <t>booming_VBG once_RB</t>
  </si>
  <si>
    <t>all_RB ,_,</t>
  </si>
  <si>
    <t>comes_VBZ a-prowling_JJ</t>
  </si>
  <si>
    <t>drunk_JJ ,_,</t>
  </si>
  <si>
    <t>come_VB ._.</t>
  </si>
  <si>
    <t>truck_NN ,_,</t>
  </si>
  <si>
    <t>no_DT elephants_NNS</t>
  </si>
  <si>
    <t>away_RB afoot_RB</t>
  </si>
  <si>
    <t>vines_NNS ._.</t>
  </si>
  <si>
    <t>done_VBN everything_NN</t>
  </si>
  <si>
    <t>jis_NN b_NN</t>
  </si>
  <si>
    <t>waited_VBD ,_,</t>
  </si>
  <si>
    <t>The_DT Breakfast-Horn_NNP</t>
  </si>
  <si>
    <t>__VB say_VB</t>
  </si>
  <si>
    <t>body_NN like_IN</t>
  </si>
  <si>
    <t>back_RB her_PRP$</t>
  </si>
  <si>
    <t>,_, calling_VBG</t>
  </si>
  <si>
    <t>them_PRP out_IN</t>
  </si>
  <si>
    <t>the_DT lake_NN</t>
  </si>
  <si>
    <t>no_RB better_JJR</t>
  </si>
  <si>
    <t>Some_DT thought_VBD</t>
  </si>
  <si>
    <t>``_`` Here_RB</t>
  </si>
  <si>
    <t>there_EX it_PRP</t>
  </si>
  <si>
    <t>whole_JJ fortune_NN</t>
  </si>
  <si>
    <t>say_VB ,_,</t>
  </si>
  <si>
    <t>Once_RB when_WRB</t>
  </si>
  <si>
    <t>band_NN of_IN</t>
  </si>
  <si>
    <t>a-spinning_VBG down_RP</t>
  </si>
  <si>
    <t>The_DT Bag_NN</t>
  </si>
  <si>
    <t>and_CC scattered_VBN</t>
  </si>
  <si>
    <t>cuss_NN all_DT</t>
  </si>
  <si>
    <t>pretty_RB solid_JJ</t>
  </si>
  <si>
    <t>captain_NN of_IN</t>
  </si>
  <si>
    <t>times_NNS and_CC</t>
  </si>
  <si>
    <t>the_DT water_NN</t>
  </si>
  <si>
    <t>lake_NN ._.</t>
  </si>
  <si>
    <t>Well_NNP ,_,</t>
  </si>
  <si>
    <t>matter_NN now_RB</t>
  </si>
  <si>
    <t>catched_VBD me_PRP</t>
  </si>
  <si>
    <t>I_PRP see_VBP</t>
  </si>
  <si>
    <t>,_, instead_RB</t>
  </si>
  <si>
    <t>side_NN and_CC</t>
  </si>
  <si>
    <t>glimpse_NN of_IN</t>
  </si>
  <si>
    <t>night_NN some_DT</t>
  </si>
  <si>
    <t>so_RB far_RB</t>
  </si>
  <si>
    <t>as_IN fine_JJ</t>
  </si>
  <si>
    <t>Huck_NNP and_CC</t>
  </si>
  <si>
    <t>worth_JJ ten_CD</t>
  </si>
  <si>
    <t>of_IN some_DT</t>
  </si>
  <si>
    <t>we_PRP cut_VBD</t>
  </si>
  <si>
    <t>I_PRP live_VBP</t>
  </si>
  <si>
    <t>more_JJR towards_IN</t>
  </si>
  <si>
    <t>my_PRP$ Room_NN</t>
  </si>
  <si>
    <t>of_IN boys_NNS</t>
  </si>
  <si>
    <t>n't_RB Good_JJ</t>
  </si>
  <si>
    <t>edge_NN ._.</t>
  </si>
  <si>
    <t>see_VB his_PRP$</t>
  </si>
  <si>
    <t>n't_RB mind_VB</t>
  </si>
  <si>
    <t>suppose_VB that_IN</t>
  </si>
  <si>
    <t>saw_NN out_IN</t>
  </si>
  <si>
    <t>Pockets_NNS Bulged_VBD</t>
  </si>
  <si>
    <t>As_IN for_IN</t>
  </si>
  <si>
    <t>every_DT boy_NN</t>
  </si>
  <si>
    <t>git_VB sick_JJ</t>
  </si>
  <si>
    <t>my_PRP$ cap_NN</t>
  </si>
  <si>
    <t>Huckleberry_NNP ;_:</t>
  </si>
  <si>
    <t>I_PRP didn_VBP</t>
  </si>
  <si>
    <t>town_NN ;_:</t>
  </si>
  <si>
    <t>n't_RB come_VB</t>
  </si>
  <si>
    <t>was_VBD a-spinning_VBG</t>
  </si>
  <si>
    <t>them_PRP most_RBS</t>
  </si>
  <si>
    <t>could_MD do_VB</t>
  </si>
  <si>
    <t>any_DT ,_,</t>
  </si>
  <si>
    <t>touched_VBN one_CD</t>
  </si>
  <si>
    <t>I_PRP sat_VBD</t>
  </si>
  <si>
    <t>two_CD cents_NNS</t>
  </si>
  <si>
    <t>But_CC I_PRP</t>
  </si>
  <si>
    <t>and_CC write_VB</t>
  </si>
  <si>
    <t>Here_RB I_PRP</t>
  </si>
  <si>
    <t>that_WDT fairly_RB</t>
  </si>
  <si>
    <t>going_VBG away_RB</t>
  </si>
  <si>
    <t>just_RB before_IN</t>
  </si>
  <si>
    <t>horses_NNS is_VBZ</t>
  </si>
  <si>
    <t>a_DT tin_NN</t>
  </si>
  <si>
    <t>hid_VBN ;_:</t>
  </si>
  <si>
    <t>cleaned_VBD off_RP</t>
  </si>
  <si>
    <t>bout_NN him_PRP</t>
  </si>
  <si>
    <t>low-spirited_JJ and_CC</t>
  </si>
  <si>
    <t>about_IN abreast_IN</t>
  </si>
  <si>
    <t>hear_VB ?_.</t>
  </si>
  <si>
    <t>Thatcher_NNP up_RB</t>
  </si>
  <si>
    <t>mouthful_NN of_IN</t>
  </si>
  <si>
    <t>the_DT thing_NN</t>
  </si>
  <si>
    <t>Deacon_NNP Winn_NNP</t>
  </si>
  <si>
    <t>the_DT Sly_NNP</t>
  </si>
  <si>
    <t>curious_JJ ,_,</t>
  </si>
  <si>
    <t>and_CC dressed_VBD</t>
  </si>
  <si>
    <t>sometimes_RB Lifted_VBD</t>
  </si>
  <si>
    <t>take_VB me_PRP</t>
  </si>
  <si>
    <t>devil_NNP give_VB</t>
  </si>
  <si>
    <t>down_RB by_IN</t>
  </si>
  <si>
    <t>children_NNS up_IN</t>
  </si>
  <si>
    <t>to_TO drink_VB</t>
  </si>
  <si>
    <t>islan_FW '_''</t>
  </si>
  <si>
    <t>still_RB night_NN</t>
  </si>
  <si>
    <t>be_VB good_JJ</t>
  </si>
  <si>
    <t>Bondage_NNP Tom_NNP</t>
  </si>
  <si>
    <t>to_TO be_VB</t>
  </si>
  <si>
    <t>always_RB whale_NN</t>
  </si>
  <si>
    <t>it_PRP I_PRP</t>
  </si>
  <si>
    <t>fell_VBD down_RP</t>
  </si>
  <si>
    <t>he_PRP gapped_VBD</t>
  </si>
  <si>
    <t>fixed_VBD that_IN</t>
  </si>
  <si>
    <t>pulled_VBD out_RP</t>
  </si>
  <si>
    <t>miles_NNS away_RB</t>
  </si>
  <si>
    <t>``_`` trot_NN</t>
  </si>
  <si>
    <t>could_MD from_IN</t>
  </si>
  <si>
    <t>garden_NN ,_,</t>
  </si>
  <si>
    <t>'s_POS a_DT</t>
  </si>
  <si>
    <t>as_RB light_JJ</t>
  </si>
  <si>
    <t>ever_RB ._.</t>
  </si>
  <si>
    <t>yonder_NN in_IN</t>
  </si>
  <si>
    <t>and_CC call_VB</t>
  </si>
  <si>
    <t>`_`` ers_NNPS</t>
  </si>
  <si>
    <t>'s_VBZ -_:</t>
  </si>
  <si>
    <t>minutes_NNS ;_:</t>
  </si>
  <si>
    <t>in_IN de_FW</t>
  </si>
  <si>
    <t>and_CC cheered_VBD</t>
  </si>
  <si>
    <t>down_RP in_IN</t>
  </si>
  <si>
    <t>away_RB ;_:</t>
  </si>
  <si>
    <t>do_VB nothing_NN</t>
  </si>
  <si>
    <t>his_PRP$ word_NN</t>
  </si>
  <si>
    <t>going_VBG by_IN</t>
  </si>
  <si>
    <t>Crack_NN in_IN</t>
  </si>
  <si>
    <t>give_VB them_PRP</t>
  </si>
  <si>
    <t>show_VB ._.</t>
  </si>
  <si>
    <t>funny_JJ they_PRP</t>
  </si>
  <si>
    <t>wuz_NN people_NNS</t>
  </si>
  <si>
    <t>or_CC do_VBP</t>
  </si>
  <si>
    <t>Sell_VB the_DT</t>
  </si>
  <si>
    <t>fell_VBD over_RP</t>
  </si>
  <si>
    <t>hived_VBD any_DT</t>
  </si>
  <si>
    <t>whah_JJ de_FW</t>
  </si>
  <si>
    <t>long_JJ stick_NN</t>
  </si>
  <si>
    <t>Pirate_NNP for_IN</t>
  </si>
  <si>
    <t>if_IN he_PRP</t>
  </si>
  <si>
    <t>is_VBZ __RB</t>
  </si>
  <si>
    <t>en_IN sometimes_RB</t>
  </si>
  <si>
    <t>come_VBP into_IN</t>
  </si>
  <si>
    <t>n't_RB I_PRP</t>
  </si>
  <si>
    <t>for_IN wadding_VBG</t>
  </si>
  <si>
    <t>feeling_VBG very_RB</t>
  </si>
  <si>
    <t>talking_VBG about_IN</t>
  </si>
  <si>
    <t>Would_MD Sell_VB</t>
  </si>
  <si>
    <t>pirate-books_NNS and_CC</t>
  </si>
  <si>
    <t>he_PRP tells_VBZ</t>
  </si>
  <si>
    <t>__VB you_PRP</t>
  </si>
  <si>
    <t>jint_NN o_NN</t>
  </si>
  <si>
    <t>though_IN they_PRP</t>
  </si>
  <si>
    <t>goodness_NN ._.</t>
  </si>
  <si>
    <t>__VBD was_VBD</t>
  </si>
  <si>
    <t>She_PRP said_VBD</t>
  </si>
  <si>
    <t>tracks_NNS in_IN</t>
  </si>
  <si>
    <t>close_RB to_TO</t>
  </si>
  <si>
    <t>en_FW bust_NN</t>
  </si>
  <si>
    <t>thought_VBD somebody_NN</t>
  </si>
  <si>
    <t>looked_VBD late_RB</t>
  </si>
  <si>
    <t>way_NN every_DT</t>
  </si>
  <si>
    <t>so_RB many_JJ</t>
  </si>
  <si>
    <t>the_DT State_NNP</t>
  </si>
  <si>
    <t>clump_NN of_IN</t>
  </si>
  <si>
    <t>Gang_NN ._.</t>
  </si>
  <si>
    <t>owls_NNS and_CC</t>
  </si>
  <si>
    <t>this_DT last_JJ</t>
  </si>
  <si>
    <t>a_DT mess_NN</t>
  </si>
  <si>
    <t>man_NN said_VBD</t>
  </si>
  <si>
    <t>words_NNS ;_:</t>
  </si>
  <si>
    <t>being_VBG gone_VBN</t>
  </si>
  <si>
    <t>out_RP of_IN</t>
  </si>
  <si>
    <t>and_CC thrashed_VBD</t>
  </si>
  <si>
    <t>forgot_VBN it_PRP</t>
  </si>
  <si>
    <t>days_NNS and_CC</t>
  </si>
  <si>
    <t>about_IN beat_NN</t>
  </si>
  <si>
    <t>my_PRP$ work_NN</t>
  </si>
  <si>
    <t>putting_VBG the_DT</t>
  </si>
  <si>
    <t>people_NNS that_WDT</t>
  </si>
  <si>
    <t>up_RP shore_NN</t>
  </si>
  <si>
    <t>__CD 'em_PRP</t>
  </si>
  <si>
    <t>been_VBN dead_JJ</t>
  </si>
  <si>
    <t>n't_RB hardly_RB</t>
  </si>
  <si>
    <t>ground_NN where_WRB</t>
  </si>
  <si>
    <t>sack_NN with_IN</t>
  </si>
  <si>
    <t>like_IN another_DT</t>
  </si>
  <si>
    <t>see_VBP I_PRP</t>
  </si>
  <si>
    <t>which_WDT is_VBZ</t>
  </si>
  <si>
    <t>year_NN round_NN</t>
  </si>
  <si>
    <t>nigger_NN till_IN</t>
  </si>
  <si>
    <t>them_PRP off_RP</t>
  </si>
  <si>
    <t>backwoods_NNS Southwestern_JJ</t>
  </si>
  <si>
    <t>of_IN taking_VBG</t>
  </si>
  <si>
    <t>,_, laying_VBG</t>
  </si>
  <si>
    <t>smoke_NN a-rolling_NN</t>
  </si>
  <si>
    <t>some_DT stretchers_NNS</t>
  </si>
  <si>
    <t>away_RB that_IN</t>
  </si>
  <si>
    <t>would_MD kill_VB</t>
  </si>
  <si>
    <t>his-name_NN when_WRB</t>
  </si>
  <si>
    <t>to_TO Ole_JJ</t>
  </si>
  <si>
    <t>he_PRP dropped_VBD</t>
  </si>
  <si>
    <t>two_CD mile_NN</t>
  </si>
  <si>
    <t>That_DT 'll_MD</t>
  </si>
  <si>
    <t>down_RB amongst_IN</t>
  </si>
  <si>
    <t>,_, like_IN</t>
  </si>
  <si>
    <t>that_DT ,_,</t>
  </si>
  <si>
    <t>and_CC float_VB</t>
  </si>
  <si>
    <t>any_RB better_JJR</t>
  </si>
  <si>
    <t>fairly_RB emptied_VBD</t>
  </si>
  <si>
    <t>Cain_NNP he_PRP</t>
  </si>
  <si>
    <t>and_CC that_IN</t>
  </si>
  <si>
    <t>over_RP my_PRP$</t>
  </si>
  <si>
    <t>him_PRP again_RB</t>
  </si>
  <si>
    <t>was_VBD out_IN</t>
  </si>
  <si>
    <t>skift_NN to_TO</t>
  </si>
  <si>
    <t>judged_VBD he_PRP</t>
  </si>
  <si>
    <t>I_PRP told_VBD</t>
  </si>
  <si>
    <t>the_DT edge_NN</t>
  </si>
  <si>
    <t>Tom_NNP wanted_VBD</t>
  </si>
  <si>
    <t>made_VBD him_PRP</t>
  </si>
  <si>
    <t>Yo_FW '_''</t>
  </si>
  <si>
    <t>log_NN ahead_RB</t>
  </si>
  <si>
    <t>get_VB started_VBN</t>
  </si>
  <si>
    <t>the_DT witches_NNS</t>
  </si>
  <si>
    <t>Aunt_NNP Sally_NNP</t>
  </si>
  <si>
    <t>dog_NN crying_VBG</t>
  </si>
  <si>
    <t>__CD of_IN</t>
  </si>
  <si>
    <t>likely_JJ it_PRP</t>
  </si>
  <si>
    <t>he_PRP built_VBD</t>
  </si>
  <si>
    <t>back_RB there_RB</t>
  </si>
  <si>
    <t>off_IN before_IN</t>
  </si>
  <si>
    <t>light_NN and_CC</t>
  </si>
  <si>
    <t>the_DT family_NN</t>
  </si>
  <si>
    <t>asleep_JJ or_CC</t>
  </si>
  <si>
    <t>and_CC sold_VBN</t>
  </si>
  <si>
    <t>laying_VBG over_RP</t>
  </si>
  <si>
    <t>to_TO one_CD</t>
  </si>
  <si>
    <t>Poor_NNP Brother_NNP</t>
  </si>
  <si>
    <t>gray_JJ ;_:</t>
  </si>
  <si>
    <t>that_WDT made_VBD</t>
  </si>
  <si>
    <t>a_DT cent_NN</t>
  </si>
  <si>
    <t>about_IN snakes_NNS</t>
  </si>
  <si>
    <t>'s_POS son_NN</t>
  </si>
  <si>
    <t>new_JJ life_NN</t>
  </si>
  <si>
    <t>only_RB set_VBD</t>
  </si>
  <si>
    <t>we_PRP lick_VBP</t>
  </si>
  <si>
    <t>done_VBD the_DT</t>
  </si>
  <si>
    <t>up_RP regular_JJ</t>
  </si>
  <si>
    <t>varieties_NNS of_IN</t>
  </si>
  <si>
    <t>different_JJ from_IN</t>
  </si>
  <si>
    <t>in_IN Jericho_NNP</t>
  </si>
  <si>
    <t>__CD ._.</t>
  </si>
  <si>
    <t>all_DT scoured_VBD</t>
  </si>
  <si>
    <t>leave_VB there_RB</t>
  </si>
  <si>
    <t>got_VBN that_IN</t>
  </si>
  <si>
    <t>Long_JJ `_``</t>
  </si>
  <si>
    <t>showed_VBD through_IN</t>
  </si>
  <si>
    <t>and_CC rubbed_VBD</t>
  </si>
  <si>
    <t>it_PRP felt_VBD</t>
  </si>
  <si>
    <t>peg_VB ?_.</t>
  </si>
  <si>
    <t>she_PRP drifted_VBD</t>
  </si>
  <si>
    <t>Widow_NNP Douglas_NNP</t>
  </si>
  <si>
    <t>Fix_VB ``_``</t>
  </si>
  <si>
    <t>at_IN them_PRP</t>
  </si>
  <si>
    <t>dropped_VBD below_IN</t>
  </si>
  <si>
    <t>comes_VBZ cordwood_NN</t>
  </si>
  <si>
    <t>govment_NN like_IN</t>
  </si>
  <si>
    <t>packed_JJ ,_,</t>
  </si>
  <si>
    <t>and_CC me_PRP</t>
  </si>
  <si>
    <t>take_VB his_PRP$</t>
  </si>
  <si>
    <t>be_VB together_RB</t>
  </si>
  <si>
    <t>well_RB that_IN</t>
  </si>
  <si>
    <t>n't_RB worth_IN</t>
  </si>
  <si>
    <t>language_NN --_:</t>
  </si>
  <si>
    <t>got_VBD stuck_VBN</t>
  </si>
  <si>
    <t>laid_VBD dah_NN</t>
  </si>
  <si>
    <t>best_RB ,_,</t>
  </si>
  <si>
    <t>I_PRP waited_VBD</t>
  </si>
  <si>
    <t>with_IN big_JJ</t>
  </si>
  <si>
    <t>then_RB laid_VBN</t>
  </si>
  <si>
    <t>felt_VBD so_RB</t>
  </si>
  <si>
    <t>branches_NNS ,_,</t>
  </si>
  <si>
    <t>n't_RB had_VBD</t>
  </si>
  <si>
    <t>expense_NN of_IN</t>
  </si>
  <si>
    <t>__NN injun_NN</t>
  </si>
  <si>
    <t>'_'' with_IN</t>
  </si>
  <si>
    <t>__CD do_VBP</t>
  </si>
  <si>
    <t>and_CC dumped_VBD</t>
  </si>
  <si>
    <t>could_MD use_VB</t>
  </si>
  <si>
    <t>'_'' fool_NN</t>
  </si>
  <si>
    <t>their_PRP$ Tails_NNP</t>
  </si>
  <si>
    <t>so_RB for_IN</t>
  </si>
  <si>
    <t>out_IN them_PRP</t>
  </si>
  <si>
    <t>he_PRP come_VB</t>
  </si>
  <si>
    <t>hundred_CD elephants_NNS</t>
  </si>
  <si>
    <t>the_DT thick_JJ</t>
  </si>
  <si>
    <t>going_VBG where_WRB</t>
  </si>
  <si>
    <t>of_IN squirrels_NNS</t>
  </si>
  <si>
    <t>set_VBD down_RP</t>
  </si>
  <si>
    <t>Huck_NNP Finn_NNP</t>
  </si>
  <si>
    <t>the_DT channel_NN</t>
  </si>
  <si>
    <t>fun_NN of_IN</t>
  </si>
  <si>
    <t>uneasy_JJ ._.</t>
  </si>
  <si>
    <t>to_TO build_VB</t>
  </si>
  <si>
    <t>he_PRP laid_VBD</t>
  </si>
  <si>
    <t>Good_JJ Morals_NNS</t>
  </si>
  <si>
    <t>riding_VBG high_JJ</t>
  </si>
  <si>
    <t>for_IN two_CD</t>
  </si>
  <si>
    <t>hear_VB de_FW</t>
  </si>
  <si>
    <t>with_IN some_DT</t>
  </si>
  <si>
    <t>out_RP ?_.</t>
  </si>
  <si>
    <t>mouth_NN --_:</t>
  </si>
  <si>
    <t>,_, first_JJ</t>
  </si>
  <si>
    <t>n't_RB got_VBD</t>
  </si>
  <si>
    <t>get_VB at_IN</t>
  </si>
  <si>
    <t>temperance_NN and_CC</t>
  </si>
  <si>
    <t>away_RB and_CC</t>
  </si>
  <si>
    <t>n't_RB got_VBN</t>
  </si>
  <si>
    <t>sight_NN to_TO</t>
  </si>
  <si>
    <t>a_DT pipe_NN</t>
  </si>
  <si>
    <t>stay_VB there_RB</t>
  </si>
  <si>
    <t>let_VB de_FW</t>
  </si>
  <si>
    <t>see_VB that_DT</t>
  </si>
  <si>
    <t>more_JJR than_IN</t>
  </si>
  <si>
    <t>log_NN back_RB</t>
  </si>
  <si>
    <t>stepped_VBN on_IN</t>
  </si>
  <si>
    <t>I_PRP stopped_VBD</t>
  </si>
  <si>
    <t>,_, cautious_JJ</t>
  </si>
  <si>
    <t>III_CD ._.</t>
  </si>
  <si>
    <t>seen_VBN anything_NN</t>
  </si>
  <si>
    <t>cattle_NNS `_``</t>
  </si>
  <si>
    <t>som_FW `_``</t>
  </si>
  <si>
    <t>talked_VBD to_TO</t>
  </si>
  <si>
    <t>Sawyer_NNP ,_,</t>
  </si>
  <si>
    <t>regular_JJ and_CC</t>
  </si>
  <si>
    <t>my_PRP$ old_JJ</t>
  </si>
  <si>
    <t>time_NN ,_,</t>
  </si>
  <si>
    <t>muddled_VBD up_RP</t>
  </si>
  <si>
    <t>of_IN his_PRP$</t>
  </si>
  <si>
    <t>log_NN again_RB</t>
  </si>
  <si>
    <t>so_RB still_RB</t>
  </si>
  <si>
    <t>hardly_RB notice_VB</t>
  </si>
  <si>
    <t>drop_VB my_PRP$</t>
  </si>
  <si>
    <t>that_IN Young_NNP</t>
  </si>
  <si>
    <t>go_VB around_IN</t>
  </si>
  <si>
    <t>was_VBD firing_NN</t>
  </si>
  <si>
    <t>and_CC nights_NNS</t>
  </si>
  <si>
    <t>'re_VBP dead_JJ</t>
  </si>
  <si>
    <t>long_RB you_PRP</t>
  </si>
  <si>
    <t>again_RB he_PRP</t>
  </si>
  <si>
    <t>specimen_NN ._.</t>
  </si>
  <si>
    <t>was_VBD things_NNS</t>
  </si>
  <si>
    <t>because_IN there_EX</t>
  </si>
  <si>
    <t>dragging_VBG out_RP</t>
  </si>
  <si>
    <t>Somebody_NN tried_VBD</t>
  </si>
  <si>
    <t>drunk_JJ enough_RB</t>
  </si>
  <si>
    <t>None_NN of_IN</t>
  </si>
  <si>
    <t>branches_NNS to_TO</t>
  </si>
  <si>
    <t>see_VBP there_EX</t>
  </si>
  <si>
    <t>my_PRP$ pipe_NN</t>
  </si>
  <si>
    <t>means_VBZ that_IN</t>
  </si>
  <si>
    <t>with_IN them_PRP</t>
  </si>
  <si>
    <t>Jim_NNP got_VBD</t>
  </si>
  <si>
    <t>who_WP it_PRP</t>
  </si>
  <si>
    <t>always_RB go_VB</t>
  </si>
  <si>
    <t>somehow_RB ,_,</t>
  </si>
  <si>
    <t>said_VBD he_PRP</t>
  </si>
  <si>
    <t>worry_VB about_IN</t>
  </si>
  <si>
    <t>time_NN ?_.</t>
  </si>
  <si>
    <t>n't_RB comfortable_JJ</t>
  </si>
  <si>
    <t>school_NN ._.</t>
  </si>
  <si>
    <t>'ll_MD never_RB</t>
  </si>
  <si>
    <t>;_: not_RB</t>
  </si>
  <si>
    <t>n't_RB no_DT</t>
  </si>
  <si>
    <t>law_NN takes_VBZ</t>
  </si>
  <si>
    <t>``_`` Stern_NNP</t>
  </si>
  <si>
    <t>up_RB in_IN</t>
  </si>
  <si>
    <t>there_RB ._.</t>
  </si>
  <si>
    <t>wuz_VBP it_PRP</t>
  </si>
  <si>
    <t>stay_VB up_RB</t>
  </si>
  <si>
    <t>trying_VBG to_TO</t>
  </si>
  <si>
    <t>shadings_NNS have_VBP</t>
  </si>
  <si>
    <t>den_NN strawbries_NNS</t>
  </si>
  <si>
    <t>for_IN pay_NN</t>
  </si>
  <si>
    <t>toes_NNS ;_:</t>
  </si>
  <si>
    <t>of_IN robbers_NNS</t>
  </si>
  <si>
    <t>groaned_VBD and_CC</t>
  </si>
  <si>
    <t>will_MD be_VB</t>
  </si>
  <si>
    <t>fixed_VBD the_DT</t>
  </si>
  <si>
    <t>try_VB for_IN</t>
  </si>
  <si>
    <t>lem_VB me_PRP</t>
  </si>
  <si>
    <t>the_DT easier_JJR</t>
  </si>
  <si>
    <t>this_DT Gang_NN</t>
  </si>
  <si>
    <t>'s_POS Jim_NNP</t>
  </si>
  <si>
    <t>side_NN towards_IN</t>
  </si>
  <si>
    <t>as_RB soon_RB</t>
  </si>
  <si>
    <t>where_WRB Jim_NNP</t>
  </si>
  <si>
    <t>,_, to_TO</t>
  </si>
  <si>
    <t>twelve_CD o'clock_RB</t>
  </si>
  <si>
    <t>power_NN of_IN</t>
  </si>
  <si>
    <t>that_WDT would_MD</t>
  </si>
  <si>
    <t>them_PRP as_RB</t>
  </si>
  <si>
    <t>so_RB lonesome_JJ</t>
  </si>
  <si>
    <t>a_DT haphazard_JJ</t>
  </si>
  <si>
    <t>hand_NN till_IN</t>
  </si>
  <si>
    <t>spirit_NN inside_IN</t>
  </si>
  <si>
    <t>the_DT Bulrushers_NNPS</t>
  </si>
  <si>
    <t>trader_NN roun_NN</t>
  </si>
  <si>
    <t>rule_VB me_PRP</t>
  </si>
  <si>
    <t>here_RB ?_.</t>
  </si>
  <si>
    <t>sun-up_NN ._.</t>
  </si>
  <si>
    <t>murder_NN ,_,</t>
  </si>
  <si>
    <t>So_RB Tom_NNP</t>
  </si>
  <si>
    <t>long_RB out_IN</t>
  </si>
  <si>
    <t>still_RB smoking_NN</t>
  </si>
  <si>
    <t>meal_NN ,_,</t>
  </si>
  <si>
    <t>way_NN ,_,</t>
  </si>
  <si>
    <t>learned_VBD me_PRP</t>
  </si>
  <si>
    <t>Gentlemen_NNP ,_,</t>
  </si>
  <si>
    <t>done_VBN all_DT</t>
  </si>
  <si>
    <t>till_IN you_PRP</t>
  </si>
  <si>
    <t>dat_NN went_VBD</t>
  </si>
  <si>
    <t>Once_RB I_PRP</t>
  </si>
  <si>
    <t>that_WDT calls_VBZ</t>
  </si>
  <si>
    <t>not_RB like_IN</t>
  </si>
  <si>
    <t>head_NN ._.</t>
  </si>
  <si>
    <t>below_IN me_PRP</t>
  </si>
  <si>
    <t>school_NN I_PRP</t>
  </si>
  <si>
    <t>waiting_VBG to_TO</t>
  </si>
  <si>
    <t>knowed_VBD ,_,</t>
  </si>
  <si>
    <t>all_DT your_PRP$</t>
  </si>
  <si>
    <t>here_RB ,_,</t>
  </si>
  <si>
    <t>to_TO come_VB</t>
  </si>
  <si>
    <t>that_DT cabin_NN</t>
  </si>
  <si>
    <t>Boat_NNP Discovering_VBG</t>
  </si>
  <si>
    <t>my_PRP$ carcass_NN</t>
  </si>
  <si>
    <t>in_IN that_DT</t>
  </si>
  <si>
    <t>Please_VB do_VB</t>
  </si>
  <si>
    <t>my_PRP$ elbow_NN</t>
  </si>
  <si>
    <t>we_PRP do_VB</t>
  </si>
  <si>
    <t>tried_VBD it_PRP</t>
  </si>
  <si>
    <t>I_PRP lit_VBD</t>
  </si>
  <si>
    <t>no_DT good_JJ</t>
  </si>
  <si>
    <t>he_PRP always_RB</t>
  </si>
  <si>
    <t>so_RB to_TO</t>
  </si>
  <si>
    <t>stump_NN ,_,</t>
  </si>
  <si>
    <t>courts_NNS must_MD</t>
  </si>
  <si>
    <t>rags_NNS and_CC</t>
  </si>
  <si>
    <t>see_VB de_IN</t>
  </si>
  <si>
    <t>firing_NN cannon_NN</t>
  </si>
  <si>
    <t>man_NN got_VBD</t>
  </si>
  <si>
    <t>up_IN our_PRP$</t>
  </si>
  <si>
    <t>just_RB as_IN</t>
  </si>
  <si>
    <t>n't_RB wake_NN</t>
  </si>
  <si>
    <t>you_PRP want_VB</t>
  </si>
  <si>
    <t>own_JJ house_NN</t>
  </si>
  <si>
    <t>me_PRP what_WP</t>
  </si>
  <si>
    <t>asleep_RB now_RB</t>
  </si>
  <si>
    <t>good_JJ deal_NN</t>
  </si>
  <si>
    <t>but_CC if_IN</t>
  </si>
  <si>
    <t>different_JJ places_NNS</t>
  </si>
  <si>
    <t>skiff_NN and_CC</t>
  </si>
  <si>
    <t>raff_NN is_VBZ</t>
  </si>
  <si>
    <t>most_RBS down_RB</t>
  </si>
  <si>
    <t>He_PRP hopped_VBD</t>
  </si>
  <si>
    <t>fourth_JJ stomach_NN</t>
  </si>
  <si>
    <t>where_WRB ,_,</t>
  </si>
  <si>
    <t>n't_RB been_VBN</t>
  </si>
  <si>
    <t>Then_RB Miss_NNP</t>
  </si>
  <si>
    <t>Cave_NNP Jim_NNP</t>
  </si>
  <si>
    <t>same_JJ with_IN</t>
  </si>
  <si>
    <t>my_PRP$ left_JJ</t>
  </si>
  <si>
    <t>a_DT load_NN</t>
  </si>
  <si>
    <t>me_PRP off_RP</t>
  </si>
  <si>
    <t>breast_NN with_IN</t>
  </si>
  <si>
    <t>one_CD shin_NN</t>
  </si>
  <si>
    <t>one_CD by_IN</t>
  </si>
  <si>
    <t>cried_VBD ._.</t>
  </si>
  <si>
    <t>porch_NN and_CC</t>
  </si>
  <si>
    <t>lit_VBD out_RP</t>
  </si>
  <si>
    <t>was_VBD devils_NNS</t>
  </si>
  <si>
    <t>up_RB so_RB</t>
  </si>
  <si>
    <t>got_VBD five_CD</t>
  </si>
  <si>
    <t>old_JJ split-bottom_JJ</t>
  </si>
  <si>
    <t>climb_VB the_DT</t>
  </si>
  <si>
    <t>come_VB a-hunting_NN</t>
  </si>
  <si>
    <t>most_RBS as_RB</t>
  </si>
  <si>
    <t>just_RB his_PRP$</t>
  </si>
  <si>
    <t>longer_RBR ,_,</t>
  </si>
  <si>
    <t>Father_NNP Reforming_VBG</t>
  </si>
  <si>
    <t>we_PRP going_VBG</t>
  </si>
  <si>
    <t>anyhow_NN ._.</t>
  </si>
  <si>
    <t>So_RB Judge_NNP</t>
  </si>
  <si>
    <t>Job_NNP Witches_NNPS</t>
  </si>
  <si>
    <t>the_DT darkness_NN</t>
  </si>
  <si>
    <t>n't_RB shoved_VBD</t>
  </si>
  <si>
    <t>head_NN and_CC</t>
  </si>
  <si>
    <t>no_DT way_NN</t>
  </si>
  <si>
    <t>head_NN down_RB</t>
  </si>
  <si>
    <t>amongst_IN my_PRP$</t>
  </si>
  <si>
    <t>move_VBP a_DT</t>
  </si>
  <si>
    <t>sky_NN ;_:</t>
  </si>
  <si>
    <t>one_CD ,_,</t>
  </si>
  <si>
    <t>ashes_NNS scattered_VBN</t>
  </si>
  <si>
    <t>him_PRP for_IN</t>
  </si>
  <si>
    <t>night_NN if_IN</t>
  </si>
  <si>
    <t>river_NN and_CC</t>
  </si>
  <si>
    <t>behave_VB ?_.</t>
  </si>
  <si>
    <t>my_PRP$ side_NN</t>
  </si>
  <si>
    <t>at_IN `_``</t>
  </si>
  <si>
    <t>stuff_NN was_VBD</t>
  </si>
  <si>
    <t>somebody_NN to_TO</t>
  </si>
  <si>
    <t>praying_VBG for_IN</t>
  </si>
  <si>
    <t>got_VBD it_PRP</t>
  </si>
  <si>
    <t>whetstone_NN there_RB</t>
  </si>
  <si>
    <t>pray_VB every_DT</t>
  </si>
  <si>
    <t>went_VBD ._.</t>
  </si>
  <si>
    <t>stile_NN a_DT</t>
  </si>
  <si>
    <t>just_RB the_DT</t>
  </si>
  <si>
    <t>off_RP some_DT</t>
  </si>
  <si>
    <t>de_FW mawnin_FW</t>
  </si>
  <si>
    <t>sun-up_JJ next_JJ</t>
  </si>
  <si>
    <t>you_PRP good_JJ</t>
  </si>
  <si>
    <t>of_IN raising_VBG</t>
  </si>
  <si>
    <t>down_RB was_VBD</t>
  </si>
  <si>
    <t>moonrise_NN and_CC</t>
  </si>
  <si>
    <t>fellow_NN said_VBD</t>
  </si>
  <si>
    <t>chance_NN to_TO</t>
  </si>
  <si>
    <t>the_DT quarter_NN</t>
  </si>
  <si>
    <t>times_NNS ,_,</t>
  </si>
  <si>
    <t>awful_JJ scream_NN</t>
  </si>
  <si>
    <t>pretty_RB long_JJ</t>
  </si>
  <si>
    <t>man_NN that_WDT</t>
  </si>
  <si>
    <t>that_DT when_WRB</t>
  </si>
  <si>
    <t>gentlemen_NNS and_CC</t>
  </si>
  <si>
    <t>inside_IN of_IN</t>
  </si>
  <si>
    <t>'re_VBP here_RB</t>
  </si>
  <si>
    <t>you_PRP wouldn_VBP</t>
  </si>
  <si>
    <t>up_RP to_TO</t>
  </si>
  <si>
    <t>the_DT world_NN</t>
  </si>
  <si>
    <t>He_PRP used_VBD</t>
  </si>
  <si>
    <t>going_VBG ,_,</t>
  </si>
  <si>
    <t>and_CC ``_``</t>
  </si>
  <si>
    <t>then_RB the_DT</t>
  </si>
  <si>
    <t>know_VB the_DT</t>
  </si>
  <si>
    <t>in_IN and_CC</t>
  </si>
  <si>
    <t>But_CC they_PRP</t>
  </si>
  <si>
    <t>six_CD in_IN</t>
  </si>
  <si>
    <t>got_VBD pretty_RB</t>
  </si>
  <si>
    <t>that_IN that_DT</t>
  </si>
  <si>
    <t>the_DT hole_NN</t>
  </si>
  <si>
    <t>nohow_RB ,_,</t>
  </si>
  <si>
    <t>wicked_JJ to_TO</t>
  </si>
  <si>
    <t>`_`` monds_NNS</t>
  </si>
  <si>
    <t>come_VB miles_NNS</t>
  </si>
  <si>
    <t>'m_VBP a-standing_JJ</t>
  </si>
  <si>
    <t>piece_NN ;_:</t>
  </si>
  <si>
    <t>agin_NN de_IN</t>
  </si>
  <si>
    <t>in_IN clothes_NNS</t>
  </si>
  <si>
    <t>about_RB ,_,</t>
  </si>
  <si>
    <t>Sowberry_NNP Hagan_NNP</t>
  </si>
  <si>
    <t>pretty_RB well_RB</t>
  </si>
  <si>
    <t>But_CC looky_RB</t>
  </si>
  <si>
    <t>always_RB been_VBN</t>
  </si>
  <si>
    <t>listens_VBZ ;_:</t>
  </si>
  <si>
    <t>I_PRP borrowed_VBD</t>
  </si>
  <si>
    <t>nine_CD every_DT</t>
  </si>
  <si>
    <t>a-rolling_NN ,_,</t>
  </si>
  <si>
    <t>A_DT Crack_NN</t>
  </si>
  <si>
    <t>back_RB into_IN</t>
  </si>
  <si>
    <t>n't_RB ?_.</t>
  </si>
  <si>
    <t>bag_NN of_IN</t>
  </si>
  <si>
    <t>Little_JJ Tommy_NNP</t>
  </si>
  <si>
    <t>uv_NN it_PRP</t>
  </si>
  <si>
    <t>be_VB better_JJR</t>
  </si>
  <si>
    <t>n't_RB hope_VB</t>
  </si>
  <si>
    <t>all_DT round_NN</t>
  </si>
  <si>
    <t>this_DT __NN</t>
  </si>
  <si>
    <t>spare_JJ room_NN</t>
  </si>
  <si>
    <t>there_EX so_RB</t>
  </si>
  <si>
    <t>opened_VBD up_RP</t>
  </si>
  <si>
    <t>pap_NN said_VBD</t>
  </si>
  <si>
    <t>any_DT more_JJR</t>
  </si>
  <si>
    <t>and_CC __NN</t>
  </si>
  <si>
    <t>war_NN n't_RB</t>
  </si>
  <si>
    <t>'d_MD find_VB</t>
  </si>
  <si>
    <t>n't_RB ._.</t>
  </si>
  <si>
    <t>start_NN ,_,</t>
  </si>
  <si>
    <t>best_JJS days_NNS</t>
  </si>
  <si>
    <t>get_VB back_RB</t>
  </si>
  <si>
    <t>a_DT good-sized_JJ</t>
  </si>
  <si>
    <t>resigned_VBD ._.</t>
  </si>
  <si>
    <t>snuff_NN ,_,</t>
  </si>
  <si>
    <t>Ten_CD Cents_NNP</t>
  </si>
  <si>
    <t>;_: all_DT</t>
  </si>
  <si>
    <t>else_RB it_PRP</t>
  </si>
  <si>
    <t>and_CC get_VB</t>
  </si>
  <si>
    <t>``_`` Git_NNP</t>
  </si>
  <si>
    <t>to_TO just_RB</t>
  </si>
  <si>
    <t>whah_VB dey_NN</t>
  </si>
  <si>
    <t>mile_NN wide_JJ</t>
  </si>
  <si>
    <t>,_, stooping_VBG</t>
  </si>
  <si>
    <t>'s_POS get_VB</t>
  </si>
  <si>
    <t>luck_NN did_VBD</t>
  </si>
  <si>
    <t>They_PRP talked_VBD</t>
  </si>
  <si>
    <t>so_RB long_RB</t>
  </si>
  <si>
    <t>for_IN his_PRP$</t>
  </si>
  <si>
    <t>and_CC dirt_NN</t>
  </si>
  <si>
    <t>the_DT chinks_NNS</t>
  </si>
  <si>
    <t>n't_RB expecting_VBG</t>
  </si>
  <si>
    <t>awful_JJ still_RB</t>
  </si>
  <si>
    <t>easy_RB see_VB</t>
  </si>
  <si>
    <t>under_IN the_DT</t>
  </si>
  <si>
    <t>blamed_VBN country_NN</t>
  </si>
  <si>
    <t>raff_FW come_VBN</t>
  </si>
  <si>
    <t>mathematics_NNS ,_,</t>
  </si>
  <si>
    <t>,_, she_PRP</t>
  </si>
  <si>
    <t>was_VBD the_DT</t>
  </si>
  <si>
    <t>ingots_NNS ,_,</t>
  </si>
  <si>
    <t>the_DT quarry_NN</t>
  </si>
  <si>
    <t>foot_NN slipped_VBD</t>
  </si>
  <si>
    <t>for_IN he_PRP</t>
  </si>
  <si>
    <t>So_RB there_EX</t>
  </si>
  <si>
    <t>somebody_NN laying_VBG</t>
  </si>
  <si>
    <t>to-morrow_NN --_:</t>
  </si>
  <si>
    <t>Hagan_NNP in_IN</t>
  </si>
  <si>
    <t>was_VBD ground_NN</t>
  </si>
  <si>
    <t>hillside_NN ,_,</t>
  </si>
  <si>
    <t>jump_NN and_CC</t>
  </si>
  <si>
    <t>The_DT shadings_NNS</t>
  </si>
  <si>
    <t>a_DT mile_NN</t>
  </si>
  <si>
    <t>,_, considering_VBG</t>
  </si>
  <si>
    <t>paper_NN ._.</t>
  </si>
  <si>
    <t>black_JJ slouch_NN</t>
  </si>
  <si>
    <t>he_PRP had_VBD</t>
  </si>
  <si>
    <t>dollars_NNS and_CC</t>
  </si>
  <si>
    <t>all_DT ;_:</t>
  </si>
  <si>
    <t>hung_JJ ._.</t>
  </si>
  <si>
    <t>rot_NN for_IN</t>
  </si>
  <si>
    <t>said_VBD it_PRP</t>
  </si>
  <si>
    <t>en_IN de_FW</t>
  </si>
  <si>
    <t>sold_VBN ?_.</t>
  </si>
  <si>
    <t>'ve_VBP been_VBN</t>
  </si>
  <si>
    <t>come_VBP ._.</t>
  </si>
  <si>
    <t>stir_VB ._.</t>
  </si>
  <si>
    <t>monds_NNS ,_,</t>
  </si>
  <si>
    <t>a_DT mulatter_NN</t>
  </si>
  <si>
    <t>man_NN with_IN</t>
  </si>
  <si>
    <t>you_PRP 's_POS</t>
  </si>
  <si>
    <t>be_VB all_DT</t>
  </si>
  <si>
    <t>line_NN ._.</t>
  </si>
  <si>
    <t>comfortable_JJ and_CC</t>
  </si>
  <si>
    <t>other_JJ ._.</t>
  </si>
  <si>
    <t>bout_NN witches_NNS</t>
  </si>
  <si>
    <t>so_RB every_DT</t>
  </si>
  <si>
    <t>I_PRP happened_VBD</t>
  </si>
  <si>
    <t>the_DT place_NN</t>
  </si>
  <si>
    <t>me_PRP catch_VB</t>
  </si>
  <si>
    <t>the_DT next_JJ</t>
  </si>
  <si>
    <t>and_CC had_VBD</t>
  </si>
  <si>
    <t>is_VBZ always_RB</t>
  </si>
  <si>
    <t>supper_NN he_PRP</t>
  </si>
  <si>
    <t>that_WDT ai_VBP</t>
  </si>
  <si>
    <t>you_PRP something_NN</t>
  </si>
  <si>
    <t>dog_NN to_TO</t>
  </si>
  <si>
    <t>birds_NNS when_WRB</t>
  </si>
  <si>
    <t>come_VB in_IN</t>
  </si>
  <si>
    <t>to_TO wash_VB</t>
  </si>
  <si>
    <t>Witch_NN Pie_NNP</t>
  </si>
  <si>
    <t>to_TO that_DT</t>
  </si>
  <si>
    <t>together_RB and_CC</t>
  </si>
  <si>
    <t>shot_NN at_IN</t>
  </si>
  <si>
    <t>mother_NN could_MD</t>
  </si>
  <si>
    <t>,_, dey_NN</t>
  </si>
  <si>
    <t>So_RB ,_,</t>
  </si>
  <si>
    <t>fire_NN good_JJ</t>
  </si>
  <si>
    <t>'ll_MD tell_VB</t>
  </si>
  <si>
    <t>long_JJ days_NNS</t>
  </si>
  <si>
    <t>nothing_NN --_:</t>
  </si>
  <si>
    <t>doing_VBG very_RB</t>
  </si>
  <si>
    <t>Him_PRP Spanish_JJ</t>
  </si>
  <si>
    <t>right_JJ arter_NN</t>
  </si>
  <si>
    <t>a_DT lookout_NN</t>
  </si>
  <si>
    <t>skipped_VBN any_DT</t>
  </si>
  <si>
    <t>and_CC pretty_RB</t>
  </si>
  <si>
    <t>noticed_VBD where_WRB</t>
  </si>
  <si>
    <t>somehow_RB I_PRP</t>
  </si>
  <si>
    <t>hunted_VBD me_PRP</t>
  </si>
  <si>
    <t>trees_NNS back_RB</t>
  </si>
  <si>
    <t>all_DT stuck_VBD</t>
  </si>
  <si>
    <t>the_DT very_RB</t>
  </si>
  <si>
    <t>Tom_NNP got_VBD</t>
  </si>
  <si>
    <t>n't_RB be_VB</t>
  </si>
  <si>
    <t>a-going_JJ back_RB</t>
  </si>
  <si>
    <t>locked_VBD me_PRP</t>
  </si>
  <si>
    <t>people_NNS said_VBD</t>
  </si>
  <si>
    <t>thickest_JJS part_NN</t>
  </si>
  <si>
    <t>shooting_NN and_CC</t>
  </si>
  <si>
    <t>we_PRP could_MD</t>
  </si>
  <si>
    <t>heard_VBD people_NNS</t>
  </si>
  <si>
    <t>Rogers_NNP said_VBD</t>
  </si>
  <si>
    <t>to_TO thinking_VBG</t>
  </si>
  <si>
    <t>us_PRP __VB</t>
  </si>
  <si>
    <t>big_JJ nigger_NN</t>
  </si>
  <si>
    <t>when_WRB she_PRP</t>
  </si>
  <si>
    <t>he_PRP went_VBD</t>
  </si>
  <si>
    <t>stopped_VBD a_DT</t>
  </si>
  <si>
    <t>some_DT game_NN</t>
  </si>
  <si>
    <t>of_IN languages_NNS</t>
  </si>
  <si>
    <t>was_VBD abreast_NN</t>
  </si>
  <si>
    <t>scared_VBN of_IN</t>
  </si>
  <si>
    <t>or_CC seven_CD</t>
  </si>
  <si>
    <t>'s_VBZ all_DT</t>
  </si>
  <si>
    <t>Tom_NNP ._.</t>
  </si>
  <si>
    <t>people_NNS ,_,</t>
  </si>
  <si>
    <t>He_PRP took_VBD</t>
  </si>
  <si>
    <t>meal_NN and_CC</t>
  </si>
  <si>
    <t>was_VBD long_JJ</t>
  </si>
  <si>
    <t>He_PRP listened_VBD</t>
  </si>
  <si>
    <t>'_'' fren_NN</t>
  </si>
  <si>
    <t>,_, Miss_NNP</t>
  </si>
  <si>
    <t>n't_RB seen_VBN</t>
  </si>
  <si>
    <t>mixed-up_JJ whiskers_NNS</t>
  </si>
  <si>
    <t>by_IN and_CC</t>
  </si>
  <si>
    <t>'ll_MD have_VB</t>
  </si>
  <si>
    <t>around_RB and_CC</t>
  </si>
  <si>
    <t>marked_VBN ._.</t>
  </si>
  <si>
    <t>who_WP is_VBZ</t>
  </si>
  <si>
    <t>said_VBD to_TO</t>
  </si>
  <si>
    <t>call_VB up_RP</t>
  </si>
  <si>
    <t>something_NN in_IN</t>
  </si>
  <si>
    <t>wood-saw_NN without_IN</t>
  </si>
  <si>
    <t>witches_NNS whenever_WRB</t>
  </si>
  <si>
    <t>stretched_VBD his_PRP$</t>
  </si>
  <si>
    <t>cabin_NN like_IN</t>
  </si>
  <si>
    <t>separate_JJ families_NNS</t>
  </si>
  <si>
    <t>around_RB again_RB</t>
  </si>
  <si>
    <t>at_IN that_DT</t>
  </si>
  <si>
    <t>to_TO cross_VB</t>
  </si>
  <si>
    <t>__VBP can_MD</t>
  </si>
  <si>
    <t>year_NN 's_POS</t>
  </si>
  <si>
    <t>the_DT rest_NN</t>
  </si>
  <si>
    <t>the_DT corpse_NN</t>
  </si>
  <si>
    <t>lots_NNS of_IN</t>
  </si>
  <si>
    <t>day_NN ,_,</t>
  </si>
  <si>
    <t>and_CC roared_VBD</t>
  </si>
  <si>
    <t>Sawyer_NNP could_MD</t>
  </si>
  <si>
    <t>spoons_NNS Tom_NNP</t>
  </si>
  <si>
    <t>seen_VBN anybody_NN</t>
  </si>
  <si>
    <t>started_VBD and_CC</t>
  </si>
  <si>
    <t>sees_VBZ this_DT</t>
  </si>
  <si>
    <t>Way_NN Solid_JJ</t>
  </si>
  <si>
    <t>'s_POS reasons_NNS</t>
  </si>
  <si>
    <t>in_IN ambuscade_NN</t>
  </si>
  <si>
    <t>hands_NNS and_CC</t>
  </si>
  <si>
    <t>and_CC feeling_NN</t>
  </si>
  <si>
    <t>it_PRP he_PRP</t>
  </si>
  <si>
    <t>coming_VBG ._.</t>
  </si>
  <si>
    <t>dragged_VBN over_IN</t>
  </si>
  <si>
    <t>blanket_NN around_IN</t>
  </si>
  <si>
    <t>a_DT man_NN</t>
  </si>
  <si>
    <t>twig_NN snap_VB</t>
  </si>
  <si>
    <t>Snags_NNP Asleep_NNP</t>
  </si>
  <si>
    <t>island_NN ._.</t>
  </si>
  <si>
    <t>his_PRP$ cussing_NN</t>
  </si>
  <si>
    <t>go_VB `_``</t>
  </si>
  <si>
    <t>After_IN that_IN</t>
  </si>
  <si>
    <t>used_VBD to_TO</t>
  </si>
  <si>
    <t>expecting_VBG him_PRP</t>
  </si>
  <si>
    <t>extremest_JJ form_NN</t>
  </si>
  <si>
    <t>property_NN ._.</t>
  </si>
  <si>
    <t>We_PRP got_VBD</t>
  </si>
  <si>
    <t>year_NN or_CC</t>
  </si>
  <si>
    <t>agwyne_NN to_TO</t>
  </si>
  <si>
    <t>I_PRP reckon_VBP</t>
  </si>
  <si>
    <t>,_, right_NN</t>
  </si>
  <si>
    <t>__RB have_VB</t>
  </si>
  <si>
    <t>all_DT out_RP</t>
  </si>
  <si>
    <t>river_NN under_IN</t>
  </si>
  <si>
    <t>just_RB rags_NNS</t>
  </si>
  <si>
    <t>THE_DT sun_NN</t>
  </si>
  <si>
    <t>rest_NN to_TO</t>
  </si>
  <si>
    <t>help_VB it_PRP</t>
  </si>
  <si>
    <t>swashing_NN along_IN</t>
  </si>
  <si>
    <t>a_DT catfish_NN</t>
  </si>
  <si>
    <t>Mighty_NNP soon_RB</t>
  </si>
  <si>
    <t>that_WDT ca_MD</t>
  </si>
  <si>
    <t>ever_RB going_VBG</t>
  </si>
  <si>
    <t>Her_PRP$ ''_''</t>
  </si>
  <si>
    <t>there_EX all_DT</t>
  </si>
  <si>
    <t>CHAPTER_NN VII_NN</t>
  </si>
  <si>
    <t>ransomed_VBN ._.</t>
  </si>
  <si>
    <t>or_CC more_JJR</t>
  </si>
  <si>
    <t>waited_VBD for_IN</t>
  </si>
  <si>
    <t>backs_VBZ that_IN</t>
  </si>
  <si>
    <t>evenin_FW '_''</t>
  </si>
  <si>
    <t>the_DT blamed_VBN</t>
  </si>
  <si>
    <t>then_RB ?_.</t>
  </si>
  <si>
    <t>them_PRP Letters_NNS</t>
  </si>
  <si>
    <t>Whenever_NNP I_NNP</t>
  </si>
  <si>
    <t>Tails_NNP Irrigation_NNP</t>
  </si>
  <si>
    <t>woods_NNS I_PRP</t>
  </si>
  <si>
    <t>my_PRP$ shoulders_NNS</t>
  </si>
  <si>
    <t>there_EX !_.</t>
  </si>
  <si>
    <t>jabbered_VBD at_IN</t>
  </si>
  <si>
    <t>a_DT spelling-book_NN</t>
  </si>
  <si>
    <t>mad_JJ ,_,</t>
  </si>
  <si>
    <t>stealing_VBG cattle_NNS</t>
  </si>
  <si>
    <t>track_NN to_TO</t>
  </si>
  <si>
    <t>there_EX 'd_MD</t>
  </si>
  <si>
    <t>me_PRP with_IN</t>
  </si>
  <si>
    <t>not_RB look_VB</t>
  </si>
  <si>
    <t>'ll_MD go_VB</t>
  </si>
  <si>
    <t>further_RB away_RB</t>
  </si>
  <si>
    <t>there_RB from_IN</t>
  </si>
  <si>
    <t>a_DT cross_NN</t>
  </si>
  <si>
    <t>the_DT window_NN</t>
  </si>
  <si>
    <t>thinks_VBZ it_PRP</t>
  </si>
  <si>
    <t>De_NNP river_NN</t>
  </si>
  <si>
    <t>'s_POS the_DT</t>
  </si>
  <si>
    <t>or_CC anything_NN</t>
  </si>
  <si>
    <t>'s_VBZ foolishness_NN</t>
  </si>
  <si>
    <t>put_VBD me_PRP</t>
  </si>
  <si>
    <t>to_TO hold_VB</t>
  </si>
  <si>
    <t>show_NN with_IN</t>
  </si>
  <si>
    <t>would_MD watch_VB</t>
  </si>
  <si>
    <t>a-coming_JJ ,_,</t>
  </si>
  <si>
    <t>get_VB in_IN</t>
  </si>
  <si>
    <t>know_VB no_DT</t>
  </si>
  <si>
    <t>fetched_VBD out_RP</t>
  </si>
  <si>
    <t>go_VB ahead_RB</t>
  </si>
  <si>
    <t>get_VB it_PRP</t>
  </si>
  <si>
    <t>only_RB robbery_NN</t>
  </si>
  <si>
    <t>knife_NN or_CC</t>
  </si>
  <si>
    <t>the_DT wust_NN</t>
  </si>
  <si>
    <t>the_DT ammunition_NN</t>
  </si>
  <si>
    <t>before_IN it_PRP</t>
  </si>
  <si>
    <t>smoking_NN ,_,</t>
  </si>
  <si>
    <t>the_DT wealthiest_JJS</t>
  </si>
  <si>
    <t>shot-tower_NN up_RP</t>
  </si>
  <si>
    <t>so_IN they_PRP</t>
  </si>
  <si>
    <t>he_PRP polished_VBD</t>
  </si>
  <si>
    <t>he_PRP set_VBD</t>
  </si>
  <si>
    <t>wants_VBZ to_TO</t>
  </si>
  <si>
    <t>tramp_NN right_JJ</t>
  </si>
  <si>
    <t>our_PRP$ swords_NNS</t>
  </si>
  <si>
    <t>about_IN you_PRP</t>
  </si>
  <si>
    <t>'s_POS Liberality_NNP</t>
  </si>
  <si>
    <t>courts_NNS to_TO</t>
  </si>
  <si>
    <t>heard_VBD the_DT</t>
  </si>
  <si>
    <t>breakfast_NN to_TO</t>
  </si>
  <si>
    <t>bunch_NN of_IN</t>
  </si>
  <si>
    <t>track_NN of_IN</t>
  </si>
  <si>
    <t>most_RBS wished_VBN</t>
  </si>
  <si>
    <t>thick_JJ you_PRP</t>
  </si>
  <si>
    <t>you_PRP drop_VBP</t>
  </si>
  <si>
    <t>his_PRP$ neck_NN</t>
  </si>
  <si>
    <t>and_CC liked_VBD</t>
  </si>
  <si>
    <t>my_PRP$ things_NNS</t>
  </si>
  <si>
    <t>do_VB there_EX</t>
  </si>
  <si>
    <t>to_TO shore_VB</t>
  </si>
  <si>
    <t>Gang_NN to_TO</t>
  </si>
  <si>
    <t>when_WRB we_PRP</t>
  </si>
  <si>
    <t>he_PRP dozed_VBD</t>
  </si>
  <si>
    <t>''_'' said_VBD</t>
  </si>
  <si>
    <t>no_DT sass_NN</t>
  </si>
  <si>
    <t>the_DT clapboards_NNS</t>
  </si>
  <si>
    <t>,_, the_DT</t>
  </si>
  <si>
    <t>duck_NN ._.</t>
  </si>
  <si>
    <t>but_CC was_VBD</t>
  </si>
  <si>
    <t>thanks_NNS to_TO</t>
  </si>
  <si>
    <t>a_DT canoe_NN</t>
  </si>
  <si>
    <t>color_NN in_IN</t>
  </si>
  <si>
    <t>waited_VBN and_CC</t>
  </si>
  <si>
    <t>Sally_NNP talks_VBZ</t>
  </si>
  <si>
    <t>they_PRP could_MD</t>
  </si>
  <si>
    <t>Monthly_JJ Drunk_NNP</t>
  </si>
  <si>
    <t>A-rabs_JJ there_RB</t>
  </si>
  <si>
    <t>was_VBD stumped_VBN</t>
  </si>
  <si>
    <t>but_CC shoved_VBD</t>
  </si>
  <si>
    <t>harm_NN by_IN</t>
  </si>
  <si>
    <t>turned_VBD in_RP</t>
  </si>
  <si>
    <t>come_VB any_DT</t>
  </si>
  <si>
    <t>by_IN guesswork_NN</t>
  </si>
  <si>
    <t>mournful_JJ ;_:</t>
  </si>
  <si>
    <t>before_IN ,_,</t>
  </si>
  <si>
    <t>judged_VBD the_DT</t>
  </si>
  <si>
    <t>bark_NN ;_:</t>
  </si>
  <si>
    <t>always_RB trying_VBG</t>
  </si>
  <si>
    <t>``_`` Take_VB</t>
  </si>
  <si>
    <t>wust_NN ._.</t>
  </si>
  <si>
    <t>kept_VBD pecking_VBG</t>
  </si>
  <si>
    <t>said_VBD every_DT</t>
  </si>
  <si>
    <t>see_VB Jim_NNP</t>
  </si>
  <si>
    <t>time_NN or_CC</t>
  </si>
  <si>
    <t>had_VBD tried_VBN</t>
  </si>
  <si>
    <t>'d_MD lan_VB</t>
  </si>
  <si>
    <t>logs_NNS that_WDT</t>
  </si>
  <si>
    <t>was_VBD what_WP</t>
  </si>
  <si>
    <t>;_: ''_''</t>
  </si>
  <si>
    <t>'m_VBP done_VBN</t>
  </si>
  <si>
    <t>many_JJ readers_NNS</t>
  </si>
  <si>
    <t>he_PRP wanted_VBD</t>
  </si>
  <si>
    <t>the_DT paper_NN</t>
  </si>
  <si>
    <t>tell_VB my_PRP$</t>
  </si>
  <si>
    <t>stiller_JJR than_IN</t>
  </si>
  <si>
    <t>business_NN ._.</t>
  </si>
  <si>
    <t>be_VB afeard_VBN</t>
  </si>
  <si>
    <t>No_DT ;_:</t>
  </si>
  <si>
    <t>ud_JJ track_NN</t>
  </si>
  <si>
    <t>the_DT dollar_NN</t>
  </si>
  <si>
    <t>sick_JJ ,_,</t>
  </si>
  <si>
    <t>and_CC clumb_VBP</t>
  </si>
  <si>
    <t>big_JJ enough_RB</t>
  </si>
  <si>
    <t>clumb_VBP a_DT</t>
  </si>
  <si>
    <t>Sawyer_NNP waiting_VBG</t>
  </si>
  <si>
    <t>get_VB any_DT</t>
  </si>
  <si>
    <t>knee_NN ;_:</t>
  </si>
  <si>
    <t>is_VBZ just_RB</t>
  </si>
  <si>
    <t>they_PRP was_VBD</t>
  </si>
  <si>
    <t>and_CC ransom_NN</t>
  </si>
  <si>
    <t>Her_PRP$ look_NN</t>
  </si>
  <si>
    <t>around_IN every_DT</t>
  </si>
  <si>
    <t>but_CC it_PRP</t>
  </si>
  <si>
    <t>not_RB do_VB</t>
  </si>
  <si>
    <t>had_VBD ever_RB</t>
  </si>
  <si>
    <t>find_VB no_DT</t>
  </si>
  <si>
    <t>the_DT log_NN</t>
  </si>
  <si>
    <t>How_WRB long_RB</t>
  </si>
  <si>
    <t>sign_NN to_TO</t>
  </si>
  <si>
    <t>door_NN ;_:</t>
  </si>
  <si>
    <t>magicians_NNS ;_:</t>
  </si>
  <si>
    <t>anybody_NN ,_,</t>
  </si>
  <si>
    <t>white_JJ ,_,</t>
  </si>
  <si>
    <t>I_PRP fell_VBD</t>
  </si>
  <si>
    <t>open_JJ and_CC</t>
  </si>
  <si>
    <t>nigger_NN and_CC</t>
  </si>
  <si>
    <t>hid_VBN ,_,</t>
  </si>
  <si>
    <t>bounded_VBD right_NN</t>
  </si>
  <si>
    <t>it_PRP off_RP</t>
  </si>
  <si>
    <t>was_VBD a_DT</t>
  </si>
  <si>
    <t>;_: let_VB</t>
  </si>
  <si>
    <t>made_VBD it_PRP</t>
  </si>
  <si>
    <t>lie_NN ._.</t>
  </si>
  <si>
    <t>a_DT blanket_NN</t>
  </si>
  <si>
    <t>had_VBD all_PDT</t>
  </si>
  <si>
    <t>hill_NN and_CC</t>
  </si>
  <si>
    <t>the_DT wolves_NNS</t>
  </si>
  <si>
    <t>get_VB the_DT</t>
  </si>
  <si>
    <t>them_PRP ,_,</t>
  </si>
  <si>
    <t>tiresome_JJ and_CC</t>
  </si>
  <si>
    <t>n't_RB wait_VB</t>
  </si>
  <si>
    <t>him_PRP pap_NN</t>
  </si>
  <si>
    <t>not_RB give_VB</t>
  </si>
  <si>
    <t>months_NNS or_CC</t>
  </si>
  <si>
    <t>And_CC what_WP</t>
  </si>
  <si>
    <t>the_DT pig_NN</t>
  </si>
  <si>
    <t>was_VBD deadly_JJ</t>
  </si>
  <si>
    <t>`_`` ry_NN</t>
  </si>
  <si>
    <t>was_VBD five_CD</t>
  </si>
  <si>
    <t>there_RB for_IN</t>
  </si>
  <si>
    <t>lantern_FW wuz_NN</t>
  </si>
  <si>
    <t>Simple_JJ Job_NNP</t>
  </si>
  <si>
    <t>would_MD get_VB</t>
  </si>
  <si>
    <t>four_CD times_NNS</t>
  </si>
  <si>
    <t>mess_NN you_PRP</t>
  </si>
  <si>
    <t>'ve_VBP noticed_VBN</t>
  </si>
  <si>
    <t>slid_VBD out_IN</t>
  </si>
  <si>
    <t>old_JJ sack_NN</t>
  </si>
  <si>
    <t>together_RB ;_:</t>
  </si>
  <si>
    <t>these_DT characters_NNS</t>
  </si>
  <si>
    <t>'ve_VBP put_VBN</t>
  </si>
  <si>
    <t>deep_JJ woods_NNS</t>
  </si>
  <si>
    <t>trees_NNS all_DT</t>
  </si>
  <si>
    <t>lay_VBD down_RP</t>
  </si>
  <si>
    <t>hard_JJ packed_JJ</t>
  </si>
  <si>
    <t>vote_NN ,_,</t>
  </si>
  <si>
    <t>n't_RB lonesome_JJ</t>
  </si>
  <si>
    <t>blanket_NN and_CC</t>
  </si>
  <si>
    <t>his_PRP$ arm_NN</t>
  </si>
  <si>
    <t>'re_VBP educated_VBN</t>
  </si>
  <si>
    <t>big_JJ catfish_NN</t>
  </si>
  <si>
    <t>dab_NN of_IN</t>
  </si>
  <si>
    <t>''_'' Hiding_VBG</t>
  </si>
  <si>
    <t>,_, Jim_NNP</t>
  </si>
  <si>
    <t>away_RB down_RB</t>
  </si>
  <si>
    <t>back_RB again_RB</t>
  </si>
  <si>
    <t>would_MD help_VB</t>
  </si>
  <si>
    <t>ground_NN ,_,</t>
  </si>
  <si>
    <t>country_NN and_CC</t>
  </si>
  <si>
    <t>at_IN de_FW</t>
  </si>
  <si>
    <t>one_CD ankle_NN</t>
  </si>
  <si>
    <t>and_CC four_CD</t>
  </si>
  <si>
    <t>and_CC stretch_NN</t>
  </si>
  <si>
    <t>steam_NN ,_,</t>
  </si>
  <si>
    <t>him_PRP ;_:</t>
  </si>
  <si>
    <t>fun_NN ._.</t>
  </si>
  <si>
    <t>I_PRP know_VBP</t>
  </si>
  <si>
    <t>and_CC into_IN</t>
  </si>
  <si>
    <t>all_DT gold_NN</t>
  </si>
  <si>
    <t>'s_POS own_JJ</t>
  </si>
  <si>
    <t>the_DT book_NN</t>
  </si>
  <si>
    <t>foolishness_NN ._.</t>
  </si>
  <si>
    <t>Way_NNP One_CD</t>
  </si>
  <si>
    <t>advises_VBZ a_DT</t>
  </si>
  <si>
    <t>by_IN on_IN</t>
  </si>
  <si>
    <t>my_PRP$ ear_NN</t>
  </si>
  <si>
    <t>late_RB ._.</t>
  </si>
  <si>
    <t>so_RB no_RB</t>
  </si>
  <si>
    <t>was_VBD two_CD</t>
  </si>
  <si>
    <t>ten_CD foot_NN</t>
  </si>
  <si>
    <t>They_PRP agreed_VBD</t>
  </si>
  <si>
    <t>trouble_NN for_IN</t>
  </si>
  <si>
    <t>thunder_NN and_CC</t>
  </si>
  <si>
    <t>sign_VB it_PRP</t>
  </si>
  <si>
    <t>never_RB waited_VBD</t>
  </si>
  <si>
    <t>end_NN to_TO</t>
  </si>
  <si>
    <t>run_VB about_IN</t>
  </si>
  <si>
    <t>was_VBD three_CD</t>
  </si>
  <si>
    <t>besides_IN ,_,</t>
  </si>
  <si>
    <t>left_JJ arm_NN</t>
  </si>
  <si>
    <t>Thatcher_NNP and_CC</t>
  </si>
  <si>
    <t>out_IN for_IN</t>
  </si>
  <si>
    <t>Dog_NN my_PRP$</t>
  </si>
  <si>
    <t>`_`` kase_FW</t>
  </si>
  <si>
    <t>might_MD fetch_VB</t>
  </si>
  <si>
    <t>sing_VB ,_,</t>
  </si>
  <si>
    <t>my_PRP$ room_NN</t>
  </si>
  <si>
    <t>among_IN the_DT</t>
  </si>
  <si>
    <t>,_, had_VBD</t>
  </si>
  <si>
    <t>the_DT State_NN</t>
  </si>
  <si>
    <t>would_MD you_PRP</t>
  </si>
  <si>
    <t>__VB take_VB</t>
  </si>
  <si>
    <t>de_FW ole_FW</t>
  </si>
  <si>
    <t>put_VBD him_PRP</t>
  </si>
  <si>
    <t>how_WRB slow_JJ</t>
  </si>
  <si>
    <t>things_NNS all_DT</t>
  </si>
  <si>
    <t>my_PRP$ ankle_NN</t>
  </si>
  <si>
    <t>got_VBN pretty_RB</t>
  </si>
  <si>
    <t>Moses_NNP and_CC</t>
  </si>
  <si>
    <t>four_CD modified_VBN</t>
  </si>
  <si>
    <t>handy_JJ with_IN</t>
  </si>
  <si>
    <t>old_JJ horse-blanket_NN</t>
  </si>
  <si>
    <t>I_PRP catched_VBD</t>
  </si>
  <si>
    <t>about_IN twelve_CD</t>
  </si>
  <si>
    <t>n't_RB Miss_NNP</t>
  </si>
  <si>
    <t>so_RB swift_JJ</t>
  </si>
  <si>
    <t>and_CC stick_VB</t>
  </si>
  <si>
    <t>a_DT half-yearly_JJ</t>
  </si>
  <si>
    <t>that_IN ?_.</t>
  </si>
  <si>
    <t>was_VBD sound_JJ</t>
  </si>
  <si>
    <t>at_IN the_DT</t>
  </si>
  <si>
    <t>at_IN interest_NN</t>
  </si>
  <si>
    <t>get_VB me_PRP</t>
  </si>
  <si>
    <t>I_PRP kept_VBD</t>
  </si>
  <si>
    <t>hear_VB him_PRP</t>
  </si>
  <si>
    <t>outside_NN ._.</t>
  </si>
  <si>
    <t>in_IN the_DT</t>
  </si>
  <si>
    <t>in_RP time_NN</t>
  </si>
  <si>
    <t>stile_NN where_WRB</t>
  </si>
  <si>
    <t>He_PRP shed_VBD</t>
  </si>
  <si>
    <t>can_MD read_VB</t>
  </si>
  <si>
    <t>clasp-knife_JJ about_IN</t>
  </si>
  <si>
    <t>him_PRP steady_RB</t>
  </si>
  <si>
    <t>n't_RB read_VB</t>
  </si>
  <si>
    <t>when_WRB he_PRP</t>
  </si>
  <si>
    <t>CHAPTER_NN I_PRP</t>
  </si>
  <si>
    <t>again_RB to_TO</t>
  </si>
  <si>
    <t>'s_VBZ more_JJR</t>
  </si>
  <si>
    <t>taking_VBG garden_NN</t>
  </si>
  <si>
    <t>words_NNS --_:</t>
  </si>
  <si>
    <t>never_RB got_VBD</t>
  </si>
  <si>
    <t>put_VBD the_DT</t>
  </si>
  <si>
    <t>and_CC Ben_NNP</t>
  </si>
  <si>
    <t>Wood_NNP One_CD</t>
  </si>
  <si>
    <t>have_VB only_RB</t>
  </si>
  <si>
    <t>boat_NN ._.</t>
  </si>
  <si>
    <t>door_NN and_CC</t>
  </si>
  <si>
    <t>floating_VBG on_IN</t>
  </si>
  <si>
    <t>hair_NN was_VBD</t>
  </si>
  <si>
    <t>the_DT secret_NN</t>
  </si>
  <si>
    <t>here_RB you_PRP</t>
  </si>
  <si>
    <t>quicksilver_NNP ,_,</t>
  </si>
  <si>
    <t>tell_VB I_PRP</t>
  </si>
  <si>
    <t>book_NN a_DT</t>
  </si>
  <si>
    <t>got_VBN a_DT</t>
  </si>
  <si>
    <t>Wives_NNS The_DT</t>
  </si>
  <si>
    <t>said_VBD let_VB</t>
  </si>
  <si>
    <t>sell_NN ._.</t>
  </si>
  <si>
    <t>Jim_NNP anything_NN</t>
  </si>
  <si>
    <t>to_TO than_IN</t>
  </si>
  <si>
    <t>General_NNP Washington_NNP</t>
  </si>
  <si>
    <t>must_MD do_VB</t>
  </si>
  <si>
    <t>still_RB the_DT</t>
  </si>
  <si>
    <t>it_PRP now_RB</t>
  </si>
  <si>
    <t>State_NN ,_,</t>
  </si>
  <si>
    <t>with_IN blood_NN</t>
  </si>
  <si>
    <t>man_NN begin_VB</t>
  </si>
  <si>
    <t>Not_RB by_IN</t>
  </si>
  <si>
    <t>thing_NN plenty_JJ</t>
  </si>
  <si>
    <t>rich_JJ one_CD</t>
  </si>
  <si>
    <t>was_VBD free_JJ</t>
  </si>
  <si>
    <t>lot_NN they_PRP</t>
  </si>
  <si>
    <t>Fit_NN ''_''</t>
  </si>
  <si>
    <t>and_CC did_VBD</t>
  </si>
  <si>
    <t>been_VBN in_IN</t>
  </si>
  <si>
    <t>kept_VBD still_RB</t>
  </si>
  <si>
    <t>to_TO Jim_NNP</t>
  </si>
  <si>
    <t>watched_VBD it_PRP</t>
  </si>
  <si>
    <t>T'other_NN one_CD</t>
  </si>
  <si>
    <t>was_VBD asleep_RB</t>
  </si>
  <si>
    <t>out_RP his_PRP$</t>
  </si>
  <si>
    <t>thought_VBN __CD</t>
  </si>
  <si>
    <t>him_PRP __RB</t>
  </si>
  <si>
    <t>I_PRP shot_VBD</t>
  </si>
  <si>
    <t>me_PRP there_EX</t>
  </si>
  <si>
    <t>me_PRP deef_NN</t>
  </si>
  <si>
    <t>the_DT night_NN</t>
  </si>
  <si>
    <t>a-looking_JJ me_PRP</t>
  </si>
  <si>
    <t>shot_VBD this_DT</t>
  </si>
  <si>
    <t>wait_VB ,_,</t>
  </si>
  <si>
    <t>half-yearly_JJ is_VBZ</t>
  </si>
  <si>
    <t>Watson_NNP to_TO</t>
  </si>
  <si>
    <t>was_VBD hid_VBN</t>
  </si>
  <si>
    <t>tree-toad_JJ white_JJ</t>
  </si>
  <si>
    <t>in_IN books_NNS</t>
  </si>
  <si>
    <t>stars_NNS over_IN</t>
  </si>
  <si>
    <t>they_PRP up_RB</t>
  </si>
  <si>
    <t>takes_VBZ a_DT</t>
  </si>
  <si>
    <t>these_DT parts_NNS</t>
  </si>
  <si>
    <t>about_IN me_PRP</t>
  </si>
  <si>
    <t>chap_NN would_MD</t>
  </si>
  <si>
    <t>a_DT got_VBD</t>
  </si>
  <si>
    <t>'ll_MD get_VB</t>
  </si>
  <si>
    <t>asked_VBD me_PRP</t>
  </si>
  <si>
    <t>a_DT cloud_NN</t>
  </si>
  <si>
    <t>sell_NN __CD</t>
  </si>
  <si>
    <t>away_RB easy_JJ</t>
  </si>
  <si>
    <t>It_PRP war_NN</t>
  </si>
  <si>
    <t>of_IN salt_NN</t>
  </si>
  <si>
    <t>told_VBD me_PRP</t>
  </si>
  <si>
    <t>cry_VB ;_:</t>
  </si>
  <si>
    <t>or_CC whatever_WDT</t>
  </si>
  <si>
    <t>the_DT shade_NN</t>
  </si>
  <si>
    <t>Eighth_NNP in_IN</t>
  </si>
  <si>
    <t>pap_NN drove_VBD</t>
  </si>
  <si>
    <t>The_DT story_NN</t>
  </si>
  <si>
    <t>dark_NN for_IN</t>
  </si>
  <si>
    <t>have_VBP not_RB</t>
  </si>
  <si>
    <t>The_NNP Auction_NNP</t>
  </si>
  <si>
    <t>,_, sah_NN</t>
  </si>
  <si>
    <t>''_'' and_CC</t>
  </si>
  <si>
    <t>quit_VB on_IN</t>
  </si>
  <si>
    <t>the_DT current_JJ</t>
  </si>
  <si>
    <t>remembered_VBD ._.</t>
  </si>
  <si>
    <t>all_DT that_IN</t>
  </si>
  <si>
    <t>then_RB everybody_NN</t>
  </si>
  <si>
    <t>o'clock_RB we_PRP</t>
  </si>
  <si>
    <t>the_DT chimbly_NN</t>
  </si>
  <si>
    <t>''_'' A_DT</t>
  </si>
  <si>
    <t>shoot_VB them_PRP</t>
  </si>
  <si>
    <t>about_IN somebody_NN</t>
  </si>
  <si>
    <t>whah_VBP you_PRP</t>
  </si>
  <si>
    <t>first_JJ fellow_NN</t>
  </si>
  <si>
    <t>stretched_VBD ,_,</t>
  </si>
  <si>
    <t>and_CC saved_VBD</t>
  </si>
  <si>
    <t>ma_NN ,_,</t>
  </si>
  <si>
    <t>before_IN ?_.</t>
  </si>
  <si>
    <t>see_VB how_WRB</t>
  </si>
  <si>
    <t>opened_VBD my_PRP$</t>
  </si>
  <si>
    <t>accident_NN ._.</t>
  </si>
  <si>
    <t>thinking_VBG ._.</t>
  </si>
  <si>
    <t>good_JJ current_NN</t>
  </si>
  <si>
    <t>me_PRP any_DT</t>
  </si>
  <si>
    <t>part_NN way_NN</t>
  </si>
  <si>
    <t>camels_NNS ,_,</t>
  </si>
  <si>
    <t>gone_VBN ,_,</t>
  </si>
  <si>
    <t>him_PRP that_DT</t>
  </si>
  <si>
    <t>leak_NN no_RB</t>
  </si>
  <si>
    <t>vote_NN __RB</t>
  </si>
  <si>
    <t>How_WRB to_TO</t>
  </si>
  <si>
    <t>prays_VBZ ,_,</t>
  </si>
  <si>
    <t>stopping_VBG every_DT</t>
  </si>
  <si>
    <t>The_DT meal_NN</t>
  </si>
  <si>
    <t>n't_RB we_PRP</t>
  </si>
  <si>
    <t>a_DT wonder_NN</t>
  </si>
  <si>
    <t>I_PRP better_JJR</t>
  </si>
  <si>
    <t>flipped_VBD it_PRP</t>
  </si>
  <si>
    <t>Island_NNP 's_POS</t>
  </si>
  <si>
    <t>clapboards_NNS of_IN</t>
  </si>
  <si>
    <t>Solomon_NNP and_CC</t>
  </si>
  <si>
    <t>camp_NN I_PRP</t>
  </si>
  <si>
    <t>first_RB ,_,</t>
  </si>
  <si>
    <t>``_`` Nobody_NN</t>
  </si>
  <si>
    <t>grease_NN and_CC</t>
  </si>
  <si>
    <t>which_WDT covered_VBD</t>
  </si>
  <si>
    <t>the_DT difference_NN</t>
  </si>
  <si>
    <t>begin_VB to_TO</t>
  </si>
  <si>
    <t>resk_VB it_PRP</t>
  </si>
  <si>
    <t>true_JJ book_NN</t>
  </si>
  <si>
    <t>smoke_VB ,_,</t>
  </si>
  <si>
    <t>three_CD ._.</t>
  </si>
  <si>
    <t>tell_VB me_PRP</t>
  </si>
  <si>
    <t>six_CD thousand_CD</t>
  </si>
  <si>
    <t>take_VB it_PRP</t>
  </si>
  <si>
    <t>whenever_WRB he_PRP</t>
  </si>
  <si>
    <t>and_CC blooded_VBD</t>
  </si>
  <si>
    <t>but_CC we_PRP</t>
  </si>
  <si>
    <t>your_PRP$ airs_NNS</t>
  </si>
  <si>
    <t>rails_NNS ,_,</t>
  </si>
  <si>
    <t>didn_NN '_''</t>
  </si>
  <si>
    <t>ear_NN begun_VBN</t>
  </si>
  <si>
    <t>fellow_NN and_CC</t>
  </si>
  <si>
    <t>spite_NN ._.</t>
  </si>
  <si>
    <t>frills_NNS ._.</t>
  </si>
  <si>
    <t>would_MD like_VB</t>
  </si>
  <si>
    <t>him_PRP off_RP</t>
  </si>
  <si>
    <t>__VB come_VBN</t>
  </si>
  <si>
    <t>ready_JJ ._.</t>
  </si>
  <si>
    <t>blanket_NN ,_,</t>
  </si>
  <si>
    <t>throw_VB in_IN</t>
  </si>
  <si>
    <t>crying_VBG about_IN</t>
  </si>
  <si>
    <t>You_PRP had_VBD</t>
  </si>
  <si>
    <t>we_PRP rushed_VBD</t>
  </si>
  <si>
    <t>hurt_VBD ,_,</t>
  </si>
  <si>
    <t>grapes_NNS ,_,</t>
  </si>
  <si>
    <t>couldn_VBD '_''</t>
  </si>
  <si>
    <t>I_PRP slid_VBD</t>
  </si>
  <si>
    <t>widow_NN put_VBN</t>
  </si>
  <si>
    <t>was_VBD pretty_RB</t>
  </si>
  <si>
    <t>he_PRP rolled_VBD</t>
  </si>
  <si>
    <t>they_PRP 'll_MD</t>
  </si>
  <si>
    <t>number_NN of_IN</t>
  </si>
  <si>
    <t>'_'' have_VBP</t>
  </si>
  <si>
    <t>surprised_JJ ._.</t>
  </si>
  <si>
    <t>many_JJ a_DT</t>
  </si>
  <si>
    <t>how_WRB long_JJ</t>
  </si>
  <si>
    <t>On_IN the_DT</t>
  </si>
  <si>
    <t>will_MD ._.</t>
  </si>
  <si>
    <t>so_RB fine_JJ</t>
  </si>
  <si>
    <t>his_PRP$ feet_NNS</t>
  </si>
  <si>
    <t>no_DT advantage_NN</t>
  </si>
  <si>
    <t>as_IN Juliet_NNP</t>
  </si>
  <si>
    <t>all_DT I_PRP</t>
  </si>
  <si>
    <t>a-swelling_JJ yourself_PRP</t>
  </si>
  <si>
    <t>that_WDT ?_.</t>
  </si>
  <si>
    <t>towards_IN the_DT</t>
  </si>
  <si>
    <t>jug_NN ,_,</t>
  </si>
  <si>
    <t>up_RP his_PRP$</t>
  </si>
  <si>
    <t>be_VB along_RB</t>
  </si>
  <si>
    <t>prowling_NN ,_,</t>
  </si>
  <si>
    <t>man_NN of_IN</t>
  </si>
  <si>
    <t>then_RB set_VBD</t>
  </si>
  <si>
    <t>was_VBD just_RB</t>
  </si>
  <si>
    <t>place_NN for_IN</t>
  </si>
  <si>
    <t>swore_VBD he_PRP</t>
  </si>
  <si>
    <t>I_PRP watched_VBD</t>
  </si>
  <si>
    <t>months_NNS ._.</t>
  </si>
  <si>
    <t>slipped_VBD the_DT</t>
  </si>
  <si>
    <t>was_VBD on_IN</t>
  </si>
  <si>
    <t>called_VBD magicians_NNS</t>
  </si>
  <si>
    <t>WE_NNP went_VBD</t>
  </si>
  <si>
    <t>up_RB ;_:</t>
  </si>
  <si>
    <t>jam_NN ,_,</t>
  </si>
  <si>
    <t>wrote_VBD something_NN</t>
  </si>
  <si>
    <t>to_TO itching_VBG</t>
  </si>
  <si>
    <t>dressed_VBD him_PRP</t>
  </si>
  <si>
    <t>your_PRP$ camp_NN</t>
  </si>
  <si>
    <t>woods_NNS there_RB</t>
  </si>
  <si>
    <t>it_PRP come_VB</t>
  </si>
  <si>
    <t>a_DT camp_NN</t>
  </si>
  <si>
    <t>come_VBN ;_:</t>
  </si>
  <si>
    <t>the_DT easy_JJ</t>
  </si>
  <si>
    <t>a_DT run_VBN</t>
  </si>
  <si>
    <t>in_IN her_PRP$</t>
  </si>
  <si>
    <t>trees_NNS ,_,</t>
  </si>
  <si>
    <t>new_JJ snow_NN</t>
  </si>
  <si>
    <t>Pap_NN war_NN</t>
  </si>
  <si>
    <t>mean_VBP --_:</t>
  </si>
  <si>
    <t>and_CC go_VB</t>
  </si>
  <si>
    <t>freckled_JJ places_NNS</t>
  </si>
  <si>
    <t>,_, long_RB</t>
  </si>
  <si>
    <t>him_PRP with_IN</t>
  </si>
  <si>
    <t>how_WRB 's_POS</t>
  </si>
  <si>
    <t>'_POS way_NN</t>
  </si>
  <si>
    <t>Tom_NNP said_VBD</t>
  </si>
  <si>
    <t>a_DT cowhiding_NN</t>
  </si>
  <si>
    <t>man_NN he_PRP</t>
  </si>
  <si>
    <t>enough_RB ,_,</t>
  </si>
  <si>
    <t>uncommon_JJ tired_JJ</t>
  </si>
  <si>
    <t>crawled_VBD off_RP</t>
  </si>
  <si>
    <t>how_WRB yo_FW</t>
  </si>
  <si>
    <t>Cave_NNP Hollow_NNP</t>
  </si>
  <si>
    <t>a_DT tree-toad_JJ</t>
  </si>
  <si>
    <t>de_FW fire_NN</t>
  </si>
  <si>
    <t>dead_JJ carcass_NN</t>
  </si>
  <si>
    <t>cheek_NN --_:</t>
  </si>
  <si>
    <t>this_DT ai_VBP</t>
  </si>
  <si>
    <t>this_DT nigger_NN</t>
  </si>
  <si>
    <t>rest_VB ._.</t>
  </si>
  <si>
    <t>go_VB boom_NN</t>
  </si>
  <si>
    <t>rubbage_NN to_TO</t>
  </si>
  <si>
    <t>kill_VB me_PRP</t>
  </si>
  <si>
    <t>went_VBD fooling_VBG</t>
  </si>
  <si>
    <t>light_JJ as_IN</t>
  </si>
  <si>
    <t>you_PRP ai_VBP</t>
  </si>
  <si>
    <t>knocked_VBD it_PRP</t>
  </si>
  <si>
    <t>a_DT steamboat_NN</t>
  </si>
  <si>
    <t>we_PRP keep_VBP</t>
  </si>
  <si>
    <t>tub_NN some_DT</t>
  </si>
  <si>
    <t>of_IN room_NN</t>
  </si>
  <si>
    <t>of_IN rubbage_NN</t>
  </si>
  <si>
    <t>and_CC further_RB</t>
  </si>
  <si>
    <t>study_NN ._.</t>
  </si>
  <si>
    <t>He_PRP said_VBD</t>
  </si>
  <si>
    <t>world_NN ,_,</t>
  </si>
  <si>
    <t>about_IN wore_VBN</t>
  </si>
  <si>
    <t>``_`` ingots_NNS</t>
  </si>
  <si>
    <t>a_DT Tearing_NNP</t>
  </si>
  <si>
    <t>The_DT King_NNP</t>
  </si>
  <si>
    <t>you_PRP lay_VBD</t>
  </si>
  <si>
    <t>was_VBD comfortable_JJ</t>
  </si>
  <si>
    <t>Letters_NNS ''_''</t>
  </si>
  <si>
    <t>mighty_RB near_IN</t>
  </si>
  <si>
    <t>down_RP a_DT</t>
  </si>
  <si>
    <t>logs_NNS at_IN</t>
  </si>
  <si>
    <t>she_PRP found_VBD</t>
  </si>
  <si>
    <t>Undertaker_NNP ``_``</t>
  </si>
  <si>
    <t>en_IN so_RB</t>
  </si>
  <si>
    <t>pass_VB nohow_RB</t>
  </si>
  <si>
    <t>canoe_NN from_IN</t>
  </si>
  <si>
    <t>mum_NN --_:</t>
  </si>
  <si>
    <t>done_VBN it_PRP</t>
  </si>
  <si>
    <t>to_TO say_VB</t>
  </si>
  <si>
    <t>good_JJ enough_RB</t>
  </si>
  <si>
    <t>old_JJ pie_NN</t>
  </si>
  <si>
    <t>the_DT backwoods_NNS</t>
  </si>
  <si>
    <t>agreed_VBD to_TO</t>
  </si>
  <si>
    <t>spread_VBD it_PRP</t>
  </si>
  <si>
    <t>with_IN all_DT</t>
  </si>
  <si>
    <t>hear_VBP people_NNS</t>
  </si>
  <si>
    <t>carpet_NN on_IN</t>
  </si>
  <si>
    <t>because_IN it_PRP</t>
  </si>
  <si>
    <t>A-rabs_NNS was_VBD</t>
  </si>
  <si>
    <t>bad_JJ luck_NN</t>
  </si>
  <si>
    <t>n't_RB too_RB</t>
  </si>
  <si>
    <t>better_JJR not_RB</t>
  </si>
  <si>
    <t>heah_NN de_IN</t>
  </si>
  <si>
    <t>people_NNS where_WRB</t>
  </si>
  <si>
    <t>but_CC what_WP</t>
  </si>
  <si>
    <t>only_RB just_RB</t>
  </si>
  <si>
    <t>along_IN low-spirited_JJ</t>
  </si>
  <si>
    <t>slipped_VBD off_RP</t>
  </si>
  <si>
    <t>so_IN I_PRP</t>
  </si>
  <si>
    <t>including_VBG Miss_NNP</t>
  </si>
  <si>
    <t>I_PRP lay_VBD</t>
  </si>
  <si>
    <t>``_`` Gentlemen_NNP</t>
  </si>
  <si>
    <t>creek_NN like_IN</t>
  </si>
  <si>
    <t>,_, kicking_VBG</t>
  </si>
  <si>
    <t>my_PRP$ mind_NN</t>
  </si>
  <si>
    <t>my_PRP$ blankets_NNS</t>
  </si>
  <si>
    <t>but_CC mostly_RB</t>
  </si>
  <si>
    <t>a_DT stanchion_NN</t>
  </si>
  <si>
    <t>was_VBD getting_VBG</t>
  </si>
  <si>
    <t>it_PRP much_RB</t>
  </si>
  <si>
    <t>set_VBN on_IN</t>
  </si>
  <si>
    <t>sleep_VB again_RB</t>
  </si>
  <si>
    <t>was_VBD good_JJ</t>
  </si>
  <si>
    <t>set_VB stock-still_NN</t>
  </si>
  <si>
    <t>noticed_VBD the_DT</t>
  </si>
  <si>
    <t>in_IN on_IN</t>
  </si>
  <si>
    <t>having_VBG a_DT</t>
  </si>
  <si>
    <t>flat-heads_NNS for_IN</t>
  </si>
  <si>
    <t>up_RP de_FW</t>
  </si>
  <si>
    <t>says_VBZ ._.</t>
  </si>
  <si>
    <t>heard_VBD about_IN</t>
  </si>
  <si>
    <t>kind_NN of_IN</t>
  </si>
  <si>
    <t>body_NN would_MD</t>
  </si>
  <si>
    <t>hear_VB the_DT</t>
  </si>
  <si>
    <t>and_CC rolled_VBD</t>
  </si>
  <si>
    <t>``_`` Jim_NNP</t>
  </si>
  <si>
    <t>off_RP ,_,</t>
  </si>
  <si>
    <t>to_TO lay_VB</t>
  </si>
  <si>
    <t>Asleep_NNP on_IN</t>
  </si>
  <si>
    <t>hear_VBP a_DT</t>
  </si>
  <si>
    <t>Strange_JJ niggers_NNS</t>
  </si>
  <si>
    <t>lantern_NN in_IN</t>
  </si>
  <si>
    <t>minute_NN ._.</t>
  </si>
  <si>
    <t>newspapers_NNS for_IN</t>
  </si>
  <si>
    <t>me_PRP one_CD</t>
  </si>
  <si>
    <t>ever_RB saw_VBD</t>
  </si>
  <si>
    <t>itch_NN on_IN</t>
  </si>
  <si>
    <t>blame_VB it_PRP</t>
  </si>
  <si>
    <t>fished_VBD and_CC</t>
  </si>
  <si>
    <t>no_DT brass_NN</t>
  </si>
  <si>
    <t>you_PRP are_VBP</t>
  </si>
  <si>
    <t>wuz_NN a_DT</t>
  </si>
  <si>
    <t>``_`` Come_VB</t>
  </si>
  <si>
    <t>thought_VBD of_IN</t>
  </si>
  <si>
    <t>considerable_JJ parcel_NN</t>
  </si>
  <si>
    <t>,_, nobody_NN</t>
  </si>
  <si>
    <t>Before_IN he_PRP</t>
  </si>
  <si>
    <t>name_NN in_IN</t>
  </si>
  <si>
    <t>silver-headed_JJ cane_NN</t>
  </si>
  <si>
    <t>strawbries_NNS ._.</t>
  </si>
  <si>
    <t>often_RB done_VBN</t>
  </si>
  <si>
    <t>two_CD rocks_NNS</t>
  </si>
  <si>
    <t>clasp-knife_NN ,_,</t>
  </si>
  <si>
    <t>hide_VB her_PRP$</t>
  </si>
  <si>
    <t>find_VB a_DT</t>
  </si>
  <si>
    <t>turnip_NN barrel_NN</t>
  </si>
  <si>
    <t>so_RB close_JJ</t>
  </si>
  <si>
    <t>him_PRP give_VB</t>
  </si>
  <si>
    <t>One_CD is_VBZ</t>
  </si>
  <si>
    <t>n't_RB nothing_NN</t>
  </si>
  <si>
    <t>saphead_NN ._.</t>
  </si>
  <si>
    <t>`_`` mongst_FW</t>
  </si>
  <si>
    <t>know_VB about_IN</t>
  </si>
  <si>
    <t>'_'' on_IN</t>
  </si>
  <si>
    <t>a-standing_JJ about_IN</t>
  </si>
  <si>
    <t>gun_NN ,_,</t>
  </si>
  <si>
    <t>being_VBG where_WRB</t>
  </si>
  <si>
    <t>the_DT nigger_NN</t>
  </si>
  <si>
    <t>court_NN ,_,</t>
  </si>
  <si>
    <t>top_NN of_IN</t>
  </si>
  <si>
    <t>;_: he_PRP</t>
  </si>
  <si>
    <t>off_IN yonder_NN</t>
  </si>
  <si>
    <t>they_PRP quit_VBD</t>
  </si>
  <si>
    <t>found_VBD out_IN</t>
  </si>
  <si>
    <t>thirty-five_CD ,_,</t>
  </si>
  <si>
    <t>shore_NN just_RB</t>
  </si>
  <si>
    <t>you_PRP must_MD</t>
  </si>
  <si>
    <t>tilted_JJ back_RB</t>
  </si>
  <si>
    <t>drag_VB --_:</t>
  </si>
  <si>
    <t>foot_NN er_FW</t>
  </si>
  <si>
    <t>and_CC they_PRP</t>
  </si>
  <si>
    <t>take_NN holiday_NN</t>
  </si>
  <si>
    <t>your_PRP$ lip_NN</t>
  </si>
  <si>
    <t>I_CD went_VBD</t>
  </si>
  <si>
    <t>A_DT pretty_RB</t>
  </si>
  <si>
    <t>plan_NN than_IN</t>
  </si>
  <si>
    <t>out_RP --_:</t>
  </si>
  <si>
    <t>axe_NN and_CC</t>
  </si>
  <si>
    <t>de_IN widder_NN</t>
  </si>
  <si>
    <t>say_VB Jack_NNP</t>
  </si>
  <si>
    <t>,_, named_VBN</t>
  </si>
  <si>
    <t>shovel_NN about_IN</t>
  </si>
  <si>
    <t>took_VBD an_DT</t>
  </si>
  <si>
    <t>the_DT back_NN</t>
  </si>
  <si>
    <t>ground_NN because_IN</t>
  </si>
  <si>
    <t>could_MD ,_,</t>
  </si>
  <si>
    <t>ferryboat_NN 's_POS</t>
  </si>
  <si>
    <t>any_DT sleep_NN</t>
  </si>
  <si>
    <t>as_IN ignorant_JJ</t>
  </si>
  <si>
    <t>day_NN in_IN</t>
  </si>
  <si>
    <t>hair-ball_NN talked_VBD</t>
  </si>
  <si>
    <t>I_PRP --_:</t>
  </si>
  <si>
    <t>dead_JJ water_NN</t>
  </si>
  <si>
    <t>touch_VB me_PRP</t>
  </si>
  <si>
    <t>sleeping_VBG in_IN</t>
  </si>
  <si>
    <t>keeping_VBG the_DT</t>
  </si>
  <si>
    <t>go_VB down_RP</t>
  </si>
  <si>
    <t>and_CC up_IN</t>
  </si>
  <si>
    <t>to_TO stay_VB</t>
  </si>
  <si>
    <t>to_TO death_NN</t>
  </si>
  <si>
    <t>flowers_NNS ,_,</t>
  </si>
  <si>
    <t>across_IN the_DT</t>
  </si>
  <si>
    <t>luck_NN ,_,</t>
  </si>
  <si>
    <t>scratch_VB ,_,</t>
  </si>
  <si>
    <t>would_MD fix_VB</t>
  </si>
  <si>
    <t>to_TO an_DT</t>
  </si>
  <si>
    <t>money_NN for_IN</t>
  </si>
  <si>
    <t>gray_JJ daylight_NN</t>
  </si>
  <si>
    <t>studied_VBD a_DT</t>
  </si>
  <si>
    <t>write_VB just_RB</t>
  </si>
  <si>
    <t>that_IN settled_VBD</t>
  </si>
  <si>
    <t>ammunition_NN ,_,</t>
  </si>
  <si>
    <t>said_VBD sometimes_RB</t>
  </si>
  <si>
    <t>This_DT shook_VBD</t>
  </si>
  <si>
    <t>smashed_VBN in_IN</t>
  </si>
  <si>
    <t>had_VBD better_RBR</t>
  </si>
  <si>
    <t>mostly_RB a_DT</t>
  </si>
  <si>
    <t>think_NN about_IN</t>
  </si>
  <si>
    <t>lantern_NN ,_,</t>
  </si>
  <si>
    <t>around_IN and_CC</t>
  </si>
  <si>
    <t>Illinois_NNP shore_NN</t>
  </si>
  <si>
    <t>of_IN log_NN</t>
  </si>
  <si>
    <t>day_NN I_CD</t>
  </si>
  <si>
    <t>there_EX we_PRP</t>
  </si>
  <si>
    <t>anywhers_NNS ,_,</t>
  </si>
  <si>
    <t>my_PRP$ rights_NNS</t>
  </si>
  <si>
    <t>wuz_NN full_JJ</t>
  </si>
  <si>
    <t>current_JJ set_NN</t>
  </si>
  <si>
    <t>this_DT gun_NN</t>
  </si>
  <si>
    <t>on_RP frills_NNS</t>
  </si>
  <si>
    <t>to_TO goodness_NN</t>
  </si>
  <si>
    <t>candles_NNS enough_RB</t>
  </si>
  <si>
    <t>a_DT sight_NN</t>
  </si>
  <si>
    <t>my_PRP$ craw_NN</t>
  </si>
  <si>
    <t>robbers_NNS ,_,</t>
  </si>
  <si>
    <t>night_NN ._.</t>
  </si>
  <si>
    <t>o'clock_RB ._.</t>
  </si>
  <si>
    <t>'_'' sell_VB</t>
  </si>
  <si>
    <t>always_RB put_VBD</t>
  </si>
  <si>
    <t>and_CC traded_VBD</t>
  </si>
  <si>
    <t>stop_VBP stages_NNS</t>
  </si>
  <si>
    <t>What_WP ,_,</t>
  </si>
  <si>
    <t>Hm_NN !_.</t>
  </si>
  <si>
    <t>was_VBD ``_``</t>
  </si>
  <si>
    <t>mile_NN ._.</t>
  </si>
  <si>
    <t>judge_NN said_VBD</t>
  </si>
  <si>
    <t>come_VBP heah_NN</t>
  </si>
  <si>
    <t>every_DT word_NN</t>
  </si>
  <si>
    <t>was_VBD anything_NN</t>
  </si>
  <si>
    <t>dropped_VBD down_RP</t>
  </si>
  <si>
    <t>bet_VBP I_PRP</t>
  </si>
  <si>
    <t>sack_NN about_IN</t>
  </si>
  <si>
    <t>far_RB when_WRB</t>
  </si>
  <si>
    <t>long_RB with_IN</t>
  </si>
  <si>
    <t>that_WDT comes_VBZ</t>
  </si>
  <si>
    <t>fool_NN ,_,</t>
  </si>
  <si>
    <t>would_MD give_VB</t>
  </si>
  <si>
    <t>dropped_VBD down_RB</t>
  </si>
  <si>
    <t>And_CC there_EX</t>
  </si>
  <si>
    <t>like_IN pap_NN</t>
  </si>
  <si>
    <t>de_FW islan_NN</t>
  </si>
  <si>
    <t>eat_VB it_PRP</t>
  </si>
  <si>
    <t>idea_NN ._.</t>
  </si>
  <si>
    <t>for_IN Jim_NNP</t>
  </si>
  <si>
    <t>the_DT garden_NN</t>
  </si>
  <si>
    <t>de_FW Illinois_NNP</t>
  </si>
  <si>
    <t>first_JJ on_IN</t>
  </si>
  <si>
    <t>river_NN drownded_VBD</t>
  </si>
  <si>
    <t>away_RB ,_,</t>
  </si>
  <si>
    <t>;_: what_WP</t>
  </si>
  <si>
    <t>to_TO talk_VB</t>
  </si>
  <si>
    <t>woody_NN and_CC</t>
  </si>
  <si>
    <t>Creeps_NNPS into_IN</t>
  </si>
  <si>
    <t>it_PRP Over_IN</t>
  </si>
  <si>
    <t>dollars_NNS for_IN</t>
  </si>
  <si>
    <t>go_VB by_IN</t>
  </si>
  <si>
    <t>him_PRP open_VB</t>
  </si>
  <si>
    <t>widow_NN was_VBD</t>
  </si>
  <si>
    <t>on_IN one_CD</t>
  </si>
  <si>
    <t>nuffn_NN else_RB</t>
  </si>
  <si>
    <t>killed_VBN and_CC</t>
  </si>
  <si>
    <t>vote_VB myself_PRP</t>
  </si>
  <si>
    <t>well_RB stuffed_VBD</t>
  </si>
  <si>
    <t>airs_NNS over_IN</t>
  </si>
  <si>
    <t>,_, looky_NN</t>
  </si>
  <si>
    <t>curse_NN put_VBD</t>
  </si>
  <si>
    <t>the_DT creek_NN</t>
  </si>
  <si>
    <t>He_PRP put_VBD</t>
  </si>
  <si>
    <t>grave_NN ,_,</t>
  </si>
  <si>
    <t>potato_NN and_CC</t>
  </si>
  <si>
    <t>river_NN wuz_NN</t>
  </si>
  <si>
    <t>right_NN in_IN</t>
  </si>
  <si>
    <t>to_TO eating_NN</t>
  </si>
  <si>
    <t>dollar_NN I_PRP</t>
  </si>
  <si>
    <t>drownded_VBD ,_,</t>
  </si>
  <si>
    <t>comes_VBZ part_NN</t>
  </si>
  <si>
    <t>a_DT __NN</t>
  </si>
  <si>
    <t>nigger_NN was_VBD</t>
  </si>
  <si>
    <t>try_VBP to_TO</t>
  </si>
  <si>
    <t>help_VB __VB</t>
  </si>
  <si>
    <t>so_RB sorry_JJ</t>
  </si>
  <si>
    <t>considable_JJ joy_NN</t>
  </si>
  <si>
    <t>mile_NN broad_JJ</t>
  </si>
  <si>
    <t>We_PRP ai_VBP</t>
  </si>
  <si>
    <t>island_NN they_PRP</t>
  </si>
  <si>
    <t>their_PRP$ watches_NNS</t>
  </si>
  <si>
    <t>could_MD eat_VB</t>
  </si>
  <si>
    <t>;_: none_NN</t>
  </si>
  <si>
    <t>time_NN on_IN</t>
  </si>
  <si>
    <t>string_NN ,_,</t>
  </si>
  <si>
    <t>__VBP thought_VBN</t>
  </si>
  <si>
    <t>the_DT cool_JJ</t>
  </si>
  <si>
    <t>men_NNS in_IN</t>
  </si>
  <si>
    <t>that_IN for_IN</t>
  </si>
  <si>
    <t>scattered_VBN the_DT</t>
  </si>
  <si>
    <t>got_VBD drunk_JJ</t>
  </si>
  <si>
    <t>held_VBN out_RP</t>
  </si>
  <si>
    <t>let_VB me_PRP</t>
  </si>
  <si>
    <t>noticed_VBN that_IN</t>
  </si>
  <si>
    <t>off_IN to_TO</t>
  </si>
  <si>
    <t>,_, because_IN</t>
  </si>
  <si>
    <t>ammunition_NN ;_:</t>
  </si>
  <si>
    <t>there_RB on_IN</t>
  </si>
  <si>
    <t>they_PRP shook_VBD</t>
  </si>
  <si>
    <t>and_CC treasure_NN</t>
  </si>
  <si>
    <t>tramp_NN --_:</t>
  </si>
  <si>
    <t>''_'' Pap_NN</t>
  </si>
  <si>
    <t>using_VBG around_IN</t>
  </si>
  <si>
    <t>he_PRP crawled_VBD</t>
  </si>
  <si>
    <t>if_IN she_PRP</t>
  </si>
  <si>
    <t>thing_NN into_IN</t>
  </si>
  <si>
    <t>cheerful_JJ ,_,</t>
  </si>
  <si>
    <t>negro_NN dialect_NN</t>
  </si>
  <si>
    <t>they_PRP laughed_VBD</t>
  </si>
  <si>
    <t>crowd_NN then_RB</t>
  </si>
  <si>
    <t>the_DT Lightning-Rod_NNP</t>
  </si>
  <si>
    <t>head_NN nights_NNS</t>
  </si>
  <si>
    <t>itself_PRP understood_VBN</t>
  </si>
  <si>
    <t>fan-tods_NNS ._.</t>
  </si>
  <si>
    <t>no_DT time_NN</t>
  </si>
  <si>
    <t>Sunday-school_NN ._.</t>
  </si>
  <si>
    <t>all_DT like_IN</t>
  </si>
  <si>
    <t>what_WP do_VBP</t>
  </si>
  <si>
    <t>I_PRP went_VBD</t>
  </si>
  <si>
    <t>with_IN ._.</t>
  </si>
  <si>
    <t>fire_NN ,_,</t>
  </si>
  <si>
    <t>Miss_NNP Charlotte_NNP</t>
  </si>
  <si>
    <t>too_RB ;_:</t>
  </si>
  <si>
    <t>Cain_NNP around_IN</t>
  </si>
  <si>
    <t>easy_JJ ._.</t>
  </si>
  <si>
    <t>yit_NN which_WDT</t>
  </si>
  <si>
    <t>what_WP is_VBZ</t>
  </si>
  <si>
    <t>n't_RB believe_VB</t>
  </si>
  <si>
    <t>got_VBD anything_NN</t>
  </si>
  <si>
    <t>shiniest_JJS hat_NN</t>
  </si>
  <si>
    <t>the_DT ring_NN</t>
  </si>
  <si>
    <t>cave_NN so_RB</t>
  </si>
  <si>
    <t>was_VBD sober_JJ</t>
  </si>
  <si>
    <t>was_VBD all_PDT</t>
  </si>
  <si>
    <t>told_VBD old_JJ</t>
  </si>
  <si>
    <t>I_PRP hopped_VBD</t>
  </si>
  <si>
    <t>the_DT coffee_NN</t>
  </si>
  <si>
    <t>n't_RB run_VB</t>
  </si>
  <si>
    <t>Thatcher_NNP he_PRP</t>
  </si>
  <si>
    <t>whole_JJ thing_NN</t>
  </si>
  <si>
    <t>it_PRP taking_VBG</t>
  </si>
  <si>
    <t>roots_NNS ,_,</t>
  </si>
  <si>
    <t>drops_VBZ down_RP</t>
  </si>
  <si>
    <t>scrape_VB our_PRP$</t>
  </si>
  <si>
    <t>took_VBD him_PRP</t>
  </si>
  <si>
    <t>wake_VB and_CC</t>
  </si>
  <si>
    <t>``_`` By_IN</t>
  </si>
  <si>
    <t>`_`` aps_NNS</t>
  </si>
  <si>
    <t>Jim_NNP ?_.</t>
  </si>
  <si>
    <t>mile_NN off_IN</t>
  </si>
  <si>
    <t>and_CC she_PRP</t>
  </si>
  <si>
    <t>and_CC with_IN</t>
  </si>
  <si>
    <t>off_RP then_RB</t>
  </si>
  <si>
    <t>his_PRP$ wife_NN</t>
  </si>
  <si>
    <t>pap_NN his_PRP$</t>
  </si>
  <si>
    <t>;_: pretty_RB</t>
  </si>
  <si>
    <t>longer_RBR I_PRP</t>
  </si>
  <si>
    <t>difference_NN ._.</t>
  </si>
  <si>
    <t>may_MD rot_NN</t>
  </si>
  <si>
    <t>I_PRP do_VBP</t>
  </si>
  <si>
    <t>kin_VBP ,_,</t>
  </si>
  <si>
    <t>they_PRP rode_VBD</t>
  </si>
  <si>
    <t>it_PRP most_RBS</t>
  </si>
  <si>
    <t>half_NN a_DT</t>
  </si>
  <si>
    <t>The_NNP Duke_NNP</t>
  </si>
  <si>
    <t>make_VB sure_JJ</t>
  </si>
  <si>
    <t>done_VBN then_RB</t>
  </si>
  <si>
    <t>Illinois_NNP edge_NN</t>
  </si>
  <si>
    <t>and_CC everything_NN</t>
  </si>
  <si>
    <t>'s_POS side_NN</t>
  </si>
  <si>
    <t>woods_NNS ._.</t>
  </si>
  <si>
    <t>read_VB it_PRP</t>
  </si>
  <si>
    <t>Raftsman_NNP ''_''</t>
  </si>
  <si>
    <t>heavy_JJ timbered_JJ</t>
  </si>
  <si>
    <t>reckon_VBP that_DT</t>
  </si>
  <si>
    <t>in_IN yo_NN</t>
  </si>
  <si>
    <t>want_VBP it_PRP</t>
  </si>
  <si>
    <t>one_CD place_NN</t>
  </si>
  <si>
    <t>and_CC then_RB</t>
  </si>
  <si>
    <t>but_CC they_PRP</t>
  </si>
  <si>
    <t>high_JJ board_NN</t>
  </si>
  <si>
    <t>doing_VBG a_DT</t>
  </si>
  <si>
    <t>of_IN Arms_NNS</t>
  </si>
  <si>
    <t>you_PRP gwyne_VBP</t>
  </si>
  <si>
    <t>en_IN git_NN</t>
  </si>
  <si>
    <t>down_RB till_IN</t>
  </si>
  <si>
    <t>family_NN could_MD</t>
  </si>
  <si>
    <t>chair_NN by_IN</t>
  </si>
  <si>
    <t>what_WP 's_VBZ</t>
  </si>
  <si>
    <t>And_CC ai_VBP</t>
  </si>
  <si>
    <t>than_IN trusting_VBG</t>
  </si>
  <si>
    <t>spend_VB it_PRP</t>
  </si>
  <si>
    <t>high_JJ as_IN</t>
  </si>
  <si>
    <t>he_PRP did_VBD</t>
  </si>
  <si>
    <t>but_CC he_PRP</t>
  </si>
  <si>
    <t>__RB this_DT</t>
  </si>
  <si>
    <t>at_IN one_CD</t>
  </si>
  <si>
    <t>minutes_NNS that_IN</t>
  </si>
  <si>
    <t>and_CC miles_NNS</t>
  </si>
  <si>
    <t>could_MD just_RB</t>
  </si>
  <si>
    <t>alone_RB ,_,</t>
  </si>
  <si>
    <t>was_VBD uncomfortable_JJ</t>
  </si>
  <si>
    <t>in_IN there_EX</t>
  </si>
  <si>
    <t>my_PRP$ gun_NN</t>
  </si>
  <si>
    <t>airs_NNS --_:</t>
  </si>
  <si>
    <t>for_IN thinking_VBG</t>
  </si>
  <si>
    <t>agin_NN he_PRP</t>
  </si>
  <si>
    <t>,_, even_RB</t>
  </si>
  <si>
    <t>nuther_NN ._.</t>
  </si>
  <si>
    <t>Jim_NNP said_VBD</t>
  </si>
  <si>
    <t>same_JJ as_IN</t>
  </si>
  <si>
    <t>`_`` ards_NNS</t>
  </si>
  <si>
    <t>they_PRP are_VBP</t>
  </si>
  <si>
    <t>the_DT hooks_NNS</t>
  </si>
  <si>
    <t>bushes_NNS ,_,</t>
  </si>
  <si>
    <t>yet_RB ,_,</t>
  </si>
  <si>
    <t>to_TO know_VB</t>
  </si>
  <si>
    <t>set_VBN down_RP</t>
  </si>
  <si>
    <t>;_: tramp_NN</t>
  </si>
  <si>
    <t>Sawdust_NNP Diet_NNP</t>
  </si>
  <si>
    <t>a_DT smoke_NN</t>
  </si>
  <si>
    <t>garden_NN and_CC</t>
  </si>
  <si>
    <t>grab_NN um_NN</t>
  </si>
  <si>
    <t>and_CC such_JJ</t>
  </si>
  <si>
    <t>about_IN two_CD</t>
  </si>
  <si>
    <t>turned_VBD it_PRP</t>
  </si>
  <si>
    <t>wade_VBP '_''</t>
  </si>
  <si>
    <t>Sheet_NNP Gone_VBN</t>
  </si>
  <si>
    <t>cooking_JJ supper_NN</t>
  </si>
  <si>
    <t>and_CC sugar_NN</t>
  </si>
  <si>
    <t>a_DT Doctor_NNP</t>
  </si>
  <si>
    <t>forever_RB bothering_VBG</t>
  </si>
  <si>
    <t>do_VB everything_NN</t>
  </si>
  <si>
    <t>he_PRP has_VBZ</t>
  </si>
  <si>
    <t>lights_NNS twinkling_VBG</t>
  </si>
  <si>
    <t>whenever_WRB one_CD</t>
  </si>
  <si>
    <t>through_IN like_IN</t>
  </si>
  <si>
    <t>he_PRP took_VBD</t>
  </si>
  <si>
    <t>charm_NN the_DT</t>
  </si>
  <si>
    <t>there_EX laid_VBD</t>
  </si>
  <si>
    <t>because_IN as_RB</t>
  </si>
  <si>
    <t>and_CC grumble_VB</t>
  </si>
  <si>
    <t>'_'' over_IN</t>
  </si>
  <si>
    <t>was_VBD set_VBN</t>
  </si>
  <si>
    <t>hole_NN ;_:</t>
  </si>
  <si>
    <t>got_VBD the_DT</t>
  </si>
  <si>
    <t>he_PRP done_VBD</t>
  </si>
  <si>
    <t>They_PRP 'll_MD</t>
  </si>
  <si>
    <t>sunk_VBD ,_,</t>
  </si>
  <si>
    <t>was_VBD sawed_VBN</t>
  </si>
  <si>
    <t>with_IN vines_NNS</t>
  </si>
  <si>
    <t>he_PRP done_VBN</t>
  </si>
  <si>
    <t>he_PRP kept_VBD</t>
  </si>
  <si>
    <t>and_CC before_IN</t>
  </si>
  <si>
    <t>and_CC after_IN</t>
  </si>
  <si>
    <t>up_RP ?_.</t>
  </si>
  <si>
    <t>me_PRP out_RP</t>
  </si>
  <si>
    <t>the_DT courts_NNS</t>
  </si>
  <si>
    <t>a_DT hole_NN</t>
  </si>
  <si>
    <t>Mr._NNP Archibald_NNP</t>
  </si>
  <si>
    <t>stop_VB anywhere_RB</t>
  </si>
  <si>
    <t>listen_VB ._.</t>
  </si>
  <si>
    <t>n't_RB reckon_VB</t>
  </si>
  <si>
    <t>one_CD said_VBD</t>
  </si>
  <si>
    <t>than_IN that_DT</t>
  </si>
  <si>
    <t>Moses_NNP had_VBD</t>
  </si>
  <si>
    <t>property_NN to_TO</t>
  </si>
  <si>
    <t>fish-lines_NNS and_CC</t>
  </si>
  <si>
    <t>second_JJ amongst_IN</t>
  </si>
  <si>
    <t>skift_NN `_``</t>
  </si>
  <si>
    <t>to_TO shoot_VB</t>
  </si>
  <si>
    <t>boy_NN was_VBD</t>
  </si>
  <si>
    <t>lookout_NN all_PDT</t>
  </si>
  <si>
    <t>getting_VBG sort_NN</t>
  </si>
  <si>
    <t>him_PRP up_IN</t>
  </si>
  <si>
    <t>side_NN of_IN</t>
  </si>
  <si>
    <t>a_DT father_NN</t>
  </si>
  <si>
    <t>witches_NNS be_VB</t>
  </si>
  <si>
    <t>the_DT gun_NN</t>
  </si>
  <si>
    <t>n't_RB gim_VB</t>
  </si>
  <si>
    <t>a_DT howl_NN</t>
  </si>
  <si>
    <t>old_JJ Thatcher_NNP</t>
  </si>
  <si>
    <t>pieces_NNS of_IN</t>
  </si>
  <si>
    <t>had_VBD nothing_NN</t>
  </si>
  <si>
    <t>swaps_NNS around_RB</t>
  </si>
  <si>
    <t>sympathy_NN ,_,</t>
  </si>
  <si>
    <t>fer_FW de_FW</t>
  </si>
  <si>
    <t>two_CD hundred_CD</t>
  </si>
  <si>
    <t>think_VBP about_IN</t>
  </si>
  <si>
    <t>put_VB on_RP</t>
  </si>
  <si>
    <t>'ve_VBP found_VBN</t>
  </si>
  <si>
    <t>bymeby_NN ,_,</t>
  </si>
  <si>
    <t>superintendent_NN over_IN</t>
  </si>
  <si>
    <t>five-center_JJ piece_NN</t>
  </si>
  <si>
    <t>a-swinging_VBG up_RP</t>
  </si>
  <si>
    <t>that_IN it_PRP</t>
  </si>
  <si>
    <t>and_CC fill_VB</t>
  </si>
  <si>
    <t>quarter_NN in_IN</t>
  </si>
  <si>
    <t>``_`` Pike_NNP</t>
  </si>
  <si>
    <t>didn_VB '_''</t>
  </si>
  <si>
    <t>rocks_NNS under_IN</t>
  </si>
  <si>
    <t>ground_NN betwixt_IN</t>
  </si>
  <si>
    <t>left_VBN over_RP</t>
  </si>
  <si>
    <t>stuff_NN to_TO</t>
  </si>
  <si>
    <t>I_PRP mean_VBP</t>
  </si>
  <si>
    <t>`_`` uz_JJ</t>
  </si>
  <si>
    <t>thousand_CD ``_``</t>
  </si>
  <si>
    <t>at_IN him_PRP</t>
  </si>
  <si>
    <t>are_VBP a_DT</t>
  </si>
  <si>
    <t>fellows_NNS waiting_VBG</t>
  </si>
  <si>
    <t>the_DT bag_NN</t>
  </si>
  <si>
    <t>like_VB to_TO</t>
  </si>
  <si>
    <t>was_VBD smart_JJ</t>
  </si>
  <si>
    <t>rafts_NNS that_WDT</t>
  </si>
  <si>
    <t>white_JJ man_NN</t>
  </si>
  <si>
    <t>let_VB a_DT</t>
  </si>
  <si>
    <t>Wrote_VBD Hannah_NNP</t>
  </si>
  <si>
    <t>the_DT A-rabs_NNS</t>
  </si>
  <si>
    <t>;_: though_IN</t>
  </si>
  <si>
    <t>en_FW by_IN</t>
  </si>
  <si>
    <t>off_RP and_CC</t>
  </si>
  <si>
    <t>fourteen_CD foot_NN</t>
  </si>
  <si>
    <t>there_EX behind_IN</t>
  </si>
  <si>
    <t>pig_NN and_CC</t>
  </si>
  <si>
    <t>__NN I_CD</t>
  </si>
  <si>
    <t>man_NN has_VBZ</t>
  </si>
  <si>
    <t>went_VBD exploring_VBG</t>
  </si>
  <si>
    <t>for_IN to_TO</t>
  </si>
  <si>
    <t>tell_VB yit_NN</t>
  </si>
  <si>
    <t>every_DT now_RB</t>
  </si>
  <si>
    <t>she_PRP reckoned_VBD</t>
  </si>
  <si>
    <t>see_VBP them_PRP</t>
  </si>
  <si>
    <t>the_DT cheek_NN</t>
  </si>
  <si>
    <t>'_'' ._.</t>
  </si>
  <si>
    <t>current_JJ ,_,</t>
  </si>
  <si>
    <t>which_WDT way_NN</t>
  </si>
  <si>
    <t>but_CC all_PDT</t>
  </si>
  <si>
    <t>After_IN supper_NN</t>
  </si>
  <si>
    <t>n't_RB Deacon_NNP</t>
  </si>
  <si>
    <t>``_`` Buck_NNP</t>
  </si>
  <si>
    <t>left_JJ foot_NN</t>
  </si>
  <si>
    <t>``_`` What_WP</t>
  </si>
  <si>
    <t>very_RB satisfactory_JJ</t>
  </si>
  <si>
    <t>in_IN eleven_NNS</t>
  </si>
  <si>
    <t>elbow_NN and_CC</t>
  </si>
  <si>
    <t>slow_JJ ;_:</t>
  </si>
  <si>
    <t>plenty_JJ times_NNS</t>
  </si>
  <si>
    <t>some_DT lines_NNS</t>
  </si>
  <si>
    <t>man_NN look_VB</t>
  </si>
  <si>
    <t>only_RB had_VBD</t>
  </si>
  <si>
    <t>a_DT ghos_NNS</t>
  </si>
  <si>
    <t>corpse_NN they_PRP</t>
  </si>
  <si>
    <t>ole_FW folks_NNS</t>
  </si>
  <si>
    <t>to_TO doing_VBG</t>
  </si>
  <si>
    <t>can_MD find_VB</t>
  </si>
  <si>
    <t>holiday_NN soon_RB</t>
  </si>
  <si>
    <t>because_IN pretty_RB</t>
  </si>
  <si>
    <t>Him_PRP and_CC</t>
  </si>
  <si>
    <t>and_CC feel_VB</t>
  </si>
  <si>
    <t>alone_RB !_.</t>
  </si>
  <si>
    <t>oars_NNS working_VBG</t>
  </si>
  <si>
    <t>,_, hollering_VBG</t>
  </si>
  <si>
    <t>hunt_NN till_IN</t>
  </si>
  <si>
    <t>six_CD foot_NN</t>
  </si>
  <si>
    <t>houses_NNS but_CC</t>
  </si>
  <si>
    <t>camp_NN fire_NN</t>
  </si>
  <si>
    <t>my_PRP$ lungs_NNS</t>
  </si>
  <si>
    <t>was_VBD very_RB</t>
  </si>
  <si>
    <t>a_DT shot_NN</t>
  </si>
  <si>
    <t>Spanish_JJ Moss_NNP</t>
  </si>
  <si>
    <t>only_RB Huck_NNP</t>
  </si>
  <si>
    <t>plug_NN and_CC</t>
  </si>
  <si>
    <t>particular_JJ ._.</t>
  </si>
  <si>
    <t>'_'' daylight_NN</t>
  </si>
  <si>
    <t>blast_NN right_NN</t>
  </si>
  <si>
    <t>support_NN of_IN</t>
  </si>
  <si>
    <t>de_FW po_FW</t>
  </si>
  <si>
    <t>brung_VBD her_PRP$</t>
  </si>
  <si>
    <t>there_RB all_DT</t>
  </si>
  <si>
    <t>``_`` They_PRP</t>
  </si>
  <si>
    <t>to_TO stir_VB</t>
  </si>
  <si>
    <t>the_DT women_NNS</t>
  </si>
  <si>
    <t>Well_RB ,_,</t>
  </si>
  <si>
    <t>window_NN was_VBD</t>
  </si>
  <si>
    <t>nothing_NN ;_:</t>
  </si>
  <si>
    <t>no_DT stock_NN</t>
  </si>
  <si>
    <t>the_DT gutter_NN</t>
  </si>
  <si>
    <t>wide_JJ there_RB</t>
  </si>
  <si>
    <t>clothes_NNS off_IN</t>
  </si>
  <si>
    <t>I_PRP did_VBD</t>
  </si>
  <si>
    <t>'_'' to_TO</t>
  </si>
  <si>
    <t>win_VB his_PRP$</t>
  </si>
  <si>
    <t>;_: en_IN</t>
  </si>
  <si>
    <t>man_NN will_MD</t>
  </si>
  <si>
    <t>breaking_VBG ._.</t>
  </si>
  <si>
    <t>that_DT thing_NN</t>
  </si>
  <si>
    <t>squirrels_NNS set_VBN</t>
  </si>
  <si>
    <t>and_CC jam_NN</t>
  </si>
  <si>
    <t>He_PRP gave_VBD</t>
  </si>
  <si>
    <t>float_VB ._.</t>
  </si>
  <si>
    <t>en_IN went_VBD</t>
  </si>
  <si>
    <t>a_DT hair-ball_NN</t>
  </si>
  <si>
    <t>narrow_JJ place_NN</t>
  </si>
  <si>
    <t>'ll_MD answer_VB</t>
  </si>
  <si>
    <t>place_NN ,_,</t>
  </si>
  <si>
    <t>me_PRP en_IN</t>
  </si>
  <si>
    <t>``_`` Hello_UH</t>
  </si>
  <si>
    <t>up_RP ,_,</t>
  </si>
  <si>
    <t>``_`` Please_VB</t>
  </si>
  <si>
    <t>robber_NN now_RB</t>
  </si>
  <si>
    <t>of_IN soldiers_NNS</t>
  </si>
  <si>
    <t>everything_NN ,_,</t>
  </si>
  <si>
    <t>little_JJ breeze_NN</t>
  </si>
  <si>
    <t>the_DT tree_NN</t>
  </si>
  <si>
    <t>'m_VBP a-going_JJ</t>
  </si>
  <si>
    <t>widow_NN did_VBD</t>
  </si>
  <si>
    <t>a-hold_NN of_IN</t>
  </si>
  <si>
    <t>one_CD day_NN</t>
  </si>
  <si>
    <t>could_MD ever_RB</t>
  </si>
  <si>
    <t>and_CC supper_NN</t>
  </si>
  <si>
    <t>a_DT track_NN</t>
  </si>
  <si>
    <t>Stand_VB away_RB</t>
  </si>
  <si>
    <t>I_PRP sweat_VBP</t>
  </si>
  <si>
    <t>with_IN such_JJ</t>
  </si>
  <si>
    <t>the_DT dirt_NN</t>
  </si>
  <si>
    <t>n't_RB burglars_NNS</t>
  </si>
  <si>
    <t>done_VBN anything_NN</t>
  </si>
  <si>
    <t>let_VB go_VB</t>
  </si>
  <si>
    <t>Providence_NNP in_IN</t>
  </si>
  <si>
    <t>supper_NN the_DT</t>
  </si>
  <si>
    <t>get_VBP mixed_VBN</t>
  </si>
  <si>
    <t>palace_NN around_IN</t>
  </si>
  <si>
    <t>her_PRP ._.</t>
  </si>
  <si>
    <t>Traveling_VBG By_IN</t>
  </si>
  <si>
    <t>and_CC bacon_NN</t>
  </si>
  <si>
    <t>and_CC cold_JJ</t>
  </si>
  <si>
    <t>hole_NN ._.</t>
  </si>
  <si>
    <t>Rail_NNP Vittles_NNPS</t>
  </si>
  <si>
    <t>or_CC outrun_VB</t>
  </si>
  <si>
    <t>shove_VB right_RB</t>
  </si>
  <si>
    <t>n't_RB gap_NN</t>
  </si>
  <si>
    <t>blood_NN ._.</t>
  </si>
  <si>
    <t>and_CC haggled_VBD</t>
  </si>
  <si>
    <t>reckon_VB it_PRP</t>
  </si>
  <si>
    <t>certainer_NN thing_NN</t>
  </si>
  <si>
    <t>meddle_VB with_IN</t>
  </si>
  <si>
    <t>lawsuit_NN and_CC</t>
  </si>
  <si>
    <t>s_NNS `_``</t>
  </si>
  <si>
    <t>Tramp_NNP --_:</t>
  </si>
  <si>
    <t>at_IN once_RB</t>
  </si>
  <si>
    <t>skifts_NNS begin_VBP</t>
  </si>
  <si>
    <t>so_IN we_PRP</t>
  </si>
  <si>
    <t>water_NN such_JJ</t>
  </si>
  <si>
    <t>Exploring_VBG the_DT</t>
  </si>
  <si>
    <t>had_VBD been_VBN</t>
  </si>
  <si>
    <t>want_VBP to_TO</t>
  </si>
  <si>
    <t>but_CC on_IN</t>
  </si>
  <si>
    <t>man_NN war_NN</t>
  </si>
  <si>
    <t>wore_VBN the_DT</t>
  </si>
  <si>
    <t>'s_POS ways_NNS</t>
  </si>
  <si>
    <t>broad_JJ ,_,</t>
  </si>
  <si>
    <t>en_IN let_VB</t>
  </si>
  <si>
    <t>the_DT current_NN</t>
  </si>
  <si>
    <t>such_JJ a_DT</t>
  </si>
  <si>
    <t>slogan_NN -LRB-_-LRB-</t>
  </si>
  <si>
    <t>'ve_VBP __CD</t>
  </si>
  <si>
    <t>news_NN by_IN</t>
  </si>
  <si>
    <t>time_NN when_WRB</t>
  </si>
  <si>
    <t>It_PRP made_VBD</t>
  </si>
  <si>
    <t>gully_NN ,_,</t>
  </si>
  <si>
    <t>a_DT rough_JJ</t>
  </si>
  <si>
    <t>but_CC an_DT</t>
  </si>
  <si>
    <t>the_DT sawdust_NN</t>
  </si>
  <si>
    <t>'em_PRP 's_VBZ</t>
  </si>
  <si>
    <t>after_IN supper_NN</t>
  </si>
  <si>
    <t>a_DT funeral_NN</t>
  </si>
  <si>
    <t>there_EX ai_VBP</t>
  </si>
  <si>
    <t>and_CC dinner_NN</t>
  </si>
  <si>
    <t>wait_VB for_IN</t>
  </si>
  <si>
    <t>having_VBG seen_VBN</t>
  </si>
  <si>
    <t>Making_VBG up_RP</t>
  </si>
  <si>
    <t>'_'' for_IN</t>
  </si>
  <si>
    <t>stared_VBD at_IN</t>
  </si>
  <si>
    <t>easy_JJ in_IN</t>
  </si>
  <si>
    <t>shore_NN and_CC</t>
  </si>
  <si>
    <t>right_RB over_IN</t>
  </si>
  <si>
    <t>__RB he_PRP</t>
  </si>
  <si>
    <t>this_DT drownded_JJ</t>
  </si>
  <si>
    <t>succeeding_VBG ._.</t>
  </si>
  <si>
    <t>off_RP wid_NN</t>
  </si>
  <si>
    <t>robbery_NN and_CC</t>
  </si>
  <si>
    <t>say_VB you_PRP</t>
  </si>
  <si>
    <t>a_DT child_NN</t>
  </si>
  <si>
    <t>worth_IN a_DT</t>
  </si>
  <si>
    <t>on_IN hand_NN</t>
  </si>
  <si>
    <t>camp_NN here_RB</t>
  </si>
  <si>
    <t>was_VBD including_VBG</t>
  </si>
  <si>
    <t>right_RB in_IN</t>
  </si>
  <si>
    <t>table_NN and_CC</t>
  </si>
  <si>
    <t>the_DT signs_NNS</t>
  </si>
  <si>
    <t>It_PRP kept_VBD</t>
  </si>
  <si>
    <t>pretty_RB near_IN</t>
  </si>
  <si>
    <t>for_IN not_RB</t>
  </si>
  <si>
    <t>me_PRP invest_VB</t>
  </si>
  <si>
    <t>jams_NNS him_PRP</t>
  </si>
  <si>
    <t>two_CD angels_NNS</t>
  </si>
  <si>
    <t>tin_NN lamp_NN</t>
  </si>
  <si>
    <t>call_VBP it_PRP</t>
  </si>
  <si>
    <t>n't_RB say_VB</t>
  </si>
  <si>
    <t>we_PRP stopped_VBD</t>
  </si>
  <si>
    <t>so_IN people_NNS</t>
  </si>
  <si>
    <t>town_NN nights_NNS</t>
  </si>
  <si>
    <t>I_PRP hear_VBP</t>
  </si>
  <si>
    <t>stretched_VBD himself_PRP</t>
  </si>
  <si>
    <t>and_CC what_WP</t>
  </si>
  <si>
    <t>__IN a_DT</t>
  </si>
  <si>
    <t>last_JJ year_NN</t>
  </si>
  <si>
    <t>the_DT devil_NNP</t>
  </si>
  <si>
    <t>The_DT Cubby_NNP</t>
  </si>
  <si>
    <t>up_RP part_NN</t>
  </si>
  <si>
    <t>no_DT mo_NN</t>
  </si>
  <si>
    <t>in_IN blood_NN</t>
  </si>
  <si>
    <t>two_CD blankets_NNS</t>
  </si>
  <si>
    <t>heart_NN jumped_VBD</t>
  </si>
  <si>
    <t>,_, __NN</t>
  </si>
  <si>
    <t>There_RB ,_,</t>
  </si>
  <si>
    <t>coming_VBG all_PDT</t>
  </si>
  <si>
    <t>people_NNS which_WDT</t>
  </si>
  <si>
    <t>'s_POS camp_NN</t>
  </si>
  <si>
    <t>elephants_NNS and_CC</t>
  </si>
  <si>
    <t>to_TO wear_VB</t>
  </si>
  <si>
    <t>to_TO market_NN</t>
  </si>
  <si>
    <t>,_, anyway_RB</t>
  </si>
  <si>
    <t>was_VBD bedtime_NN</t>
  </si>
  <si>
    <t>nails_NNS ,_,</t>
  </si>
  <si>
    <t>long_JJ to_TO</t>
  </si>
  <si>
    <t>set_VBN still_RB</t>
  </si>
  <si>
    <t>piece_NN just_RB</t>
  </si>
  <si>
    <t>dey_NN knows_VBZ</t>
  </si>
  <si>
    <t>That_DT ai_VBP</t>
  </si>
  <si>
    <t>way_NN that_IN</t>
  </si>
  <si>
    <t>a_DT quarter_NN</t>
  </si>
  <si>
    <t>she_PRP kissed_VBD</t>
  </si>
  <si>
    <t>that_WDT is_VBZ</t>
  </si>
  <si>
    <t>Nichols_NNP ,_,</t>
  </si>
  <si>
    <t>months_NNS before_IN</t>
  </si>
  <si>
    <t>was_VBD wicked_JJ</t>
  </si>
  <si>
    <t>no_DT other_JJ</t>
  </si>
  <si>
    <t>itch_NN ._.</t>
  </si>
  <si>
    <t>it_PRP got_VBD</t>
  </si>
  <si>
    <t>coming_VBG along_IN</t>
  </si>
  <si>
    <t>Sly_NNP ''_''</t>
  </si>
  <si>
    <t>a_DT back_JJ</t>
  </si>
  <si>
    <t>rate_NN ,_,</t>
  </si>
  <si>
    <t>expected_VBD there_EX</t>
  </si>
  <si>
    <t>Injun_NNP ,_,</t>
  </si>
  <si>
    <t>Hey_UH ?_.</t>
  </si>
  <si>
    <t>talkin_VBG '_''</t>
  </si>
  <si>
    <t>the_DT roof_NN</t>
  </si>
  <si>
    <t>House_NNP Col._NNP</t>
  </si>
  <si>
    <t>them_PRP there_RB</t>
  </si>
  <si>
    <t>We_PRP better_JJR</t>
  </si>
  <si>
    <t>to_TO listen_VB</t>
  </si>
  <si>
    <t>Dauphin_NNP ''_''</t>
  </si>
  <si>
    <t>into_IN his_PRP$</t>
  </si>
  <si>
    <t>slink_VB around_RB</t>
  </si>
  <si>
    <t>table_NN for_IN</t>
  </si>
  <si>
    <t>'d_MD made_VBN</t>
  </si>
  <si>
    <t>the_DT willows_NNS</t>
  </si>
  <si>
    <t>plate_NN ,_,</t>
  </si>
  <si>
    <t>done_VBN in_IN</t>
  </si>
  <si>
    <t>with_IN her_PRP</t>
  </si>
  <si>
    <t>father_NN ?_.</t>
  </si>
  <si>
    <t>lamp_NN and_CC</t>
  </si>
  <si>
    <t>follow_VB around_RB</t>
  </si>
  <si>
    <t>enough_RB for_IN</t>
  </si>
  <si>
    <t>want_VB to_TO</t>
  </si>
  <si>
    <t>it_PRP ,_,</t>
  </si>
  <si>
    <t>of_IN bacon_NN</t>
  </si>
  <si>
    <t>time_NN back_RB</t>
  </si>
  <si>
    <t>asked_VBD Tom_NNP</t>
  </si>
  <si>
    <t>family_NN ,_,</t>
  </si>
  <si>
    <t>join_VB has_VBZ</t>
  </si>
  <si>
    <t>he_PRP says_VBZ</t>
  </si>
  <si>
    <t>secrets_NNS ._.</t>
  </si>
  <si>
    <t>it_PRP is_VBZ</t>
  </si>
  <si>
    <t>it_PRP looked_VBD</t>
  </si>
  <si>
    <t>a_DT State_NN</t>
  </si>
  <si>
    <t>away_RB off_IN</t>
  </si>
  <si>
    <t>When_WRB he_PRP</t>
  </si>
  <si>
    <t>part_NN ._.</t>
  </si>
  <si>
    <t>town_NN go_VB</t>
  </si>
  <si>
    <t>mile_NN above_IN</t>
  </si>
  <si>
    <t>maybe_RB the_DT</t>
  </si>
  <si>
    <t>mile_NN long_RB</t>
  </si>
  <si>
    <t>father_NN ,_,</t>
  </si>
  <si>
    <t>none_NN o_NN</t>
  </si>
  <si>
    <t>plunkety-plunk_NN ,_,</t>
  </si>
  <si>
    <t>they_PRP come_VBP</t>
  </si>
  <si>
    <t>,_, you_PRP</t>
  </si>
  <si>
    <t>Island_NN is_VBZ</t>
  </si>
  <si>
    <t>run_VBP the_DT</t>
  </si>
  <si>
    <t>a_DT bothersome_JJ</t>
  </si>
  <si>
    <t>gits_NNS him_PRP</t>
  </si>
  <si>
    <t>it_PRP from_IN</t>
  </si>
  <si>
    <t>clumb_NN back_RB</t>
  </si>
  <si>
    <t>like_IN __CD</t>
  </si>
  <si>
    <t>made_VBD fast_JJ</t>
  </si>
  <si>
    <t>tired_VBN of_IN</t>
  </si>
  <si>
    <t>smoke_NN ;_:</t>
  </si>
  <si>
    <t>and_CC fish_NN</t>
  </si>
  <si>
    <t>kinder_JJR swum_NN</t>
  </si>
  <si>
    <t>minute_NN and_CC</t>
  </si>
  <si>
    <t>meal_NN sack_NN</t>
  </si>
  <si>
    <t>on_IN ,_,</t>
  </si>
  <si>
    <t>oars_NNS ._.</t>
  </si>
  <si>
    <t>that_IN there_EX</t>
  </si>
  <si>
    <t>as_IN fast_JJ</t>
  </si>
  <si>
    <t>ankle_NN resting_VBG</t>
  </si>
  <si>
    <t>path_NN amongst_IN</t>
  </si>
  <si>
    <t>book_NN was_VBD</t>
  </si>
  <si>
    <t>Here_RB she_PRP</t>
  </si>
  <si>
    <t>for_IN learning_VBG</t>
  </si>
  <si>
    <t>you_PRP stood_VBD</t>
  </si>
  <si>
    <t>blow_VB ,_,</t>
  </si>
  <si>
    <t>forms_NNS of_IN</t>
  </si>
  <si>
    <t>of_IN ,_,</t>
  </si>
  <si>
    <t>own_JJ head_NN</t>
  </si>
  <si>
    <t>bank_NN to_TO</t>
  </si>
  <si>
    <t>bread_NN to_TO</t>
  </si>
  <si>
    <t>for_IN about_IN</t>
  </si>
  <si>
    <t>never_RB seen_VBN</t>
  </si>
  <si>
    <t>'s_POS agwyne_NN</t>
  </si>
  <si>
    <t>A_DT Pirate_NNP</t>
  </si>
  <si>
    <t>you_PRP to_TO</t>
  </si>
  <si>
    <t>hurt_NN ,_,</t>
  </si>
  <si>
    <t>one_CD against_IN</t>
  </si>
  <si>
    <t>pretty_RB close_RB</t>
  </si>
  <si>
    <t>makes_VBZ them_PRP</t>
  </si>
  <si>
    <t>ways_NNS off_RB</t>
  </si>
  <si>
    <t>open_VB a_DT</t>
  </si>
  <si>
    <t>nothing_NN to_TO</t>
  </si>
  <si>
    <t>felt_VBD greasy_JJ</t>
  </si>
  <si>
    <t>welts_NNS ._.</t>
  </si>
  <si>
    <t>and_CC puts_VBZ</t>
  </si>
  <si>
    <t>en_IN say_VB</t>
  </si>
  <si>
    <t>hair-ball_NN ,_,</t>
  </si>
  <si>
    <t>slabs_NNS ._.</t>
  </si>
  <si>
    <t>his_PRP$ Million_NNP</t>
  </si>
  <si>
    <t>things_NNS ._.</t>
  </si>
  <si>
    <t>We_PRP played_VBD</t>
  </si>
  <si>
    <t>no_DT profit_NN</t>
  </si>
  <si>
    <t>give_VB you_PRP</t>
  </si>
  <si>
    <t>of_IN hitched_VBN</t>
  </si>
  <si>
    <t>highwaymen_NNS ._.</t>
  </si>
  <si>
    <t>Finn_NNP ._.</t>
  </si>
  <si>
    <t>coming_VBG ;_:</t>
  </si>
  <si>
    <t>thing_NN as_IN</t>
  </si>
  <si>
    <t>this_DT fellow_NN</t>
  </si>
  <si>
    <t>on_IN pork_NN</t>
  </si>
  <si>
    <t>clock_NN away_RB</t>
  </si>
  <si>
    <t>bring_VB up_RP</t>
  </si>
  <si>
    <t>the_DT bow_NN</t>
  </si>
  <si>
    <t>an_DT emperor_NN</t>
  </si>
  <si>
    <t>her_PRP$ hid_VBN</t>
  </si>
  <si>
    <t>ways_NNS ,_,</t>
  </si>
  <si>
    <t>my_PRP$ remainders_NNS</t>
  </si>
  <si>
    <t>would_MD do_VB</t>
  </si>
  <si>
    <t>getting_VBG gray_JJ</t>
  </si>
  <si>
    <t>pap_NN 's_POS</t>
  </si>
  <si>
    <t>much_JJ you_PRP</t>
  </si>
  <si>
    <t>aps_NNS if_IN</t>
  </si>
  <si>
    <t>in_IN one_CD</t>
  </si>
  <si>
    <t>raffs_NNS no_DT</t>
  </si>
  <si>
    <t>they_PRP get_VBP</t>
  </si>
  <si>
    <t>Juliet_NNP ``_``</t>
  </si>
  <si>
    <t>all_DT loaded_VBN</t>
  </si>
  <si>
    <t>a-doing_JJ it_PRP</t>
  </si>
  <si>
    <t>they_PRP dropped_VBD</t>
  </si>
  <si>
    <t>father_NN got_VBD</t>
  </si>
  <si>
    <t>things_NNS which_WDT</t>
  </si>
  <si>
    <t>his_PRP$ Ancestors_NNP</t>
  </si>
  <si>
    <t>and_CC made_VBD</t>
  </si>
  <si>
    <t>he_PRP came_VBD</t>
  </si>
  <si>
    <t>through_RB ,_,</t>
  </si>
  <si>
    <t>uz_NN hungry_JJ</t>
  </si>
  <si>
    <t>found_VBD an_DT</t>
  </si>
  <si>
    <t>counted_VBD the_DT</t>
  </si>
  <si>
    <t>They_PRP lie_VBP</t>
  </si>
  <si>
    <t>in_IN among_IN</t>
  </si>
  <si>
    <t>had_VBD said_VBN</t>
  </si>
  <si>
    <t>the_DT bottom_NN</t>
  </si>
  <si>
    <t>brass_NN ,_,</t>
  </si>
  <si>
    <t>come_VB aft_NN</t>
  </si>
  <si>
    <t>that_IN he_PRP</t>
  </si>
  <si>
    <t>at_IN by_IN</t>
  </si>
  <si>
    <t>and_CC robber-books_NNS</t>
  </si>
  <si>
    <t>the_DT skillet_NN</t>
  </si>
  <si>
    <t>light_NN behind_IN</t>
  </si>
  <si>
    <t>all_RB tired_VBN</t>
  </si>
  <si>
    <t>scoop_VB the_DT</t>
  </si>
  <si>
    <t>swum_NN agin_NN</t>
  </si>
  <si>
    <t>about_RB to_TO</t>
  </si>
  <si>
    <t>er_NN nine_CD</t>
  </si>
  <si>
    <t>around_IN town_NN</t>
  </si>
  <si>
    <t>razberries_NNS ;_:</t>
  </si>
  <si>
    <t>foot_NN ._.</t>
  </si>
  <si>
    <t>froze_VBD to_TO</t>
  </si>
  <si>
    <t>Times_NNP Sawdust_NNP</t>
  </si>
  <si>
    <t>a_DT rock_NN</t>
  </si>
  <si>
    <t>lan_VB '_''</t>
  </si>
  <si>
    <t>owl_NN ,_,</t>
  </si>
  <si>
    <t>Huck_NNP ,_,</t>
  </si>
  <si>
    <t>las_FW '_''</t>
  </si>
  <si>
    <t>that_IN mark_NN</t>
  </si>
  <si>
    <t>Winn_NNP get_VB</t>
  </si>
  <si>
    <t>we_PRP all_DT</t>
  </si>
  <si>
    <t>quarter_NN that_WDT</t>
  </si>
  <si>
    <t>slipped_VBD Jim_NNP</t>
  </si>
  <si>
    <t>could_MD go_VB</t>
  </si>
  <si>
    <t>school_NN most_RBS</t>
  </si>
  <si>
    <t>a_DT Lie_NN</t>
  </si>
  <si>
    <t>a_DT stump_NN</t>
  </si>
  <si>
    <t>a_DT white_JJ</t>
  </si>
  <si>
    <t>shore_NN in_IN</t>
  </si>
  <si>
    <t>fitten_VB for_IN</t>
  </si>
  <si>
    <t>n't_RB lose_VB</t>
  </si>
  <si>
    <t>out_RP again_RB</t>
  </si>
  <si>
    <t>a-blowing_NN around_IN</t>
  </si>
  <si>
    <t>'s_POS hat_NN</t>
  </si>
  <si>
    <t>have_VB great_JJ</t>
  </si>
  <si>
    <t>all_DT at_IN</t>
  </si>
  <si>
    <t>There_EX 's_VBZ</t>
  </si>
  <si>
    <t>though_IN there_EX</t>
  </si>
  <si>
    <t>might_NN ._.</t>
  </si>
  <si>
    <t>with_IN one_CD</t>
  </si>
  <si>
    <t>mad_JJ then_RB</t>
  </si>
  <si>
    <t>widder_NN she_PRP</t>
  </si>
  <si>
    <t>shoved_VBD out_RP</t>
  </si>
  <si>
    <t>gone_VBN and_CC</t>
  </si>
  <si>
    <t>thrashed_VBD around_IN</t>
  </si>
  <si>
    <t>begun_VBN something_NN</t>
  </si>
  <si>
    <t>so_RB you_PRP</t>
  </si>
  <si>
    <t>'d_VBD a_DT</t>
  </si>
  <si>
    <t>I_PRP wade_VBP</t>
  </si>
  <si>
    <t>was_VBD his_PRP$</t>
  </si>
  <si>
    <t>do_VBP __NN</t>
  </si>
  <si>
    <t>no_DT gray_JJ</t>
  </si>
  <si>
    <t>drunk_JJ and_CC</t>
  </si>
  <si>
    <t>raft_NN --_:</t>
  </si>
  <si>
    <t>my_PRP$ jacket_NN</t>
  </si>
  <si>
    <t>current_JJ sets_NNS</t>
  </si>
  <si>
    <t>the_DT way_NN</t>
  </si>
  <si>
    <t>drunk_JJ over_IN</t>
  </si>
  <si>
    <t>grass_NN and_CC</t>
  </si>
  <si>
    <t>the_DT black_JJ</t>
  </si>
  <si>
    <t>he_PRP lost_VBD</t>
  </si>
  <si>
    <t>laid_VBN over_IN</t>
  </si>
  <si>
    <t>she_PRP had_VBD</t>
  </si>
  <si>
    <t>told_VBD __CD</t>
  </si>
  <si>
    <t>jailed_VBD him_PRP</t>
  </si>
  <si>
    <t>County_NNP ''_''</t>
  </si>
  <si>
    <t>so_RB unexpected_JJ</t>
  </si>
  <si>
    <t>:_: they_PRP</t>
  </si>
  <si>
    <t>bullyragged_VBD him_PRP</t>
  </si>
  <si>
    <t>corner_NN ._.</t>
  </si>
  <si>
    <t>Jim_NNP cleaned_VBD</t>
  </si>
  <si>
    <t>mark_NN ,_,</t>
  </si>
  <si>
    <t>go_VB now_RB</t>
  </si>
  <si>
    <t>corn-pone_NN ._.</t>
  </si>
  <si>
    <t>saying_VBG there_EX</t>
  </si>
  <si>
    <t>am_VBP a_DT</t>
  </si>
  <si>
    <t>very_RB friendly_JJ</t>
  </si>
  <si>
    <t>and_CC lots_NNS</t>
  </si>
  <si>
    <t>borrowed_VBD three_CD</t>
  </si>
  <si>
    <t>have_VBP no_DT</t>
  </si>
  <si>
    <t>Hump_NNP Yourself_NNP</t>
  </si>
  <si>
    <t>interest_NN in_IN</t>
  </si>
  <si>
    <t>it_PRP __VBD</t>
  </si>
  <si>
    <t>one_CD delirium_NN</t>
  </si>
  <si>
    <t>day_NN was_VBD</t>
  </si>
  <si>
    <t>no_DT color_NN</t>
  </si>
  <si>
    <t>by_IN she_PRP</t>
  </si>
  <si>
    <t>at_IN last_JJ</t>
  </si>
  <si>
    <t>kill_VB some_DT</t>
  </si>
  <si>
    <t>long_RB after_IN</t>
  </si>
  <si>
    <t>wouldn_VB '_''</t>
  </si>
  <si>
    <t>scoured_VBD up_RP</t>
  </si>
  <si>
    <t>most_RBS always_RB</t>
  </si>
  <si>
    <t>some_DT money_NN</t>
  </si>
  <si>
    <t>Away_RB They_PRP</t>
  </si>
  <si>
    <t>cut_VBN one_CD</t>
  </si>
  <si>
    <t>What_WP 's_VBZ</t>
  </si>
  <si>
    <t>n't_RB scratch_VB</t>
  </si>
  <si>
    <t>A_DT bed_NN</t>
  </si>
  <si>
    <t>swum_NN more_RBR</t>
  </si>
  <si>
    <t>breakfas_NNS '_POS</t>
  </si>
  <si>
    <t>knees_NNS ._.</t>
  </si>
  <si>
    <t>him_PRP --_:</t>
  </si>
  <si>
    <t>Sawyer_NNP in_IN</t>
  </si>
  <si>
    <t>__NN war_NN</t>
  </si>
  <si>
    <t>all_RB right_RB</t>
  </si>
  <si>
    <t>get_VB here_RB</t>
  </si>
  <si>
    <t>it_PRP en_IN</t>
  </si>
  <si>
    <t>logs_NNS together_RB</t>
  </si>
  <si>
    <t>further_RB off_RB</t>
  </si>
  <si>
    <t>kill_VB that_DT</t>
  </si>
  <si>
    <t>body_NN gwyne_NN</t>
  </si>
  <si>
    <t>of_IN used_VBN</t>
  </si>
  <si>
    <t>must_MD shove_VB</t>
  </si>
  <si>
    <t>ground_NN a_DT</t>
  </si>
  <si>
    <t>and_CC take_VB</t>
  </si>
  <si>
    <t>to_TO tell_VB</t>
  </si>
  <si>
    <t>I_PRP 'd_VBD</t>
  </si>
  <si>
    <t>you_PRP said_VBD</t>
  </si>
  <si>
    <t>'d_MD miss_VB</t>
  </si>
  <si>
    <t>shanty_JJ ef_NN</t>
  </si>
  <si>
    <t>you_PRP been_VBN</t>
  </si>
  <si>
    <t>truck_NN ?_.</t>
  </si>
  <si>
    <t>breath_NN sort_NN</t>
  </si>
  <si>
    <t>of_IN something_NN</t>
  </si>
  <si>
    <t>rolled_VBD over_IN</t>
  </si>
  <si>
    <t>'ll_MD soon_RB</t>
  </si>
  <si>
    <t>water_NN as_RB</t>
  </si>
  <si>
    <t>he_PRP reckoned_VBD</t>
  </si>
  <si>
    <t>religion_NN ,_,</t>
  </si>
  <si>
    <t>About_IN this_DT</t>
  </si>
  <si>
    <t>'re_VBP a-swelling_JJ</t>
  </si>
  <si>
    <t>and_CC standing_VBG</t>
  </si>
  <si>
    <t>listened_VBD again_RB</t>
  </si>
  <si>
    <t>he_PRP watched_VBD</t>
  </si>
  <si>
    <t>be_VB passing_VBG</t>
  </si>
  <si>
    <t>then_RB another_DT</t>
  </si>
  <si>
    <t>down_IN there_RB</t>
  </si>
  <si>
    <t>lets_VBZ on_IN</t>
  </si>
  <si>
    <t>spec_VBD he_PRP</t>
  </si>
  <si>
    <t>money_NN ._.</t>
  </si>
  <si>
    <t>and_CC sober_JJ</t>
  </si>
  <si>
    <t>little_JJ for_IN</t>
  </si>
  <si>
    <t>hundred_CD yards_NNS</t>
  </si>
  <si>
    <t>my_PRP$ back_RB</t>
  </si>
  <si>
    <t>say_VBP --_:</t>
  </si>
  <si>
    <t>judged_VBD it_PRP</t>
  </si>
  <si>
    <t>arm_NN in_IN</t>
  </si>
  <si>
    <t>doughnuts_NNS and_CC</t>
  </si>
  <si>
    <t>if_IN Miss_NNP</t>
  </si>
  <si>
    <t>I_PRP seen_VBN</t>
  </si>
  <si>
    <t>day_NN a_DT</t>
  </si>
  <si>
    <t>the_DT Pig_NNP</t>
  </si>
  <si>
    <t>cents_NNS I_PRP</t>
  </si>
  <si>
    <t>''_'' Leaking_VBG</t>
  </si>
  <si>
    <t>kept_VBD it_PRP</t>
  </si>
  <si>
    <t>a-mumbling_NN and_CC</t>
  </si>
  <si>
    <t>good_JJ ;_:</t>
  </si>
  <si>
    <t>plenty_JJ strawberries_NNS</t>
  </si>
  <si>
    <t>en_IN whah_NN</t>
  </si>
  <si>
    <t>''_'' Another_DT</t>
  </si>
  <si>
    <t>all_DT black_JJ</t>
  </si>
  <si>
    <t>old_JJ thing_NN</t>
  </si>
  <si>
    <t>greased_VBN up_RP</t>
  </si>
  <si>
    <t>sudden_JJ there_EX</t>
  </si>
  <si>
    <t>self_NN !_.</t>
  </si>
  <si>
    <t>Sometimes_RB he_PRP</t>
  </si>
  <si>
    <t>all_DT her_PRP$</t>
  </si>
  <si>
    <t>he_PRP hunted_VBD</t>
  </si>
  <si>
    <t>n't_RB quite_RB</t>
  </si>
  <si>
    <t>after_IN it_PRP</t>
  </si>
  <si>
    <t>out_IN till_IN</t>
  </si>
  <si>
    <t>this_DT ._.</t>
  </si>
  <si>
    <t>of_IN chewing-gum_NN</t>
  </si>
  <si>
    <t>pleased_VBD the_DT</t>
  </si>
  <si>
    <t>followed_VBD around_IN</t>
  </si>
  <si>
    <t>'_'' me_PRP</t>
  </si>
  <si>
    <t>and_CC Mary_NNP</t>
  </si>
  <si>
    <t>?_. ''_''</t>
  </si>
  <si>
    <t>found_VBD him_PRP</t>
  </si>
  <si>
    <t>him_PRP ,_,</t>
  </si>
  <si>
    <t>be_VB blind_JJ</t>
  </si>
  <si>
    <t>nearly_RB ._.</t>
  </si>
  <si>
    <t>In_IN a_DT</t>
  </si>
  <si>
    <t>Jim_NNP says_VBZ</t>
  </si>
  <si>
    <t>,_, en_FW</t>
  </si>
  <si>
    <t>lost_VBN a_DT</t>
  </si>
  <si>
    <t>old_JJ ways_NNS</t>
  </si>
  <si>
    <t>and_CC grabbing_VBG</t>
  </si>
  <si>
    <t>log_NN raft_NN</t>
  </si>
  <si>
    <t>;_: if_IN</t>
  </si>
  <si>
    <t>catched_VBD a_DT</t>
  </si>
  <si>
    <t>supper_NN pap_NN</t>
  </si>
  <si>
    <t>easy_JJ as_IN</t>
  </si>
  <si>
    <t>sundown_NN I_PRP</t>
  </si>
  <si>
    <t>Then_RB I_PRP</t>
  </si>
  <si>
    <t>and_CC walked_VBD</t>
  </si>
  <si>
    <t>your_PRP$ own_JJ</t>
  </si>
  <si>
    <t>ever_RB so_RB</t>
  </si>
  <si>
    <t>pocket_NN ?_.</t>
  </si>
  <si>
    <t>down_RP the_DT</t>
  </si>
  <si>
    <t>love_NN with_IN</t>
  </si>
  <si>
    <t>the_DT rubbing_NN</t>
  </si>
  <si>
    <t>n't_RB no_RB</t>
  </si>
  <si>
    <t>back_RB we_PRP</t>
  </si>
  <si>
    <t>trees_NNS again_RB</t>
  </si>
  <si>
    <t>catch_VB some_DT</t>
  </si>
  <si>
    <t>man_NN 's_POS</t>
  </si>
  <si>
    <t>They_PRP had_VBD</t>
  </si>
  <si>
    <t>,_, that_IN</t>
  </si>
  <si>
    <t>The_NNP Death_NNP</t>
  </si>
  <si>
    <t>can_MD stop_VB</t>
  </si>
  <si>
    <t>go_VB about_IN</t>
  </si>
  <si>
    <t>is_VBZ ,_,</t>
  </si>
  <si>
    <t>got_VBN out_RP</t>
  </si>
  <si>
    <t>what_WDT I_PRP</t>
  </si>
  <si>
    <t>the_DT short_JJ</t>
  </si>
  <si>
    <t>on_IN him_PRP</t>
  </si>
  <si>
    <t>foot_NN ,_,</t>
  </si>
  <si>
    <t>make_VB it_PRP</t>
  </si>
  <si>
    <t>get_VB strong_JJ</t>
  </si>
  <si>
    <t>the_DT spring_NN</t>
  </si>
  <si>
    <t>this_DT ,_,</t>
  </si>
  <si>
    <t>a-standing_NN ready_JJ</t>
  </si>
  <si>
    <t>and_CC wrote_VBD</t>
  </si>
  <si>
    <t>next_IN I_PRP</t>
  </si>
  <si>
    <t>you_PRP you_PRP</t>
  </si>
  <si>
    <t>er_NN more_JJR</t>
  </si>
  <si>
    <t>what_WP was_VBD</t>
  </si>
  <si>
    <t>to_TO __CD</t>
  </si>
  <si>
    <t>tangled_JJ amongst_IN</t>
  </si>
  <si>
    <t>window_NN and_CC</t>
  </si>
  <si>
    <t>log_NN on_IN</t>
  </si>
  <si>
    <t>as_RB much_JJ</t>
  </si>
  <si>
    <t>close_JJ together_RB</t>
  </si>
  <si>
    <t>name_NN blotted_VBD</t>
  </si>
  <si>
    <t>toes_NNS leaking_VBG</t>
  </si>
  <si>
    <t>I_PRP flipped_VBD</t>
  </si>
  <si>
    <t>sackful_NN of_IN</t>
  </si>
  <si>
    <t>teeth_NNS in_IN</t>
  </si>
  <si>
    <t>no_DT difference_NN</t>
  </si>
  <si>
    <t>give_VB Jim_NNP</t>
  </si>
  <si>
    <t>Scene_NNP :_:</t>
  </si>
  <si>
    <t>and_CC jams_NNS</t>
  </si>
  <si>
    <t>,_, munching_VBG</t>
  </si>
  <si>
    <t>a_DT thousand_CD</t>
  </si>
  <si>
    <t>gave_VBD him_PRP</t>
  </si>
  <si>
    <t>and_CC listen_VB</t>
  </si>
  <si>
    <t>ready_JJ to_TO</t>
  </si>
  <si>
    <t>things_NNS floating_VBG</t>
  </si>
  <si>
    <t>Duke_NNP Wrote_VBD</t>
  </si>
  <si>
    <t>and_CC bit_NN</t>
  </si>
  <si>
    <t>You_PRP go_VBP</t>
  </si>
  <si>
    <t>the_DT captain_NN</t>
  </si>
  <si>
    <t>gone_VBN ;_:</t>
  </si>
  <si>
    <t>I_PRP give_VBP</t>
  </si>
  <si>
    <t>Mark_NNP Twain_NNP</t>
  </si>
  <si>
    <t>tree_NN ,_,</t>
  </si>
  <si>
    <t>that_IN a_DT</t>
  </si>
  <si>
    <t>he_PRP drops_VBZ</t>
  </si>
  <si>
    <t>out_RP that_IN</t>
  </si>
  <si>
    <t>'n_CC a_DT</t>
  </si>
  <si>
    <t>Huck_NNP takes_VBZ</t>
  </si>
  <si>
    <t>canoe_NN again_RB</t>
  </si>
  <si>
    <t>good_JJ place_NN</t>
  </si>
  <si>
    <t>skiff_NN ,_,</t>
  </si>
  <si>
    <t>reached_VBN out_RP</t>
  </si>
  <si>
    <t>been_VBN rode_VBN</t>
  </si>
  <si>
    <t>for_IN the_DT</t>
  </si>
  <si>
    <t>in_IN with_IN</t>
  </si>
  <si>
    <t>The_DT Undertaker_NNP</t>
  </si>
  <si>
    <t>``_`` Now_RB</t>
  </si>
  <si>
    <t>Hollow_NNP with_IN</t>
  </si>
  <si>
    <t>could_MD a_DT</t>
  </si>
  <si>
    <t>I_PRP get_VBP</t>
  </si>
  <si>
    <t>under_IN de_FW</t>
  </si>
  <si>
    <t>lonesome_JJ ._.</t>
  </si>
  <si>
    <t>jedged_VBN I_PRP</t>
  </si>
  <si>
    <t>believed_VBD in_IN</t>
  </si>
  <si>
    <t>make_VB him_PRP</t>
  </si>
  <si>
    <t>after_IN ._.</t>
  </si>
  <si>
    <t>she_PRP took_VBD</t>
  </si>
  <si>
    <t>talk_NN about_IN</t>
  </si>
  <si>
    <t>mainly_RB ._.</t>
  </si>
  <si>
    <t>but_CC uncocked_VBD</t>
  </si>
  <si>
    <t>But_CC who_WP</t>
  </si>
  <si>
    <t>pencil_NN and_CC</t>
  </si>
  <si>
    <t>'s_VBZ down_RB</t>
  </si>
  <si>
    <t>as_IN polite_JJ</t>
  </si>
  <si>
    <t>moaned_VBD and_CC</t>
  </si>
  <si>
    <t>thirsty_JJ and_CC</t>
  </si>
  <si>
    <t>tell_VBP de_FW</t>
  </si>
  <si>
    <t>on_IN foot_NN</t>
  </si>
  <si>
    <t>this_DT band_NN</t>
  </si>
  <si>
    <t>advantage_NN in_IN</t>
  </si>
  <si>
    <t>while_NN ._.</t>
  </si>
  <si>
    <t>learn_VB people_NNS</t>
  </si>
  <si>
    <t>wuz_FW goin_NN</t>
  </si>
  <si>
    <t>en_IN laid_VBN</t>
  </si>
  <si>
    <t>die_VB if_IN</t>
  </si>
  <si>
    <t>Git_NNP Up_RP</t>
  </si>
  <si>
    <t>Truck_NNP Solomon_NNP</t>
  </si>
  <si>
    <t>for_IN supper_NN</t>
  </si>
  <si>
    <t>the_DT trustworthy_JJ</t>
  </si>
  <si>
    <t>over_IN in_IN</t>
  </si>
  <si>
    <t>know_VB ._.</t>
  </si>
  <si>
    <t>'s_POS lies_NNS</t>
  </si>
  <si>
    <t>rode_VBN by_IN</t>
  </si>
  <si>
    <t>wish_NN I_PRP</t>
  </si>
  <si>
    <t>was_VBD crawling_VBG</t>
  </si>
  <si>
    <t>a_DT lantern_NN</t>
  </si>
  <si>
    <t>on_IN and_CC</t>
  </si>
  <si>
    <t>spec_FW to_TO</t>
  </si>
  <si>
    <t>widow_NN to_TO</t>
  </si>
  <si>
    <t>and_CC started_VBD</t>
  </si>
  <si>
    <t>scold_VB ,_,</t>
  </si>
  <si>
    <t>scared_VBD of_IN</t>
  </si>
  <si>
    <t>a_DT skift_NN</t>
  </si>
  <si>
    <t>Nigger_NNP Exploring_VBG</t>
  </si>
  <si>
    <t>me_PRP go_VB</t>
  </si>
  <si>
    <t>go_VB sound_JJ</t>
  </si>
  <si>
    <t>Pretty_NNP soon_RB</t>
  </si>
  <si>
    <t>Job_NNP Buttons_NNPS</t>
  </si>
  <si>
    <t>sees_VBZ a_DT</t>
  </si>
  <si>
    <t>when_WRB they_PRP</t>
  </si>
  <si>
    <t>moon_NN was_VBD</t>
  </si>
  <si>
    <t>I_PRP done_VBD</t>
  </si>
  <si>
    <t>,_, Lordy_NNP</t>
  </si>
  <si>
    <t>by_IN they_PRP</t>
  </si>
  <si>
    <t>shining_VBG through_IN</t>
  </si>
  <si>
    <t>to_TO follow_VB</t>
  </si>
  <si>
    <t>folks_NNS ,_,</t>
  </si>
  <si>
    <t>Among_IN the_DT</t>
  </si>
  <si>
    <t>them_PRP kind_RB</t>
  </si>
  <si>
    <t>and_CC ruther_NN</t>
  </si>
  <si>
    <t>n't_RB particular_JJ</t>
  </si>
  <si>
    <t>was_VBD Aunt_NNP</t>
  </si>
  <si>
    <t>hands_NNS ,_,</t>
  </si>
  <si>
    <t>'_'' pooty_NN</t>
  </si>
  <si>
    <t>with_IN his_PRP$</t>
  </si>
  <si>
    <t>the_DT word_NN</t>
  </si>
  <si>
    <t>the_DT end_NN</t>
  </si>
  <si>
    <t>went_VBD out_IN</t>
  </si>
  <si>
    <t>considable_JJ trouble_NN</t>
  </si>
  <si>
    <t>here_RB again_RB</t>
  </si>
  <si>
    <t>in_IN dead_JJ</t>
  </si>
  <si>
    <t>nigger_NN there_RB</t>
  </si>
  <si>
    <t>woods_NNS and_CC</t>
  </si>
  <si>
    <t>__VBP died_VBD</t>
  </si>
  <si>
    <t>course_NN that_DT</t>
  </si>
  <si>
    <t>forty-rod_NN ,_,</t>
  </si>
  <si>
    <t>this_DT way_NN</t>
  </si>
  <si>
    <t>He_PRP catched_VBD</t>
  </si>
  <si>
    <t>saddle-boils_NNS ._.</t>
  </si>
  <si>
    <t>another_DT piece_NN</t>
  </si>
  <si>
    <t>So_IN they_PRP</t>
  </si>
  <si>
    <t>dozing_VBG off_RP</t>
  </si>
  <si>
    <t>,_, smoking_NN</t>
  </si>
  <si>
    <t>Raft_NN He_PRP</t>
  </si>
  <si>
    <t>or_CC at_IN</t>
  </si>
  <si>
    <t>up_RP things_NNS</t>
  </si>
  <si>
    <t>dark_NN in_IN</t>
  </si>
  <si>
    <t>,_, ai_VBP</t>
  </si>
  <si>
    <t>the_DT track_NN</t>
  </si>
  <si>
    <t>big_JJ enough_JJ</t>
  </si>
  <si>
    <t>nothing_NN ,_,</t>
  </si>
  <si>
    <t>a_DT tract_NN</t>
  </si>
  <si>
    <t>long_JJ think_NN</t>
  </si>
  <si>
    <t>a_DT plate_NN</t>
  </si>
  <si>
    <t>he_PRP said_VBD</t>
  </si>
  <si>
    <t>told_VBD about_RB</t>
  </si>
  <si>
    <t>Oh_UH ,_,</t>
  </si>
  <si>
    <t>the_DT logs_NNS</t>
  </si>
  <si>
    <t>wadding_NN ;_:</t>
  </si>
  <si>
    <t>steep_JJ top_NN</t>
  </si>
  <si>
    <t>We_PRP busted_VBD</t>
  </si>
  <si>
    <t>widow_NN would_MD</t>
  </si>
  <si>
    <t>running_VBG her_PRP$</t>
  </si>
  <si>
    <t>that_DT school_NN</t>
  </si>
  <si>
    <t>your_PRP$ property_NN</t>
  </si>
  <si>
    <t>kicking_VBG things_NNS</t>
  </si>
  <si>
    <t>a_DT beautiful_JJ</t>
  </si>
  <si>
    <t>big_JJ and_CC</t>
  </si>
  <si>
    <t>that_DT person_NN</t>
  </si>
  <si>
    <t>git_VB well_RB</t>
  </si>
  <si>
    <t>where_WRB she_PRP</t>
  </si>
  <si>
    <t>thousand_CD things_NNS</t>
  </si>
  <si>
    <t>had_VBD him_PRP</t>
  </si>
  <si>
    <t>just_RB old_JJ</t>
  </si>
  <si>
    <t>Lie_NN ''_''</t>
  </si>
  <si>
    <t>some_DT people_NNS</t>
  </si>
  <si>
    <t>'ll_MD stick_VB</t>
  </si>
  <si>
    <t>,_, stopping_VBG</t>
  </si>
  <si>
    <t>him_PRP I_PRP</t>
  </si>
  <si>
    <t>as_IN tall_JJ</t>
  </si>
  <si>
    <t>I_PRP reck_VBP</t>
  </si>
  <si>
    <t>band_NN ,_,</t>
  </si>
  <si>
    <t>got_VBD too_RB</t>
  </si>
  <si>
    <t>not_RB a_DT</t>
  </si>
  <si>
    <t>de_FW sho_FW</t>
  </si>
  <si>
    <t>dey_NN 'd_MD</t>
  </si>
  <si>
    <t>it_PRP to_TO</t>
  </si>
  <si>
    <t>we_PRP had_VBD</t>
  </si>
  <si>
    <t>I_PRP poked_VBD</t>
  </si>
  <si>
    <t>that_IN to_TO</t>
  </si>
  <si>
    <t>money_NN he_PRP</t>
  </si>
  <si>
    <t>me_PRP now_RB</t>
  </si>
  <si>
    <t>lip_NN ,_,</t>
  </si>
  <si>
    <t>to_TO rest_NN</t>
  </si>
  <si>
    <t>a_DT Gun_NN</t>
  </si>
  <si>
    <t>would_MD manage_VB</t>
  </si>
  <si>
    <t>and_CC prayed_VBD</t>
  </si>
  <si>
    <t>as_IN dey_NN</t>
  </si>
  <si>
    <t>my_PRP$ mine_NN</t>
  </si>
  <si>
    <t>do_VB was_VBD</t>
  </si>
  <si>
    <t>cowhide_NN ._.</t>
  </si>
  <si>
    <t>so_RB he_PRP</t>
  </si>
  <si>
    <t>plank_NN and_CC</t>
  </si>
  <si>
    <t>all_DT of_IN</t>
  </si>
  <si>
    <t>it_PRP considerable_JJ</t>
  </si>
  <si>
    <t>mean_NN practice_NN</t>
  </si>
  <si>
    <t>books_NNS ,_,</t>
  </si>
  <si>
    <t>ragged_JJ ,_,</t>
  </si>
  <si>
    <t>mind_NN ,_,</t>
  </si>
  <si>
    <t>and_CC while_IN</t>
  </si>
  <si>
    <t>all_DT right_NN</t>
  </si>
  <si>
    <t>watches_NNS and_CC</t>
  </si>
  <si>
    <t>um_RB wid_VBD</t>
  </si>
  <si>
    <t>look_VB so_RB</t>
  </si>
  <si>
    <t>better_JJR off_RP</t>
  </si>
  <si>
    <t>disappointed_VBD ._.</t>
  </si>
  <si>
    <t>catfish_NN off_IN</t>
  </si>
  <si>
    <t>the_DT green_JJ</t>
  </si>
  <si>
    <t>sand_NN in_IN</t>
  </si>
  <si>
    <t>round_NN and_CC</t>
  </si>
  <si>
    <t>'s_VBZ something_NN</t>
  </si>
  <si>
    <t>a_DT still_RB</t>
  </si>
  <si>
    <t>and_CC start_VB</t>
  </si>
  <si>
    <t>free_JJ and_CC</t>
  </si>
  <si>
    <t>or_CC by_IN</t>
  </si>
  <si>
    <t>about_IN six_CD</t>
  </si>
  <si>
    <t>n't_RB pap_NN</t>
  </si>
  <si>
    <t>solid_JJ oak_NN</t>
  </si>
  <si>
    <t>sight_NN longer_RBR</t>
  </si>
  <si>
    <t>when_WRB a_DT</t>
  </si>
  <si>
    <t>got_VBD tiresome_JJ</t>
  </si>
  <si>
    <t>judge_NN ._.</t>
  </si>
  <si>
    <t>tract_NN ;_:</t>
  </si>
  <si>
    <t>I_PRP might_MD</t>
  </si>
  <si>
    <t>or_CC --_:</t>
  </si>
  <si>
    <t>town_NN that_WDT</t>
  </si>
  <si>
    <t>,_, besides_IN</t>
  </si>
  <si>
    <t>and_CC drank_VBD</t>
  </si>
  <si>
    <t>she_PRP 's_VBZ</t>
  </si>
  <si>
    <t>back_NN ,_,</t>
  </si>
  <si>
    <t>doin_VBP '_''</t>
  </si>
  <si>
    <t>bothersome_JJ lot_NN</t>
  </si>
  <si>
    <t>your_PRP$ interest_NN</t>
  </si>
  <si>
    <t>he_PRP felt_VBD</t>
  </si>
  <si>
    <t>miles_NNS and_CC</t>
  </si>
  <si>
    <t>head_NN er_FW</t>
  </si>
  <si>
    <t>candle_NN ;_:</t>
  </si>
  <si>
    <t>the_DT thickest_JJS</t>
  </si>
  <si>
    <t>on_RP airs_NNS</t>
  </si>
  <si>
    <t>said_VBN in_IN</t>
  </si>
  <si>
    <t>I_PRP asked_VBD</t>
  </si>
  <si>
    <t>tryin_NN '_''</t>
  </si>
  <si>
    <t>everybody_NN to_TO</t>
  </si>
  <si>
    <t>own_JJ son_NN</t>
  </si>
  <si>
    <t>When_WRB it_PRP</t>
  </si>
  <si>
    <t>tell_VB ,_,</t>
  </si>
  <si>
    <t>,_, ammunition_NN</t>
  </si>
  <si>
    <t>scratch_VB it_PRP</t>
  </si>
  <si>
    <t>widow_NN and_CC</t>
  </si>
  <si>
    <t>things_NNS he_PRP</t>
  </si>
  <si>
    <t>Sometimes_RB the_DT</t>
  </si>
  <si>
    <t>prairie_NN farms_NNS</t>
  </si>
  <si>
    <t>high_JJ when_WRB</t>
  </si>
  <si>
    <t>it_PRP when_WRB</t>
  </si>
  <si>
    <t>I_PRP turned_VBD</t>
  </si>
  <si>
    <t>heard_VBD an_DT</t>
  </si>
  <si>
    <t>he_PRP locked_VBD</t>
  </si>
  <si>
    <t>considerable_JJ ,_,</t>
  </si>
  <si>
    <t>any_DT lights_NNS</t>
  </si>
  <si>
    <t>'s_VBZ that_IN</t>
  </si>
  <si>
    <t>crept_VBD into_IN</t>
  </si>
  <si>
    <t>big_JJ double_JJ</t>
  </si>
  <si>
    <t>dull_JJ ,_,</t>
  </si>
  <si>
    <t>I_PRP hated_VBD</t>
  </si>
  <si>
    <t>books_NNS knows_VBZ</t>
  </si>
  <si>
    <t>spelling-book_NN ._.</t>
  </si>
  <si>
    <t>though_IN ?_.</t>
  </si>
  <si>
    <t>I_PRP fished_VBD</t>
  </si>
  <si>
    <t>the_DT turnips_NNS</t>
  </si>
  <si>
    <t>eat_VB was_VBD</t>
  </si>
  <si>
    <t>goin_NN '_''</t>
  </si>
  <si>
    <t>on_IN my_PRP$</t>
  </si>
  <si>
    <t>potato_NN would_MD</t>
  </si>
  <si>
    <t>went_VBD head_NN</t>
  </si>
  <si>
    <t>and_CC stared_VBD</t>
  </si>
  <si>
    <t>key_NN under_IN</t>
  </si>
  <si>
    <t>all_DT along_RB</t>
  </si>
  <si>
    <t>``_`` Mr._NNP</t>
  </si>
  <si>
    <t>tell_VB all_PDT</t>
  </si>
  <si>
    <t>I_PRP goes_VBZ</t>
  </si>
  <si>
    <t>in_IN ;_:</t>
  </si>
  <si>
    <t>round_NN his_PRP$</t>
  </si>
  <si>
    <t>breasts_NNS ,_,</t>
  </si>
  <si>
    <t>give_VB him_PRP</t>
  </si>
  <si>
    <t>snore_VB --_:</t>
  </si>
  <si>
    <t>day_NN apiece_RB</t>
  </si>
  <si>
    <t>got_VBD abreast_IN</t>
  </si>
  <si>
    <t>sleep_NN did_VBD</t>
  </si>
  <si>
    <t>go_VB charging_VBG</t>
  </si>
  <si>
    <t>stern_JJ uv_NN</t>
  </si>
  <si>
    <t>I_PRP say_VBP</t>
  </si>
  <si>
    <t>believed_VBD it_PRP</t>
  </si>
  <si>
    <t>the_DT watch-out_NN</t>
  </si>
  <si>
    <t>palace_NN and_CC</t>
  </si>
  <si>
    <t>Every_DT time_NN</t>
  </si>
  <si>
    <t>life_NN ;_:</t>
  </si>
  <si>
    <t>cannon-smoke_NN and_CC</t>
  </si>
  <si>
    <t>several_JJ forms_NNS</t>
  </si>
  <si>
    <t>and_CC letting_VBG</t>
  </si>
  <si>
    <t>away_RB from_IN</t>
  </si>
  <si>
    <t>blue_JJ if_IN</t>
  </si>
  <si>
    <t>This_DT time_NN</t>
  </si>
  <si>
    <t>a_DT week_NN</t>
  </si>
  <si>
    <t>the_DT multiplication_NN</t>
  </si>
  <si>
    <t>'_'' skifts_VBZ</t>
  </si>
  <si>
    <t>up_IN he_PRP</t>
  </si>
  <si>
    <t>big_JJ nails_NNS</t>
  </si>
  <si>
    <t>'_POS b_NN</t>
  </si>
  <si>
    <t>lazied_VBD ._.</t>
  </si>
  <si>
    <t>and_CC pieces_NNS</t>
  </si>
  <si>
    <t>'s_POS Miss_NNP</t>
  </si>
  <si>
    <t>to_TO set_VB</t>
  </si>
  <si>
    <t>was_VBD a-going_JJ</t>
  </si>
  <si>
    <t>abreast_IN the_DT</t>
  </si>
  <si>
    <t>creek_NN that_WDT</t>
  </si>
  <si>
    <t>readers_NNS would_MD</t>
  </si>
  <si>
    <t>are_VBP highwaymen_NNS</t>
  </si>
  <si>
    <t>right_JJ kind_NN</t>
  </si>
  <si>
    <t>or_CC trying_VBG</t>
  </si>
  <si>
    <t>man_NN in_IN</t>
  </si>
  <si>
    <t>mulatter_NN ,_,</t>
  </si>
  <si>
    <t>de_FW middle_JJ</t>
  </si>
  <si>
    <t>right_NN over_IN</t>
  </si>
  <si>
    <t>to_TO going_VBG</t>
  </si>
  <si>
    <t>shed_VBD Seventeen_CD</t>
  </si>
  <si>
    <t>anything_NN they_PRP</t>
  </si>
  <si>
    <t>sign_NN of_IN</t>
  </si>
  <si>
    <t>enchantment_NN ._.</t>
  </si>
  <si>
    <t>yourself_PRP up_RP</t>
  </si>
  <si>
    <t>hour_NN ,_,</t>
  </si>
  <si>
    <t>river_NN two_CD</t>
  </si>
  <si>
    <t>bank_NN and_CC</t>
  </si>
  <si>
    <t>wanted_VBD him_PRP</t>
  </si>
  <si>
    <t>``_`` Him_PRP</t>
  </si>
  <si>
    <t>think_VB nothing_NN</t>
  </si>
  <si>
    <t>could_MD see_VB</t>
  </si>
  <si>
    <t>I_PRP ._.</t>
  </si>
  <si>
    <t>start_VB when_WRB</t>
  </si>
  <si>
    <t>__NN plunkety-plunk_NN</t>
  </si>
  <si>
    <t>``_`` Since_IN</t>
  </si>
  <si>
    <t>and_CC looked_VBD</t>
  </si>
  <si>
    <t>Window_NNP Miss_NNP</t>
  </si>
  <si>
    <t>tanyard_NN ._.</t>
  </si>
  <si>
    <t>terrible_JJ still_RB</t>
  </si>
  <si>
    <t>and_CC flowers_NNS</t>
  </si>
  <si>
    <t>ambuscade_NN ,_,</t>
  </si>
  <si>
    <t>and_CC Jo_NNP</t>
  </si>
  <si>
    <t>made_VBD his_PRP$</t>
  </si>
  <si>
    <t>boss_NN ._.</t>
  </si>
  <si>
    <t>over_IN him_PRP</t>
  </si>
  <si>
    <t>not_RB take_VB</t>
  </si>
  <si>
    <t>body_NN could_MD</t>
  </si>
  <si>
    <t>lolled_VBD on_IN</t>
  </si>
  <si>
    <t>eat_VB ,_,</t>
  </si>
  <si>
    <t>never_RB hived_VBD</t>
  </si>
  <si>
    <t>off_RP such_PDT</t>
  </si>
  <si>
    <t>a_DT Rat_NN</t>
  </si>
  <si>
    <t>is_VBZ there_EX</t>
  </si>
  <si>
    <t>acrost_NN ,_,</t>
  </si>
  <si>
    <t>Yours_NNP Truly_RB</t>
  </si>
  <si>
    <t>the_DT Woods_NNP</t>
  </si>
  <si>
    <t>the_DT shore_NN</t>
  </si>
  <si>
    <t>A-rabs_NNPS ,_,</t>
  </si>
  <si>
    <t>'d_MD cowhide_VB</t>
  </si>
  <si>
    <t>down_RB into_IN</t>
  </si>
  <si>
    <t>her_PRP$ how_WRB</t>
  </si>
  <si>
    <t>fooling_VBG along_IN</t>
  </si>
  <si>
    <t>traded_VBD his_PRP$</t>
  </si>
  <si>
    <t>,_, feeling_VBG</t>
  </si>
  <si>
    <t>and_CC lightning_NN</t>
  </si>
  <si>
    <t>but_CC quick_JJ</t>
  </si>
  <si>
    <t>IN_IN this_DT</t>
  </si>
  <si>
    <t>But_CC in_IN</t>
  </si>
  <si>
    <t>,_, my_PRP$</t>
  </si>
  <si>
    <t>ways_NNS up_RB</t>
  </si>
  <si>
    <t>Truly_RB EXPLANATORY_NNP</t>
  </si>
  <si>
    <t>have_VB considable_JJ</t>
  </si>
  <si>
    <t>us_PRP was_VBD</t>
  </si>
  <si>
    <t>out_RP on_IN</t>
  </si>
  <si>
    <t>short_JJ nights_NNS</t>
  </si>
  <si>
    <t>a_DT blazing_VBG</t>
  </si>
  <si>
    <t>drunks_NNS and_CC</t>
  </si>
  <si>
    <t>stick_VB to_TO</t>
  </si>
  <si>
    <t>the_DT coffee-pot_NN</t>
  </si>
  <si>
    <t>Wrote_VBD ``_``</t>
  </si>
  <si>
    <t>gun_NN along_IN</t>
  </si>
  <si>
    <t>of_IN limbs_NNS</t>
  </si>
  <si>
    <t>Pie_NNP The_NNP</t>
  </si>
  <si>
    <t>watching_VBG ._.</t>
  </si>
  <si>
    <t>considerable_JJ sight_NN</t>
  </si>
  <si>
    <t>so_RB that_IN</t>
  </si>
  <si>
    <t>nose_NN begun_VBN</t>
  </si>
  <si>
    <t>genies_NNS come_VBP</t>
  </si>
  <si>
    <t>going_VBG to_TO</t>
  </si>
  <si>
    <t>minute_NN ,_,</t>
  </si>
  <si>
    <t>tell_VBP you_PRP</t>
  </si>
  <si>
    <t>four_CD or_CC</t>
  </si>
  <si>
    <t>towards_IN daylight_NN</t>
  </si>
  <si>
    <t>tree_NN two_CD</t>
  </si>
  <si>
    <t>Years_NNS ''_''</t>
  </si>
  <si>
    <t>of_IN personal_JJ</t>
  </si>
  <si>
    <t>and_CC sing_VB</t>
  </si>
  <si>
    <t>__VBP get_VB</t>
  </si>
  <si>
    <t>them_PRP tear_VB</t>
  </si>
  <si>
    <t>I_PRP catch_VBP</t>
  </si>
  <si>
    <t>and_CC be_VB</t>
  </si>
  <si>
    <t>all_DT their_PRP$</t>
  </si>
  <si>
    <t>dollar_NN ,_,</t>
  </si>
  <si>
    <t>see_VBP ,_,</t>
  </si>
  <si>
    <t>child_NN away_RB</t>
  </si>
  <si>
    <t>matter_NN with_IN</t>
  </si>
  <si>
    <t>to_TO any_DT</t>
  </si>
  <si>
    <t>about_RB dark_JJ</t>
  </si>
  <si>
    <t>once_RB I_PRP</t>
  </si>
  <si>
    <t>But_CC when_WRB</t>
  </si>
  <si>
    <t>'s_VBZ good_JJ</t>
  </si>
  <si>
    <t>Saturday_NNP ,_,</t>
  </si>
  <si>
    <t>to_TO sign_VB</t>
  </si>
  <si>
    <t>got_VBN away_RB</t>
  </si>
  <si>
    <t>out_RP fer_FW</t>
  </si>
  <si>
    <t>funeral_NN ,_,</t>
  </si>
  <si>
    <t>her_PRP$ shovel_NN</t>
  </si>
  <si>
    <t>ry_NN ,_,</t>
  </si>
  <si>
    <t>,_, plunkety-plunk_JJ</t>
  </si>
  <si>
    <t>be_VB another_DT</t>
  </si>
  <si>
    <t>man_NN nobody_NN</t>
  </si>
  <si>
    <t>quick_JJ ,_,</t>
  </si>
  <si>
    <t>I_PRP wanted_VBD</t>
  </si>
  <si>
    <t>down_RB and_CC</t>
  </si>
  <si>
    <t>him_PRP most_JJS</t>
  </si>
  <si>
    <t>his_PRP$ tracks_NNS</t>
  </si>
  <si>
    <t>and_CC ripped_VBD</t>
  </si>
  <si>
    <t>'_'' these_DT</t>
  </si>
  <si>
    <t>told_VBD what_WP</t>
  </si>
  <si>
    <t>!_. ''_''</t>
  </si>
  <si>
    <t>raise_NN ,_,</t>
  </si>
  <si>
    <t>feeling_VBG worried_JJ</t>
  </si>
  <si>
    <t>de_IN current_JJ</t>
  </si>
  <si>
    <t>at_IN me_PRP</t>
  </si>
  <si>
    <t>town_NN ._.</t>
  </si>
  <si>
    <t>going_VBG wrong_JJ</t>
  </si>
  <si>
    <t>and_CC matches_NNS</t>
  </si>
  <si>
    <t>for_IN keeping_VBG</t>
  </si>
  <si>
    <t>dozen_NN logs_NNS</t>
  </si>
  <si>
    <t>would_MD ,_,</t>
  </si>
  <si>
    <t>take_VB an_DT</t>
  </si>
  <si>
    <t>him_PRP to_TO</t>
  </si>
  <si>
    <t>some_DT bad_JJ</t>
  </si>
  <si>
    <t>My_PRP$ nose_NN</t>
  </si>
  <si>
    <t>without_IN money_NN</t>
  </si>
  <si>
    <t>fried_VBD him_PRP</t>
  </si>
  <si>
    <t>``_`` And_CC</t>
  </si>
  <si>
    <t>nothing_NN for_IN</t>
  </si>
  <si>
    <t>an_DT infant_NN</t>
  </si>
  <si>
    <t>to_TO stick_VB</t>
  </si>
  <si>
    <t>life_NN ._.</t>
  </si>
  <si>
    <t>,_, when_WRB</t>
  </si>
  <si>
    <t>my_PRP$ way_NN</t>
  </si>
  <si>
    <t>but_CC that_IN</t>
  </si>
  <si>
    <t>so_RB ?_.</t>
  </si>
  <si>
    <t>But_CC she_PRP</t>
  </si>
  <si>
    <t>under_IN steam_NN</t>
  </si>
  <si>
    <t>o_NN '_''</t>
  </si>
  <si>
    <t>rocks_NNS and_CC</t>
  </si>
  <si>
    <t>me_PRP ._.</t>
  </si>
  <si>
    <t>looky_RB here_RB</t>
  </si>
  <si>
    <t>Dead_JJ Man_NN</t>
  </si>
  <si>
    <t>mos_NN '_''</t>
  </si>
  <si>
    <t>kitchen_NN I_PRP</t>
  </si>
  <si>
    <t>and_CC hunted_VBD</t>
  </si>
  <si>
    <t>dark_JJ amongst_IN</t>
  </si>
  <si>
    <t>take_VB some_DT</t>
  </si>
  <si>
    <t>why_WRB could_MD</t>
  </si>
  <si>
    <t>'em_PRP anything_NN</t>
  </si>
  <si>
    <t>might_MD happen_VB</t>
  </si>
  <si>
    <t>'d_MD you_PRP</t>
  </si>
  <si>
    <t>very_RB ._.</t>
  </si>
  <si>
    <t>haphazard_JJ fashion_NN</t>
  </si>
  <si>
    <t>books_NNS like_IN</t>
  </si>
  <si>
    <t>Where_WRB the_DT</t>
  </si>
  <si>
    <t>Sundays_NNPS ,_,</t>
  </si>
  <si>
    <t>an_DT Injun_NNP</t>
  </si>
  <si>
    <t>anything_NN ._.</t>
  </si>
  <si>
    <t>father_NN doan_NN</t>
  </si>
  <si>
    <t>got_VBD three_CD</t>
  </si>
  <si>
    <t>its_PRP$ father_NN</t>
  </si>
  <si>
    <t>,_, trying_VBG</t>
  </si>
  <si>
    <t>me_PRP ?_.</t>
  </si>
  <si>
    <t>built_VBD a_DT</t>
  </si>
  <si>
    <t>it_PRP made_VBD</t>
  </si>
  <si>
    <t>judged_VBD I_PRP</t>
  </si>
  <si>
    <t>Man_NN ''_''</t>
  </si>
  <si>
    <t>after_IN me_PRP</t>
  </si>
  <si>
    <t>walked_VBD ashore_RB</t>
  </si>
  <si>
    <t>staying_VBG till_IN</t>
  </si>
  <si>
    <t>closest_JJS here_RB</t>
  </si>
  <si>
    <t>into_IN my_PRP$</t>
  </si>
  <si>
    <t>all_DT that_DT</t>
  </si>
  <si>
    <t>anything_NN ?_.</t>
  </si>
  <si>
    <t>a_DT bead_NN</t>
  </si>
  <si>
    <t>you_PRP will_MD</t>
  </si>
  <si>
    <t>think_VB of_IN</t>
  </si>
  <si>
    <t>and_CC seen_VBN</t>
  </si>
  <si>
    <t>Harper_NNP got_VBD</t>
  </si>
  <si>
    <t>I_PRP was_VBD</t>
  </si>
  <si>
    <t>went_VBD wild_JJ</t>
  </si>
  <si>
    <t>and_CC doing_VBG</t>
  </si>
  <si>
    <t>and_CC over_IN</t>
  </si>
  <si>
    <t>Little_JJ Monthly_JJ</t>
  </si>
  <si>
    <t>would_MD rest_VB</t>
  </si>
  <si>
    <t>sun-up_NN ,_,</t>
  </si>
  <si>
    <t>of_IN rocks_NNS</t>
  </si>
  <si>
    <t>always_RB his_PRP$</t>
  </si>
  <si>
    <t>waiting_VBG for_IN</t>
  </si>
  <si>
    <t>anything_NN but_CC</t>
  </si>
  <si>
    <t>and_CC sell_VB</t>
  </si>
  <si>
    <t>hand_NN and_CC</t>
  </si>
  <si>
    <t>a_DT rest_NN</t>
  </si>
  <si>
    <t>along_RB ._.</t>
  </si>
  <si>
    <t>booming_VBG now_RB</t>
  </si>
  <si>
    <t>notion_NN to_TO</t>
  </si>
  <si>
    <t>tree_NN for_IN</t>
  </si>
  <si>
    <t>cried_VBD again_RB</t>
  </si>
  <si>
    <t>de_FW way_NN</t>
  </si>
  <si>
    <t>so_RB sleepy_JJ</t>
  </si>
  <si>
    <t>Whar_NNP is_VBZ</t>
  </si>
  <si>
    <t>judge_NN 's_POS</t>
  </si>
  <si>
    <t>say_VB ._.</t>
  </si>
  <si>
    <t>``_`` me-yow_JJ</t>
  </si>
  <si>
    <t>liquor_NN begun_VBN</t>
  </si>
  <si>
    <t>how_WRB long_RB</t>
  </si>
  <si>
    <t>Whenever_NNP his_PRP$</t>
  </si>
  <si>
    <t>she_PRP did_VBD</t>
  </si>
  <si>
    <t>chair_NN and_CC</t>
  </si>
  <si>
    <t>He_PRP started_VBD</t>
  </si>
  <si>
    <t>stand_VB with_IN</t>
  </si>
  <si>
    <t>boards_NNS ._.</t>
  </si>
  <si>
    <t>there_EX 's_VBZ</t>
  </si>
  <si>
    <t>of_IN where_WRB</t>
  </si>
  <si>
    <t>Hank_NNP Bunker_NNP</t>
  </si>
  <si>
    <t>en_IN swim_VBP</t>
  </si>
  <si>
    <t>Your_PRP$ mother_NN</t>
  </si>
  <si>
    <t>a_DT gully_NN</t>
  </si>
  <si>
    <t>think_VB how_WRB</t>
  </si>
  <si>
    <t>up_RP over_IN</t>
  </si>
  <si>
    <t>old_JJ trap_NN</t>
  </si>
  <si>
    <t>say_VB nothing_NN</t>
  </si>
  <si>
    <t>and_CC clumb_VB</t>
  </si>
  <si>
    <t>whispered_VBD to_TO</t>
  </si>
  <si>
    <t>so_RB slow_JJ</t>
  </si>
  <si>
    <t>``_`` Hump_NNP</t>
  </si>
  <si>
    <t>on_IN account_NN</t>
  </si>
  <si>
    <t>and_CC there_EX</t>
  </si>
  <si>
    <t>AUTHOR_NN ._.</t>
  </si>
  <si>
    <t>ever_RB heard_VBN</t>
  </si>
  <si>
    <t>lessons_NNS good_JJ</t>
  </si>
  <si>
    <t>'s_VBZ why_WRB</t>
  </si>
  <si>
    <t>Then_RB Ben_NNP</t>
  </si>
  <si>
    <t>I_PRP set_VBP</t>
  </si>
  <si>
    <t>only_RB everything_NN</t>
  </si>
  <si>
    <t>alike_RB and_CC</t>
  </si>
  <si>
    <t>get_VB together_RB</t>
  </si>
  <si>
    <t>boy_NN ,_,</t>
  </si>
  <si>
    <t>I_PRP set_VBD</t>
  </si>
  <si>
    <t>ring_NN ,_,</t>
  </si>
  <si>
    <t>then_RB there_EX</t>
  </si>
  <si>
    <t>help_VB him_PRP</t>
  </si>
  <si>
    <t>and_CC putting_VBG</t>
  </si>
  <si>
    <t>had_VBD the_DT</t>
  </si>
  <si>
    <t>in_IN `_``</t>
  </si>
  <si>
    <t>comfortable_JJ for_IN</t>
  </si>
  <si>
    <t>and_CC willows_NNS</t>
  </si>
  <si>
    <t>then_RB listened_VBD</t>
  </si>
  <si>
    <t>you_PRP all_PDT</t>
  </si>
  <si>
    <t>There_EX is_VBZ</t>
  </si>
  <si>
    <t>de_FW raff_FW</t>
  </si>
  <si>
    <t>says_VBZ Ben_NNP</t>
  </si>
  <si>
    <t>of_IN spite_NN</t>
  </si>
  <si>
    <t>barked_VBD both_CC</t>
  </si>
  <si>
    <t>could_MD put_VB</t>
  </si>
  <si>
    <t>carried_VBD the_DT</t>
  </si>
  <si>
    <t>river_NN looked_VBD</t>
  </si>
  <si>
    <t>to_TO you_PRP</t>
  </si>
  <si>
    <t>bed_NN and_CC</t>
  </si>
  <si>
    <t>fast_RB together_RB</t>
  </si>
  <si>
    <t>'ve_VBP lost_VBN</t>
  </si>
  <si>
    <t>and_CC belting_VBG</t>
  </si>
  <si>
    <t>VII_NN ._.</t>
  </si>
  <si>
    <t>words_NNS ._.</t>
  </si>
  <si>
    <t>table_NN you_PRP</t>
  </si>
  <si>
    <t>just_RB barely_RB</t>
  </si>
  <si>
    <t>she_PRP kept_VBD</t>
  </si>
  <si>
    <t>job_NN ,_,</t>
  </si>
  <si>
    <t>It_PRP was_VBD</t>
  </si>
  <si>
    <t>full_JJ o_NN</t>
  </si>
  <si>
    <t>twinkling_VBG ._.</t>
  </si>
  <si>
    <t>n't_RB notice_VB</t>
  </si>
  <si>
    <t>side_NN ,_,</t>
  </si>
  <si>
    <t>tell_VB about_IN</t>
  </si>
  <si>
    <t>The_DT moon_NN</t>
  </si>
  <si>
    <t>de_FW planks_NNS</t>
  </si>
  <si>
    <t>bluff_NN ._.</t>
  </si>
  <si>
    <t>went_VBD sneaking_VBG</t>
  </si>
  <si>
    <t>Misto_NNP Bradish_NNP</t>
  </si>
  <si>
    <t>even_RB if_IN</t>
  </si>
  <si>
    <t>rusty_JJ wood-saw_NN</t>
  </si>
  <si>
    <t>wrote_VBD the_DT</t>
  </si>
  <si>
    <t>mo_NN '_''</t>
  </si>
  <si>
    <t>When_WRB I_PRP</t>
  </si>
  <si>
    <t>read_VBN a_DT</t>
  </si>
  <si>
    <t>use_NN ;_:</t>
  </si>
  <si>
    <t>body_NN take_VB</t>
  </si>
  <si>
    <t>'s_POS I_PRP</t>
  </si>
  <si>
    <t>sleep_VB much_RB</t>
  </si>
  <si>
    <t>that_WDT wants_VBZ</t>
  </si>
  <si>
    <t>hated_VBD the_DT</t>
  </si>
  <si>
    <t>beat_VBP it_PRP</t>
  </si>
  <si>
    <t>we_PRP turned_VBD</t>
  </si>
  <si>
    <t>other_JJ people_NNS</t>
  </si>
  <si>
    <t>no_DT hooks_NNS</t>
  </si>
  <si>
    <t>very_RB curious_JJ</t>
  </si>
  <si>
    <t>towards_IN pap_NN</t>
  </si>
  <si>
    <t>fire_NN and_CC</t>
  </si>
  <si>
    <t>ripply_JJ ,_,</t>
  </si>
  <si>
    <t>I_PRP knowed_VBD</t>
  </si>
  <si>
    <t>blanket_NN ._.</t>
  </si>
  <si>
    <t>him_PRP all_DT</t>
  </si>
  <si>
    <t>heard_VBD and_CC</t>
  </si>
  <si>
    <t>en_IN sich_NN</t>
  </si>
  <si>
    <t>six_CD times_NNS</t>
  </si>
  <si>
    <t>swear_VBP to_TO</t>
  </si>
  <si>
    <t>far_JJ end_NN</t>
  </si>
  <si>
    <t>before_IN she_PRP</t>
  </si>
  <si>
    <t>the_DT plug_NN</t>
  </si>
  <si>
    <t>''_'' line_NN</t>
  </si>
  <si>
    <t>Dese_NNP las_FW</t>
  </si>
  <si>
    <t>busted_VBD it_PRP</t>
  </si>
  <si>
    <t>lieve_NN you_PRP</t>
  </si>
  <si>
    <t>on_RP considerable_JJ</t>
  </si>
  <si>
    <t>of_IN new_JJ</t>
  </si>
  <si>
    <t>rest_VB a_DT</t>
  </si>
  <si>
    <t>big_JJ trees_NNS</t>
  </si>
  <si>
    <t>took_VBD the_DT</t>
  </si>
  <si>
    <t>tired_VBD him_PRP</t>
  </si>
  <si>
    <t>notion_NN I_PRP</t>
  </si>
  <si>
    <t>a_DT specimen_NN</t>
  </si>
  <si>
    <t>then_RB on_IN</t>
  </si>
  <si>
    <t>the_DT left_JJ</t>
  </si>
  <si>
    <t>a_DT potato_NN</t>
  </si>
  <si>
    <t>against_IN the_DT</t>
  </si>
  <si>
    <t>'d_MD slip_VB</t>
  </si>
  <si>
    <t>questions_NNS about_IN</t>
  </si>
  <si>
    <t>ease_NN up_RP</t>
  </si>
  <si>
    <t>fish-line_JJ ,_,</t>
  </si>
  <si>
    <t>that_DT time_NN</t>
  </si>
  <si>
    <t>to_TO stabboard_NN</t>
  </si>
  <si>
    <t>you_PRP fooling_VBG</t>
  </si>
  <si>
    <t>show_VB ,_,</t>
  </si>
  <si>
    <t>hope_VB so_RB</t>
  </si>
  <si>
    <t>was_VBD Huck_NNP</t>
  </si>
  <si>
    <t>to_TO anybody_NN</t>
  </si>
  <si>
    <t>and_CC ,_,</t>
  </si>
  <si>
    <t>catch_VBP you_PRP</t>
  </si>
  <si>
    <t>hick_NN `_``</t>
  </si>
  <si>
    <t>the_DT anxiety_NN</t>
  </si>
  <si>
    <t>I_PRP opened_VBD</t>
  </si>
  <si>
    <t>,_, nearly_RB</t>
  </si>
  <si>
    <t>manage_VB so_IN</t>
  </si>
  <si>
    <t>steps_VBZ out_RP</t>
  </si>
  <si>
    <t>out_RP mighty_JJ</t>
  </si>
  <si>
    <t>soon_RB get_VBP</t>
  </si>
  <si>
    <t>his_PRP$ toes_NNS</t>
  </si>
  <si>
    <t>I_PRP want_VBP</t>
  </si>
  <si>
    <t>Jim_NNP 's_POS</t>
  </si>
  <si>
    <t>cabin_NN many_JJ</t>
  </si>
  <si>
    <t>whah_NN to_TO</t>
  </si>
  <si>
    <t>always_RB talking_VBG</t>
  </si>
  <si>
    <t>crowd_NN of_IN</t>
  </si>
  <si>
    <t>thick_JJ woods_NNS</t>
  </si>
  <si>
    <t>now_RB he_PRP</t>
  </si>
  <si>
    <t>how_WRB many_JJ</t>
  </si>
  <si>
    <t>just_RB going_VBG</t>
  </si>
  <si>
    <t>man_NN cried_VBD</t>
  </si>
  <si>
    <t>Cubby_NNP Supper_NN</t>
  </si>
  <si>
    <t>till_IN they_PRP</t>
  </si>
  <si>
    <t>Sawyer_NNP said_VBD</t>
  </si>
  <si>
    <t>it_PRP home_NN</t>
  </si>
  <si>
    <t>of_IN them_PRP</t>
  </si>
  <si>
    <t>Million_NNP Wives_NNS</t>
  </si>
  <si>
    <t>is_VBZ --_:</t>
  </si>
  <si>
    <t>to_TO fool_VB</t>
  </si>
  <si>
    <t>him_PRP worth_JJ</t>
  </si>
  <si>
    <t>'s_VBZ pap_NN</t>
  </si>
  <si>
    <t>an_DT iron_NN</t>
  </si>
  <si>
    <t>something_NN like_IN</t>
  </si>
  <si>
    <t>res_FW '_''</t>
  </si>
  <si>
    <t>fetch_VB witches_NNS</t>
  </si>
  <si>
    <t>there_EX some_DT</t>
  </si>
  <si>
    <t>and_CC pick_VB</t>
  </si>
  <si>
    <t>laying_VBG down_RP</t>
  </si>
  <si>
    <t>dark_JJ now_RB</t>
  </si>
  <si>
    <t>do_VB --_:</t>
  </si>
  <si>
    <t>tin_NN pan_NN</t>
  </si>
  <si>
    <t>sweaty_JJ and_CC</t>
  </si>
  <si>
    <t>sued_VBN ;_:</t>
  </si>
  <si>
    <t>drink_VB another_DT</t>
  </si>
  <si>
    <t>is_VBZ nothing_NN</t>
  </si>
  <si>
    <t>shaky_JJ ,_,</t>
  </si>
  <si>
    <t>do_VBP n't_RB</t>
  </si>
  <si>
    <t>Ole_JJ Jim_NNP</t>
  </si>
  <si>
    <t>real_JJ beautiful_JJ</t>
  </si>
  <si>
    <t>lazy_JJ and_CC</t>
  </si>
  <si>
    <t>say_VB what_WP</t>
  </si>
  <si>
    <t>sleep_VB and_CC</t>
  </si>
  <si>
    <t>the_DT Ghost_NN</t>
  </si>
  <si>
    <t>and_CC striking_JJ</t>
  </si>
  <si>
    <t>itched_VBD till_IN</t>
  </si>
  <si>
    <t>a_DT willow_NN</t>
  </si>
  <si>
    <t>himself_PRP like_IN</t>
  </si>
  <si>
    <t>head_NN to_TO</t>
  </si>
  <si>
    <t>could_MD spread_VB</t>
  </si>
  <si>
    <t>a_DT low-down_JJ</t>
  </si>
  <si>
    <t>and_CC satisfied_JJ</t>
  </si>
  <si>
    <t>,_, if_IN</t>
  </si>
  <si>
    <t>and_CC all_PDT</t>
  </si>
  <si>
    <t>the_DT spare_JJ</t>
  </si>
  <si>
    <t>shadows_NNS ._.</t>
  </si>
  <si>
    <t>be_VB no_DT</t>
  </si>
  <si>
    <t>In_IN ''_''</t>
  </si>
  <si>
    <t>of_IN course_NN</t>
  </si>
  <si>
    <t>the_DT road_NN</t>
  </si>
  <si>
    <t>know_VB what_WP</t>
  </si>
  <si>
    <t>know_VB nothing_NN</t>
  </si>
  <si>
    <t>out_RP through_IN</t>
  </si>
  <si>
    <t>n't_RB never_RB</t>
  </si>
  <si>
    <t>day_NN ._.</t>
  </si>
  <si>
    <t>wait_VB more_JJR</t>
  </si>
  <si>
    <t>stuff_NN ;_:</t>
  </si>
  <si>
    <t>and_CC cook_VB</t>
  </si>
  <si>
    <t>'_'' roun_NN</t>
  </si>
  <si>
    <t>matches_NNS in_IN</t>
  </si>
  <si>
    <t>as_IN big_JJ</t>
  </si>
  <si>
    <t>,_, yes_UH</t>
  </si>
  <si>
    <t>read_VB and_CC</t>
  </si>
  <si>
    <t>His_PRP$ hair_NN</t>
  </si>
  <si>
    <t>drifted_VBD in_IN</t>
  </si>
  <si>
    <t>went_VBD in_IN</t>
  </si>
  <si>
    <t>prime_JJ ;_:</t>
  </si>
  <si>
    <t>to_TO whisper_VB</t>
  </si>
  <si>
    <t>and_CC asked_VBD</t>
  </si>
  <si>
    <t>families_NNS __CD</t>
  </si>
  <si>
    <t>satisfied_JJ ._.</t>
  </si>
  <si>
    <t>striking_JJ and_CC</t>
  </si>
  <si>
    <t>Douglas_NNP she_PRP</t>
  </si>
  <si>
    <t>would_MD say_VB</t>
  </si>
  <si>
    <t>it_PRP sunk_VBD</t>
  </si>
  <si>
    <t>Who_WP makes_VBZ</t>
  </si>
  <si>
    <t>what_WP you_PRP</t>
  </si>
  <si>
    <t>in_IN under_IN</t>
  </si>
  <si>
    <t>Seemed_VBN like_IN</t>
  </si>
  <si>
    <t>left_VBD ._.</t>
  </si>
  <si>
    <t>long_JJ time_NN</t>
  </si>
  <si>
    <t>set_VBN there_RB</t>
  </si>
  <si>
    <t>be_VB gone_VBN</t>
  </si>
  <si>
    <t>Morals_NNS ''_''</t>
  </si>
  <si>
    <t>and_CC watched_VBD</t>
  </si>
  <si>
    <t>and_CC elephants_NNS</t>
  </si>
  <si>
    <t>from_IN trying_VBG</t>
  </si>
  <si>
    <t>night_NN arter_IN</t>
  </si>
  <si>
    <t>going-over_NN in_IN</t>
  </si>
  <si>
    <t>tired_VBN out_RP</t>
  </si>
  <si>
    <t>to_TO blanket_VB</t>
  </si>
  <si>
    <t>slow_JJ and_CC</t>
  </si>
  <si>
    <t>I_PRP used_VBD</t>
  </si>
  <si>
    <t>en_IN doan_NN</t>
  </si>
  <si>
    <t>thinking_VBG about_IN</t>
  </si>
  <si>
    <t>thing_NN was_VBD</t>
  </si>
  <si>
    <t>So_IN the_DT</t>
  </si>
  <si>
    <t>never_RB think_VBP</t>
  </si>
  <si>
    <t>must_MD crawl_VB</t>
  </si>
  <si>
    <t>Stern_NNP oars_NNS</t>
  </si>
  <si>
    <t>all_PDT a_DT</t>
  </si>
  <si>
    <t>counted_VBN the_DT</t>
  </si>
  <si>
    <t>that_WDT had_VBD</t>
  </si>
  <si>
    <t>reckon_VB they_PRP</t>
  </si>
  <si>
    <t>up_IN no_RB</t>
  </si>
  <si>
    <t>I_PRP noticed_VBD</t>
  </si>
  <si>
    <t>holding_VBG first_RB</t>
  </si>
  <si>
    <t>long_RB as_IN</t>
  </si>
  <si>
    <t>little_JJ ripply_JJ</t>
  </si>
  <si>
    <t>always_RB kill_VBP</t>
  </si>
  <si>
    <t>in_RP and_CC</t>
  </si>
  <si>
    <t>Now_RB you_PRP</t>
  </si>
  <si>
    <t>work_VB he_PRP</t>
  </si>
  <si>
    <t>that_WDT hung_VBD</t>
  </si>
  <si>
    <t>judgment_NN ,_,</t>
  </si>
  <si>
    <t>gim_VB me_PRP</t>
  </si>
  <si>
    <t>Seventeen_CD Suits_NNS</t>
  </si>
  <si>
    <t>`_`` way_NN</t>
  </si>
  <si>
    <t>shet_JJ ,_,</t>
  </si>
  <si>
    <t>some_DT more_RBR</t>
  </si>
  <si>
    <t>everybody_NN swear_VBP</t>
  </si>
  <si>
    <t>before_IN I_PRP</t>
  </si>
  <si>
    <t>a_DT couple_NN</t>
  </si>
  <si>
    <t>The_DT boat_NN</t>
  </si>
  <si>
    <t>could_MD hear_VB</t>
  </si>
  <si>
    <t>'_'' the_DT</t>
  </si>
  <si>
    <t>,_, still_RB</t>
  </si>
  <si>
    <t>lonesome_JJ I_PRP</t>
  </si>
  <si>
    <t>and_CC stuff_NN</t>
  </si>
  <si>
    <t>I_PRP 'll_MD</t>
  </si>
  <si>
    <t>''_'' In_IN</t>
  </si>
  <si>
    <t>instead_RB of_IN</t>
  </si>
  <si>
    <t>moonshine_NN ;_:</t>
  </si>
  <si>
    <t>out_RP a_DT</t>
  </si>
  <si>
    <t>oath_NN ,_,</t>
  </si>
  <si>
    <t>Moses_NNP ,_,</t>
  </si>
  <si>
    <t>There_EX war_NN</t>
  </si>
  <si>
    <t>guns_NNS ,_,</t>
  </si>
  <si>
    <t>-RRB-_-RRB- ,_,</t>
  </si>
  <si>
    <t>traded_VBD fish_NN</t>
  </si>
  <si>
    <t>comb_VB up_RP</t>
  </si>
  <si>
    <t>or_CC something_NN</t>
  </si>
  <si>
    <t>slow_JJ ._.</t>
  </si>
  <si>
    <t>things_NNS ,_,</t>
  </si>
  <si>
    <t>,_, let_VB</t>
  </si>
  <si>
    <t>a_DT trance_NN</t>
  </si>
  <si>
    <t>oath_NN on_IN</t>
  </si>
  <si>
    <t>washed_VBN ashore_RB</t>
  </si>
  <si>
    <t>clothes_NNS that_WDT</t>
  </si>
  <si>
    <t>pack_NN of_IN</t>
  </si>
  <si>
    <t>of_IN breath_NN</t>
  </si>
  <si>
    <t>all_DT --_:</t>
  </si>
  <si>
    <t>long_JJ hair_NN</t>
  </si>
  <si>
    <t>folks_NNS `_``</t>
  </si>
  <si>
    <t>took_VBD out_RP</t>
  </si>
  <si>
    <t>fish_NN on_IN</t>
  </si>
  <si>
    <t>Now_RB ,_,</t>
  </si>
  <si>
    <t>a_DT chance_NN</t>
  </si>
  <si>
    <t>and_CC fifty_CD</t>
  </si>
  <si>
    <t>and_CC moaned_VBD</t>
  </si>
  <si>
    <t>first_RB captain_NN</t>
  </si>
  <si>
    <t>full_JJ of_IN</t>
  </si>
  <si>
    <t>nap_NN before_IN</t>
  </si>
  <si>
    <t>uneasy_JJ ,_,</t>
  </si>
  <si>
    <t>to_TO cook_VB</t>
  </si>
  <si>
    <t>on_IN you_PRP</t>
  </si>
  <si>
    <t>the_DT turnip_NN</t>
  </si>
  <si>
    <t>and_CC laid_VBN</t>
  </si>
  <si>
    <t>without_IN you_PRP</t>
  </si>
  <si>
    <t>Sawyer_NNP ._.</t>
  </si>
  <si>
    <t>and_CC laid_VBD</t>
  </si>
  <si>
    <t>of_IN my_PRP$</t>
  </si>
  <si>
    <t>was_VBD mistaken_JJ</t>
  </si>
  <si>
    <t>told_VBD it_PRP</t>
  </si>
  <si>
    <t>quarter_NN of_IN</t>
  </si>
  <si>
    <t>than_IN him_PRP</t>
  </si>
  <si>
    <t>I_PRP fixed_VBD</t>
  </si>
  <si>
    <t>school_NN ,_,</t>
  </si>
  <si>
    <t>that_IN govment_NN</t>
  </si>
  <si>
    <t>be_VB glad_JJ</t>
  </si>
  <si>
    <t>``_`` A_DT</t>
  </si>
  <si>
    <t>long_JJ Blessing_NN</t>
  </si>
  <si>
    <t>Pap_NN he_PRP</t>
  </si>
  <si>
    <t>begged_VBD ,_,</t>
  </si>
  <si>
    <t>put_VBD a_DT</t>
  </si>
  <si>
    <t>her_PRP$ head_NN</t>
  </si>
  <si>
    <t>``_`` The_DT</t>
  </si>
  <si>
    <t>laughed_VBD ,_,</t>
  </si>
  <si>
    <t>had_VBD heard_VBN</t>
  </si>
  <si>
    <t>nothing_NN ._.</t>
  </si>
  <si>
    <t>water_NN so_RB</t>
  </si>
  <si>
    <t>his_PRP$ knife_NN</t>
  </si>
  <si>
    <t>Raft_NNP The_NNP</t>
  </si>
  <si>
    <t>``_`` Pap_NN</t>
  </si>
  <si>
    <t>while_IN I_PRP</t>
  </si>
  <si>
    <t>a_DT Fix_VB</t>
  </si>
  <si>
    <t>is_VBZ ''_''</t>
  </si>
  <si>
    <t>bed_NN ;_:</t>
  </si>
  <si>
    <t>fool_NN way_NN</t>
  </si>
  <si>
    <t>you_PRP ._.</t>
  </si>
  <si>
    <t>soon_RB went_VBD</t>
  </si>
  <si>
    <t>up_RB --_:</t>
  </si>
  <si>
    <t>Hiding_VBG Day-times_NNS</t>
  </si>
  <si>
    <t>bite_NN to_TO</t>
  </si>
  <si>
    <t>round_JJ and_CC</t>
  </si>
  <si>
    <t>that_DT is_VBZ</t>
  </si>
  <si>
    <t>all_DT `_``</t>
  </si>
  <si>
    <t>up_RP for_IN</t>
  </si>
  <si>
    <t>De_NNP men_NNS</t>
  </si>
  <si>
    <t>and_CC yelling_VBG</t>
  </si>
  <si>
    <t>them_PRP first-rate_JJ</t>
  </si>
  <si>
    <t>in_IN my_PRP$</t>
  </si>
  <si>
    <t>the_DT Bank_NNP</t>
  </si>
  <si>
    <t>Next_JJ I_PRP</t>
  </si>
  <si>
    <t>to_TO town_NN</t>
  </si>
  <si>
    <t>till_IN the_DT</t>
  </si>
  <si>
    <t>run_VBN across_IN</t>
  </si>
  <si>
    <t>lowed_VBN to_TO</t>
  </si>
  <si>
    <t>change_NN ,_,</t>
  </si>
  <si>
    <t>hanging_VBG around_IN</t>
  </si>
  <si>
    <t>said_VBD nothing_NN</t>
  </si>
  <si>
    <t>Brother_NNP ''_''</t>
  </si>
  <si>
    <t>Say_VB ,_,</t>
  </si>
  <si>
    <t>old_JJ gray-headed_JJ</t>
  </si>
  <si>
    <t>on_IN me_PRP</t>
  </si>
  <si>
    <t>about_IN an_DT</t>
  </si>
  <si>
    <t>pose_VBP we_PRP</t>
  </si>
  <si>
    <t>other_JJ way_NN</t>
  </si>
  <si>
    <t>east_JJ of_IN</t>
  </si>
  <si>
    <t>the_DT axe_NN</t>
  </si>
  <si>
    <t>skipping_VBG around_IN</t>
  </si>
  <si>
    <t>where_WRB the_DT</t>
  </si>
  <si>
    <t>the_DT grass_NN</t>
  </si>
  <si>
    <t>to_TO always_RB</t>
  </si>
  <si>
    <t>could_MD find_VB</t>
  </si>
  <si>
    <t>a_DT grassy_JJ</t>
  </si>
  <si>
    <t>and_CC away_RB</t>
  </si>
  <si>
    <t>steal_VB a_DT</t>
  </si>
  <si>
    <t>carcass_NN come_VBN</t>
  </si>
  <si>
    <t>Arms_NNS A_DT</t>
  </si>
  <si>
    <t>I_PRP stood_VBD</t>
  </si>
  <si>
    <t>daylight_NN ._.</t>
  </si>
  <si>
    <t>new_JJ ones_NNS</t>
  </si>
  <si>
    <t>to_TO part_VB</t>
  </si>
  <si>
    <t>and_CC broke_VBD</t>
  </si>
  <si>
    <t>river_NN about_IN</t>
  </si>
  <si>
    <t>das_VBP n't_RB</t>
  </si>
  <si>
    <t>that_DT log_NN</t>
  </si>
  <si>
    <t>watch_VB them_PRP</t>
  </si>
  <si>
    <t>drownded_JJ ,_,</t>
  </si>
  <si>
    <t>all_DT me_PRP</t>
  </si>
  <si>
    <t>and_CC counted_VBD</t>
  </si>
  <si>
    <t>emptied_VBD Him_PRP</t>
  </si>
  <si>
    <t>a_DT rag_NN</t>
  </si>
  <si>
    <t>a_DT side_NN</t>
  </si>
  <si>
    <t>body_NN 's_POS</t>
  </si>
  <si>
    <t>up_RP from_IN</t>
  </si>
  <si>
    <t>had_VBD enough_JJ</t>
  </si>
  <si>
    <t>canoe_NN down_IN</t>
  </si>
  <si>
    <t>set_VBN at_IN</t>
  </si>
  <si>
    <t>drink_NN all_DT</t>
  </si>
  <si>
    <t>and_CC rob_NN</t>
  </si>
  <si>
    <t>and_CC would_MD</t>
  </si>
  <si>
    <t>way_NN ._.</t>
  </si>
  <si>
    <t>shoulder_NN ,_,</t>
  </si>
  <si>
    <t>reckon_VB __CD</t>
  </si>
  <si>
    <t>''_'' he_PRP</t>
  </si>
  <si>
    <t>ruther_NN comfortable_JJ</t>
  </si>
  <si>
    <t>families_NNS if_IN</t>
  </si>
  <si>
    <t>been_VBN drunk_JJ</t>
  </si>
  <si>
    <t>uz_VBP all_DT</t>
  </si>
  <si>
    <t>was_VBD more_RBR</t>
  </si>
  <si>
    <t>a-looking_NN at_IN</t>
  </si>
  <si>
    <t>knowed_VBD mighty_RB</t>
  </si>
  <si>
    <t>wuz_NN ._.</t>
  </si>
  <si>
    <t>find_VB out_RP</t>
  </si>
  <si>
    <t>Now_RB she_PRP</t>
  </si>
  <si>
    <t>was_VBD having_VBG</t>
  </si>
  <si>
    <t>the_DT hilltop_NN</t>
  </si>
  <si>
    <t>by_IN pap_NN</t>
  </si>
  <si>
    <t>a-Coming_JJ ''_''</t>
  </si>
  <si>
    <t>so_RB full_JJ</t>
  </si>
  <si>
    <t>his_PRP$ face_NN</t>
  </si>
  <si>
    <t>tell_VB no_DT</t>
  </si>
  <si>
    <t>a_DT poor_JJ</t>
  </si>
  <si>
    <t>slough_NN or_CC</t>
  </si>
  <si>
    <t>little_JJ scared_JJ</t>
  </si>
  <si>
    <t>afraid_JJ of_IN</t>
  </si>
  <si>
    <t>and_CC minutes_NNS</t>
  </si>
  <si>
    <t>who_WP wuz_VBP</t>
  </si>
  <si>
    <t>hog_NN ;_:</t>
  </si>
  <si>
    <t>,_, about_IN</t>
  </si>
  <si>
    <t>your_PRP$ low-down_JJ</t>
  </si>
  <si>
    <t>stepped_VBD into_IN</t>
  </si>
  <si>
    <t>they_PRP got_VBD</t>
  </si>
  <si>
    <t>clumb_VBP up_RP</t>
  </si>
  <si>
    <t>odds_NNS and_CC</t>
  </si>
  <si>
    <t>pie_NN to_TO</t>
  </si>
  <si>
    <t>after_IN a_DT</t>
  </si>
  <si>
    <t>scrunch_VB up_RP</t>
  </si>
  <si>
    <t>creeping_VBG through_IN</t>
  </si>
  <si>
    <t>breast_NN every_DT</t>
  </si>
  <si>
    <t>nor_CC bread_NN</t>
  </si>
  <si>
    <t>treats_VBZ me_PRP</t>
  </si>
  <si>
    <t>have_VB his_PRP$</t>
  </si>
  <si>
    <t>old_JJ woman_NN</t>
  </si>
  <si>
    <t>clothes_NNS --_:</t>
  </si>
  <si>
    <t>such_JJ hifalut_JJ</t>
  </si>
  <si>
    <t>everything_NN I_PRP</t>
  </si>
  <si>
    <t>shoved_VBD the_DT</t>
  </si>
  <si>
    <t>bad_JJ place_NN</t>
  </si>
  <si>
    <t>into_IN an_DT</t>
  </si>
  <si>
    <t>'s_VBZ There_EX</t>
  </si>
  <si>
    <t>foot_NN of_IN</t>
  </si>
  <si>
    <t>a_DT fiddler_NN</t>
  </si>
  <si>
    <t>roared_VBD and_CC</t>
  </si>
  <si>
    <t>a_DT stirring_VBG</t>
  </si>
  <si>
    <t>outside_IN of_IN</t>
  </si>
  <si>
    <t>was_VBD coming_VBG</t>
  </si>
  <si>
    <t>porch-roof_NN and_CC</t>
  </si>
  <si>
    <t>miles_NNS across_IN</t>
  </si>
  <si>
    <t>in_IN your_PRP$</t>
  </si>
  <si>
    <t>That_DT is_VBZ</t>
  </si>
  <si>
    <t>she_PRP went_VBD</t>
  </si>
  <si>
    <t>some_DT fish_NN</t>
  </si>
  <si>
    <t>hat_NN off_IN</t>
  </si>
  <si>
    <t>belting_VBG a_DT</t>
  </si>
  <si>
    <t>if_IN I_PRP</t>
  </si>
  <si>
    <t>cried_VBD ,_,</t>
  </si>
  <si>
    <t>listened_VBD to_TO</t>
  </si>
  <si>
    <t>did_VBD ._.</t>
  </si>
  <si>
    <t>ever_RB see_VBP</t>
  </si>
  <si>
    <t>all_DT rags_NNS</t>
  </si>
  <si>
    <t>home_NN to_TO</t>
  </si>
  <si>
    <t>leading_VBG out_IN</t>
  </si>
  <si>
    <t>longer_RBR ._.</t>
  </si>
  <si>
    <t>around_IN to_TO</t>
  </si>
  <si>
    <t>my_PRP$ face_NN</t>
  </si>
  <si>
    <t>out_RP for_IN</t>
  </si>
  <si>
    <t>three_CD dollars_NNS</t>
  </si>
  <si>
    <t>no_DT doubt_NN</t>
  </si>
  <si>
    <t>was_VBD shoved_VBN</t>
  </si>
  <si>
    <t>en_IN treats_VBZ</t>
  </si>
  <si>
    <t>out_RP so_RB</t>
  </si>
  <si>
    <t>Huck_NNP ._.</t>
  </si>
  <si>
    <t>could_MD hug_NN</t>
  </si>
  <si>
    <t>GIT_VB up_RP</t>
  </si>
  <si>
    <t>hair-ball_NN as_IN</t>
  </si>
  <si>
    <t>pap_NN would_MD</t>
  </si>
  <si>
    <t>out_RB much_RB</t>
  </si>
  <si>
    <t>looked_VBD over_IN</t>
  </si>
  <si>
    <t>up_RP with_IN</t>
  </si>
  <si>
    <t>green_JJ summer_NN</t>
  </si>
  <si>
    <t>what_WP luck_NN</t>
  </si>
  <si>
    <t>skiff_NN to_TO</t>
  </si>
  <si>
    <t>en_IN dey_NN</t>
  </si>
  <si>
    <t>of_IN lazy_JJ</t>
  </si>
  <si>
    <t>the_DT Truck_NNP</t>
  </si>
  <si>
    <t>reck_VBP 'n_CC</t>
  </si>
  <si>
    <t>,_, mixed-up_JJ</t>
  </si>
  <si>
    <t>but_CC next_IN</t>
  </si>
  <si>
    <t>a_DT noise_NN</t>
  </si>
  <si>
    <t>is_VBZ in_IN</t>
  </si>
  <si>
    <t>or_CC t_NN</t>
  </si>
  <si>
    <t>a_DT hundred_CD</t>
  </si>
  <si>
    <t>He_PRP Wrote_VBD</t>
  </si>
  <si>
    <t>damp_JJ and_CC</t>
  </si>
  <si>
    <t>and_CC kill_VB</t>
  </si>
  <si>
    <t>budge_VB it_PRP</t>
  </si>
  <si>
    <t>camp-meet_FW 'n'_CC</t>
  </si>
  <si>
    <t>resis_NN '_''</t>
  </si>
  <si>
    <t>college_NN ,_,</t>
  </si>
  <si>
    <t>the_DT brass_NN</t>
  </si>
  <si>
    <t>way_NN yonder_NN</t>
  </si>
  <si>
    <t>Bill_NNP ''_''</t>
  </si>
  <si>
    <t>,_, for_IN</t>
  </si>
  <si>
    <t>fetched_VBD them_PRP</t>
  </si>
  <si>
    <t>'ll_MD learn_VB</t>
  </si>
  <si>
    <t>two_CD Providences_NNS</t>
  </si>
  <si>
    <t>words_NNS any_DT</t>
  </si>
  <si>
    <t>anybody_NN to_TO</t>
  </si>
  <si>
    <t>green_JJ blackberries_NNS</t>
  </si>
  <si>
    <t>State_NNP six_CD</t>
  </si>
  <si>
    <t>Rogers_NNP got_VBD</t>
  </si>
  <si>
    <t>could_MD have_VB</t>
  </si>
  <si>
    <t>a_DT tolerable_JJ</t>
  </si>
  <si>
    <t>nights_NNS ,_,</t>
  </si>
  <si>
    <t>it_PRP out_RP</t>
  </si>
  <si>
    <t>Just_RB then_RB</t>
  </si>
  <si>
    <t>done_VBN with_IN</t>
  </si>
  <si>
    <t>mind_VB about_IN</t>
  </si>
  <si>
    <t>to_TO like_VB</t>
  </si>
  <si>
    <t>dollars_NNS off_IN</t>
  </si>
  <si>
    <t>up_RP pretty_RB</t>
  </si>
  <si>
    <t>it_PRP wo_MD</t>
  </si>
  <si>
    <t>them_PRP be_VB</t>
  </si>
  <si>
    <t>dollar_NN for_IN</t>
  </si>
  <si>
    <t>start_NN ;_:</t>
  </si>
  <si>
    <t>new_JJ coat_NN</t>
  </si>
  <si>
    <t>Lightning-Rod_NNP Stealing_NNP</t>
  </si>
  <si>
    <t>all_DT around_IN</t>
  </si>
  <si>
    <t>good_JJ gap_NN</t>
  </si>
  <si>
    <t>of_IN anything_NN</t>
  </si>
  <si>
    <t>or_CC five_CD</t>
  </si>
  <si>
    <t>back_RB ._.</t>
  </si>
  <si>
    <t>which_WDT one_CD</t>
  </si>
  <si>
    <t>how_WRB in_IN</t>
  </si>
  <si>
    <t>in_IN such_PDT</t>
  </si>
  <si>
    <t>she_PRP would_MD</t>
  </si>
  <si>
    <t>was_VBD setting_VBG</t>
  </si>
  <si>
    <t>further_RB ,_,</t>
  </si>
  <si>
    <t>all_DT fagged_VBN</t>
  </si>
  <si>
    <t>and_CC through_IN</t>
  </si>
  <si>
    <t>starved_VBN ._.</t>
  </si>
  <si>
    <t>where_WRB there_EX</t>
  </si>
  <si>
    <t>cents_NNS on_IN</t>
  </si>
  <si>
    <t>his_PRP$ family_NN</t>
  </si>
  <si>
    <t>on_IN de_FW</t>
  </si>
  <si>
    <t>swapped_VBD about_IN</t>
  </si>
  <si>
    <t>said_VBD them_PRP</t>
  </si>
  <si>
    <t>floor_NN ._.</t>
  </si>
  <si>
    <t>dey_NN 's_POS</t>
  </si>
  <si>
    <t>school_NN again_RB</t>
  </si>
  <si>
    <t>of_IN quicksilver_NNP</t>
  </si>
  <si>
    <t>to_TO slide_VB</t>
  </si>
  <si>
    <t>'ll_MD __VB</t>
  </si>
  <si>
    <t>to_TO keep_VB</t>
  </si>
  <si>
    <t>one_CD gits_NNS</t>
  </si>
  <si>
    <t>to_TO leave_VB</t>
  </si>
  <si>
    <t>my_PRP$ lessons_NNS</t>
  </si>
  <si>
    <t>seat_NN ._.</t>
  </si>
  <si>
    <t>you_PRP ever_RB</t>
  </si>
  <si>
    <t>hear_VB it_PRP</t>
  </si>
  <si>
    <t>IV_CD ._.</t>
  </si>
  <si>
    <t>over_IN town_NN</t>
  </si>
  <si>
    <t>kept_VBD a-looking_JJ</t>
  </si>
  <si>
    <t>crowded_VBD up_RB</t>
  </si>
  <si>
    <t>camels_NNS nor_CC</t>
  </si>
  <si>
    <t>has_VBZ got_VBN</t>
  </si>
  <si>
    <t>sneaking_VBG back_RB</t>
  </si>
  <si>
    <t>stay_VB so_RB</t>
  </si>
  <si>
    <t>reckon_VBP they_PRP</t>
  </si>
  <si>
    <t>n't_RB ,_,</t>
  </si>
  <si>
    <t>way_NN for_IN</t>
  </si>
  <si>
    <t>like_IN it_PRP</t>
  </si>
  <si>
    <t>one_CD was_VBD</t>
  </si>
  <si>
    <t>was_VBD n't_RB</t>
  </si>
  <si>
    <t>de_FW foot_NN</t>
  </si>
  <si>
    <t>quarter_NN under_IN</t>
  </si>
  <si>
    <t>him_PRP he_PRP</t>
  </si>
  <si>
    <t>and_CC Sunday-like_JJ</t>
  </si>
  <si>
    <t>wife_NN she_PRP</t>
  </si>
  <si>
    <t>a_DT string_NN</t>
  </si>
  <si>
    <t>to_TO have_VB</t>
  </si>
  <si>
    <t>ways_NNS ;_:</t>
  </si>
  <si>
    <t>off_RB ._.</t>
  </si>
  <si>
    <t>and_CC landed_VBD</t>
  </si>
  <si>
    <t>Honest_NNP Injun_NNP</t>
  </si>
  <si>
    <t>run_VB no_DT</t>
  </si>
  <si>
    <t>one_CD side_NN</t>
  </si>
  <si>
    <t>now_RB to_TO</t>
  </si>
  <si>
    <t>shade_NN of_IN</t>
  </si>
  <si>
    <t>heard_VBD a_DT</t>
  </si>
  <si>
    <t>n't_RB put_VB</t>
  </si>
  <si>
    <t>the_DT others_NNS</t>
  </si>
  <si>
    <t>please_VB ._.</t>
  </si>
  <si>
    <t>be_VB ._.</t>
  </si>
  <si>
    <t>hollered_VBD and_CC</t>
  </si>
  <si>
    <t>in_IN them_PRP</t>
  </si>
  <si>
    <t>in_IN between_IN</t>
  </si>
  <si>
    <t>me_PRP that_IN</t>
  </si>
  <si>
    <t>browsing_VBG down_IN</t>
  </si>
  <si>
    <t>can_MD do_VB</t>
  </si>
  <si>
    <t>got_VBD uncommon_JJ</t>
  </si>
  <si>
    <t>clumb_NN over_IN</t>
  </si>
  <si>
    <t>n't_RB here_RB</t>
  </si>
  <si>
    <t>the_DT smoothness_NN</t>
  </si>
  <si>
    <t>would_MD lay_VB</t>
  </si>
  <si>
    <t>right_RB along_IN</t>
  </si>
  <si>
    <t>and_CC scared_JJ</t>
  </si>
  <si>
    <t>hat_NN ;_:</t>
  </si>
  <si>
    <t>no_DT camels_NNS</t>
  </si>
  <si>
    <t>en_FW shove_VBP</t>
  </si>
  <si>
    <t>speech_NN ._.</t>
  </si>
  <si>
    <t>doll_NN ,_,</t>
  </si>
  <si>
    <t>'re_VBP coming_VBG</t>
  </si>
  <si>
    <t>``_`` He_PRP</t>
  </si>
  <si>
    <t>some_DT ,_,</t>
  </si>
  <si>
    <t>the_DT ordinary_JJ</t>
  </si>
  <si>
    <t>put_VBN on_RP</t>
  </si>
  <si>
    <t>'ll_MD do_VB</t>
  </si>
  <si>
    <t>cattle_NNS and_CC</t>
  </si>
  <si>
    <t>around_IN all_DT</t>
  </si>
  <si>
    <t>rolled_VBD there_RB</t>
  </si>
  <si>
    <t>like_IN this_DT</t>
  </si>
  <si>
    <t>his_PRP$ mouth_NN</t>
  </si>
  <si>
    <t>'n_CC half_DT</t>
  </si>
  <si>
    <t>look_VB down_RP</t>
  </si>
  <si>
    <t>'s_POS killed_VBN</t>
  </si>
  <si>
    <t>every_DT gang_NN</t>
  </si>
  <si>
    <t>,_, some_DT</t>
  </si>
  <si>
    <t>pig_NN in_IN</t>
  </si>
  <si>
    <t>the_DT booming_VBG</t>
  </si>
  <si>
    <t>git_VB oneasy_NN</t>
  </si>
  <si>
    <t>Tip-toed_VBD Along_IN</t>
  </si>
  <si>
    <t>but_CC all_DT</t>
  </si>
  <si>
    <t>come_VBN so_RB</t>
  </si>
  <si>
    <t>and_CC most_RBS</t>
  </si>
  <si>
    <t>Huck_NNP ;_:</t>
  </si>
  <si>
    <t>of_IN swaps_NNS</t>
  </si>
  <si>
    <t>never_RB mentioned_VBN</t>
  </si>
  <si>
    <t>dog-leg_NN ,_,</t>
  </si>
  <si>
    <t>quick_JJ as_IN</t>
  </si>
  <si>
    <t>n't_RB fitten_VB</t>
  </si>
  <si>
    <t>person_NN had_VBD</t>
  </si>
  <si>
    <t>I_PRP wo_MD</t>
  </si>
  <si>
    <t>would_MD stand_VB</t>
  </si>
  <si>
    <t>his_PRP$ left_JJ</t>
  </si>
  <si>
    <t>supper_NN she_PRP</t>
  </si>
  <si>
    <t>Alas_NNP ,_,</t>
  </si>
  <si>
    <t>was_VBD for_IN</t>
  </si>
  <si>
    <t>n't_RB sleepy_JJ</t>
  </si>
  <si>
    <t>put_VBD it_PRP</t>
  </si>
  <si>
    <t>old_JJ man_NN</t>
  </si>
  <si>
    <t>;_: just_RB</t>
  </si>
  <si>
    <t>trial_NN to_TO</t>
  </si>
  <si>
    <t>me-yow_NN !_.</t>
  </si>
  <si>
    <t>Who_WP do_VBP</t>
  </si>
  <si>
    <t>her_PRP$ into_IN</t>
  </si>
  <si>
    <t>would_MD know_VB</t>
  </si>
  <si>
    <t>n't_RB feel_VB</t>
  </si>
  <si>
    <t>was_VBD fidgety_JJ</t>
  </si>
  <si>
    <t>,_, which_WDT</t>
  </si>
  <si>
    <t>fist_NN ,_,</t>
  </si>
  <si>
    <t>a-growling_NN a_DT</t>
  </si>
  <si>
    <t>a_DT reached_VBN</t>
  </si>
  <si>
    <t>loaded_VBN ,_,</t>
  </si>
  <si>
    <t>woods_NNS most_JJS</t>
  </si>
  <si>
    <t>and_CC ready_JJ</t>
  </si>
  <si>
    <t>about_IN the_DT</t>
  </si>
  <si>
    <t>hey_NN ?_.</t>
  </si>
  <si>
    <t>kitchen_NN and_CC</t>
  </si>
  <si>
    <t>over_IN to_TO</t>
  </si>
  <si>
    <t>just_RB drawing_VBG</t>
  </si>
  <si>
    <t>rights_NNS ._.</t>
  </si>
  <si>
    <t>to_TO Judge_NNP</t>
  </si>
  <si>
    <t>away_RB up_IN</t>
  </si>
  <si>
    <t>part_VB the_DT</t>
  </si>
  <si>
    <t>good_JJ word_NN</t>
  </si>
  <si>
    <t>there_RB forever_RB</t>
  </si>
  <si>
    <t>body_NN sick_JJ</t>
  </si>
  <si>
    <t>Niggers_NNPS is_VBZ</t>
  </si>
  <si>
    <t>the_DT Dining-room_NN</t>
  </si>
  <si>
    <t>make_VB no_DT</t>
  </si>
  <si>
    <t>``_`` is_VBZ</t>
  </si>
  <si>
    <t>pap_NN got_VBD</t>
  </si>
  <si>
    <t>man_NN climb_VB</t>
  </si>
  <si>
    <t>n't_RB afeard_VBD</t>
  </si>
  <si>
    <t>he_PRP `_``</t>
  </si>
  <si>
    <t>happen_VB in_IN</t>
  </si>
  <si>
    <t>Rogers_NNP says_VBZ</t>
  </si>
  <si>
    <t>'s_VBZ de_IN</t>
  </si>
  <si>
    <t>better_RBR let_VB</t>
  </si>
  <si>
    <t>loads_NNS of_IN</t>
  </si>
  <si>
    <t>the_DT brush_NN</t>
  </si>
  <si>
    <t>once_RB in_IN</t>
  </si>
  <si>
    <t>guard_NN of_IN</t>
  </si>
  <si>
    <t>mighty_JJ notion_NN</t>
  </si>
  <si>
    <t>in_IN en_FW</t>
  </si>
  <si>
    <t>the_DT moonshine_NN</t>
  </si>
  <si>
    <t>Camp_NNP Fire_NNP</t>
  </si>
  <si>
    <t>understood_VBN ,_,</t>
  </si>
  <si>
    <t>little_JJ dab_NN</t>
  </si>
  <si>
    <t>and_CC sound_JJ</t>
  </si>
  <si>
    <t>you_PRP sign_VB</t>
  </si>
  <si>
    <t>about_IN made_VBN</t>
  </si>
  <si>
    <t>,_, looking_VBG</t>
  </si>
  <si>
    <t>to_TO being_VBG</t>
  </si>
  <si>
    <t>''_'' Going_VBG</t>
  </si>
  <si>
    <t>and_CC dropped_VBD</t>
  </si>
  <si>
    <t>He_PRP got_VBD</t>
  </si>
  <si>
    <t>cleaned_VBD him_PRP</t>
  </si>
  <si>
    <t>stuck_VBD a_DT</t>
  </si>
  <si>
    <t>law_NN a-standing_NN</t>
  </si>
  <si>
    <t>but_CC in_IN</t>
  </si>
  <si>
    <t>low-down_JJ and_CC</t>
  </si>
  <si>
    <t>wrote_VBD it_PRP</t>
  </si>
  <si>
    <t>passing_VBG by_IN</t>
  </si>
  <si>
    <t>ripped_VBD out_RP</t>
  </si>
  <si>
    <t>happened_VBD to_TO</t>
  </si>
  <si>
    <t>him_PRP back_RB</t>
  </si>
  <si>
    <t>there_EX a-looking_NN</t>
  </si>
  <si>
    <t>forever_RB and_CC</t>
  </si>
  <si>
    <t>down_RP here_RB</t>
  </si>
  <si>
    <t>n't_RB write_VB</t>
  </si>
  <si>
    <t>which_WDT had_VBD</t>
  </si>
  <si>
    <t>,_, hai_VBP</t>
  </si>
  <si>
    <t>do_VB that_DT</t>
  </si>
  <si>
    <t>and_CC fix_VB</t>
  </si>
  <si>
    <t>to_TO bleed_VB</t>
  </si>
  <si>
    <t>except_IN some_DT</t>
  </si>
  <si>
    <t>cold_JJ ;_:</t>
  </si>
  <si>
    <t>call_VB it_PRP</t>
  </si>
  <si>
    <t>white_JJ as_IN</t>
  </si>
  <si>
    <t>Mary_NNP ,_,</t>
  </si>
  <si>
    <t>comfortable_JJ again_RB</t>
  </si>
  <si>
    <t>n't_RB worry_VB</t>
  </si>
  <si>
    <t>``_`` Something_NN</t>
  </si>
  <si>
    <t>poor_JJ devil_NNP</t>
  </si>
  <si>
    <t>such_JJ truck_NN</t>
  </si>
  <si>
    <t>shove_VBP '_''</t>
  </si>
  <si>
    <t>knowed_VBD he_PRP</t>
  </si>
  <si>
    <t>'_'' git_NN</t>
  </si>
  <si>
    <t>people_NNS ;_:</t>
  </si>
  <si>
    <t>the_DT snow_NN</t>
  </si>
  <si>
    <t>axe_RB good_JJ</t>
  </si>
  <si>
    <t>and_CC down_RB</t>
  </si>
  <si>
    <t>along_IN ._.</t>
  </si>
  <si>
    <t>thousand_CD places_NNS</t>
  </si>
  <si>
    <t>and_CC drift_NN</t>
  </si>
  <si>
    <t>and_CC prime_JJ</t>
  </si>
  <si>
    <t>liked_VBD it_PRP</t>
  </si>
  <si>
    <t>might_MD join_VB</t>
  </si>
  <si>
    <t>is_VBZ what_WP</t>
  </si>
  <si>
    <t>bout_NN eight_CD</t>
  </si>
  <si>
    <t>rough_JJ time_NN</t>
  </si>
  <si>
    <t>only_RB got_VBD</t>
  </si>
  <si>
    <t>axe_NN in_IN</t>
  </si>
  <si>
    <t>Time_NNP :_:</t>
  </si>
  <si>
    <t>ask_VB me_PRP</t>
  </si>
  <si>
    <t>secret_NN ,_,</t>
  </si>
  <si>
    <t>school_NN much_RB</t>
  </si>
  <si>
    <t>swords_NNS and_CC</t>
  </si>
  <si>
    <t>Raising_NNP a_DT</t>
  </si>
  <si>
    <t>night_NN and_CC</t>
  </si>
  <si>
    <t>ahead_RB o_NN</t>
  </si>
  <si>
    <t>kick_NN ._.</t>
  </si>
  <si>
    <t>it_PRP can_MD</t>
  </si>
  <si>
    <t>a-bothering_VBG about_IN</t>
  </si>
  <si>
    <t>to_TO fall_VB</t>
  </si>
  <si>
    <t>Them_NNP 's_POS</t>
  </si>
  <si>
    <t>a_DT raw_JJ</t>
  </si>
  <si>
    <t>before_IN day_NN</t>
  </si>
  <si>
    <t>hand_NN of_IN</t>
  </si>
  <si>
    <t>Den_NNP I_PRP</t>
  </si>
  <si>
    <t>things_NNS ai_VBP</t>
  </si>
  <si>
    <t>Was_VBD you_PRP</t>
  </si>
  <si>
    <t>lay_VB drunk_JJ</t>
  </si>
  <si>
    <t>I_PRP alwuz_VBP</t>
  </si>
  <si>
    <t>of_IN business_NN</t>
  </si>
  <si>
    <t>here_RB for_IN</t>
  </si>
  <si>
    <t>clipped_VBD along_RB</t>
  </si>
  <si>
    <t>then_RB have_VB</t>
  </si>
  <si>
    <t>'em_PRP is_VBZ</t>
  </si>
  <si>
    <t>a_DT considerable_JJ</t>
  </si>
  <si>
    <t>place_NN where_WRB</t>
  </si>
  <si>
    <t>do_VB ._.</t>
  </si>
  <si>
    <t>miss_VB dat_NN</t>
  </si>
  <si>
    <t>his_PRP$ liquor_NN</t>
  </si>
  <si>
    <t>was_VBD behind_IN</t>
  </si>
  <si>
    <t>,_, What_WP</t>
  </si>
  <si>
    <t>de_FW stern_JJ</t>
  </si>
  <si>
    <t>burglary_NN ,_,</t>
  </si>
  <si>
    <t>robbers_NNS ._.</t>
  </si>
  <si>
    <t>trees_NNS --_:</t>
  </si>
  <si>
    <t>course_NN I_PRP</t>
  </si>
  <si>
    <t>to_TO resk_VB</t>
  </si>
  <si>
    <t>list_NN with_IN</t>
  </si>
  <si>
    <t>noise_NN and_CC</t>
  </si>
  <si>
    <t>drop_VB everything_NN</t>
  </si>
  <si>
    <t>good_JJ ._.</t>
  </si>
  <si>
    <t>a_DT hand_NN</t>
  </si>
  <si>
    <t>n't_RB this_DT</t>
  </si>
  <si>
    <t>Auction_NNP The_NNP</t>
  </si>
  <si>
    <t>big_JJ river_NN</t>
  </si>
  <si>
    <t>,_, thanks_NNS</t>
  </si>
  <si>
    <t>somebody_NN and_CC</t>
  </si>
  <si>
    <t>servants_NNS wouldn_NN</t>
  </si>
  <si>
    <t>kind_RB ;_:</t>
  </si>
  <si>
    <t>n't_RB seem_VB</t>
  </si>
  <si>
    <t>'re_VBP rich_JJ</t>
  </si>
  <si>
    <t>for_IN I_PRP</t>
  </si>
  <si>
    <t>it_PRP full_JJ</t>
  </si>
  <si>
    <t>smoking_NN ._.</t>
  </si>
  <si>
    <t>all_DT around_RP</t>
  </si>
  <si>
    <t>paddled_VBD her_PRP$</t>
  </si>
  <si>
    <t>country_NN ,_,</t>
  </si>
  <si>
    <t>your_PRP$ feet_NNS</t>
  </si>
  <si>
    <t>before_IN they_PRP</t>
  </si>
  <si>
    <t>light_JJ sifted_VBN</t>
  </si>
  <si>
    <t>He_PRP says_VBZ</t>
  </si>
  <si>
    <t>together_RB ._.</t>
  </si>
  <si>
    <t>and_CC slung_VBD</t>
  </si>
  <si>
    <t>all_DT around_RB</t>
  </si>
  <si>
    <t>harm_NN to_TO</t>
  </si>
  <si>
    <t>a_DT limb_NN</t>
  </si>
  <si>
    <t>here_RB it_PRP</t>
  </si>
  <si>
    <t>the_DT tracks_NNS</t>
  </si>
  <si>
    <t>my_PRP$ whole_JJ</t>
  </si>
  <si>
    <t>was_VBD aboard_IN</t>
  </si>
  <si>
    <t>ways_NNS to_TO</t>
  </si>
  <si>
    <t>and_CC full_JJ</t>
  </si>
  <si>
    <t>allowed_VBD I_PRP</t>
  </si>
  <si>
    <t>the_DT shed_NN</t>
  </si>
  <si>
    <t>de_FW head_NN</t>
  </si>
  <si>
    <t>away_RP his_PRP$</t>
  </si>
  <si>
    <t>Mrs._NNP Hotchkiss_NNP</t>
  </si>
  <si>
    <t>and_CC here_RB</t>
  </si>
  <si>
    <t>woman_NN dressed_VBN</t>
  </si>
  <si>
    <t>,_, all_DT</t>
  </si>
  <si>
    <t>night_NN when_WRB</t>
  </si>
  <si>
    <t>alive_JJ ,_,</t>
  </si>
  <si>
    <t>whether_IN I_PRP</t>
  </si>
  <si>
    <t>de_IN dogs_NNS</t>
  </si>
  <si>
    <t>away_RB ._.</t>
  </si>
  <si>
    <t>piled_VBN up_RP</t>
  </si>
  <si>
    <t>old_JJ log_NN</t>
  </si>
  <si>
    <t>tub_NN a_DT</t>
  </si>
  <si>
    <t>widow_NN made_VBD</t>
  </si>
  <si>
    <t>it_PRP all_DT</t>
  </si>
  <si>
    <t>juice_NN kind_NN</t>
  </si>
  <si>
    <t>everybody_NN was_VBD</t>
  </si>
  <si>
    <t>the_DT whisky-jug_NN</t>
  </si>
  <si>
    <t>do_VB suthin_NN</t>
  </si>
  <si>
    <t>CHAPTER_NN III_CD</t>
  </si>
  <si>
    <t>had_VBD ,_,</t>
  </si>
  <si>
    <t>en_IN grab_NN</t>
  </si>
  <si>
    <t>the_DT Drunkard_NNP</t>
  </si>
  <si>
    <t>be_VB any_RB</t>
  </si>
  <si>
    <t>leaves_NNS rustled_VBD</t>
  </si>
  <si>
    <t>catch_VB you_PRP</t>
  </si>
  <si>
    <t>Tom_NNP laid_VBD</t>
  </si>
  <si>
    <t>so_RB now_RB</t>
  </si>
  <si>
    <t>indeedy_RB ._.</t>
  </si>
  <si>
    <t>If_IN they_PRP</t>
  </si>
  <si>
    <t>little_JJ bit_NN</t>
  </si>
  <si>
    <t>to_TO sell_VB</t>
  </si>
  <si>
    <t>fetch_VB an_DT</t>
  </si>
  <si>
    <t>I_PRP reckoned_VBD</t>
  </si>
  <si>
    <t>seen_VBN it_PRP</t>
  </si>
  <si>
    <t>fren_NN '_''</t>
  </si>
  <si>
    <t>she_PRP meant_VBD</t>
  </si>
  <si>
    <t>quality_NN ,_,</t>
  </si>
  <si>
    <t>join_VB if_IN</t>
  </si>
  <si>
    <t>Jim_NNP Listening_NNP</t>
  </si>
  <si>
    <t>own_JJ father_NN</t>
  </si>
  <si>
    <t>want_VB it_PRP</t>
  </si>
  <si>
    <t>foot_NN long_RB</t>
  </si>
  <si>
    <t>why_WRB ,_,</t>
  </si>
  <si>
    <t>foot_NN was_VBD</t>
  </si>
  <si>
    <t>the_DT ferry_NN</t>
  </si>
  <si>
    <t>,_, holding_VBG</t>
  </si>
  <si>
    <t>Dey_NN wuz_NN</t>
  </si>
  <si>
    <t>white_JJ ;_:</t>
  </si>
  <si>
    <t>leaves_NNS ._.</t>
  </si>
  <si>
    <t>had_VBD stopped_VBN</t>
  </si>
  <si>
    <t>the_DT Raft_NN</t>
  </si>
  <si>
    <t>over_RP with_IN</t>
  </si>
  <si>
    <t>get_VB hold_NN</t>
  </si>
  <si>
    <t>magicians_NNS ._.</t>
  </si>
  <si>
    <t>I_PRP as_RB</t>
  </si>
  <si>
    <t>river_NN I_PRP</t>
  </si>
  <si>
    <t>are_VBP all_DT</t>
  </si>
  <si>
    <t>year_NN ,_,</t>
  </si>
  <si>
    <t>n't_RB none_NN</t>
  </si>
  <si>
    <t>Eight_CD Dollars_NNS</t>
  </si>
  <si>
    <t>a_DT fish-belly_JJ</t>
  </si>
  <si>
    <t>call_VBP __RB</t>
  </si>
  <si>
    <t>personal_JJ familiarity_NN</t>
  </si>
  <si>
    <t>wolves_NNS away_RB</t>
  </si>
  <si>
    <t>them_PRP ._.</t>
  </si>
  <si>
    <t>But_CC how_WRB</t>
  </si>
  <si>
    <t>floating_VBG with_IN</t>
  </si>
  <si>
    <t>his_PRP$ ear_NN</t>
  </si>
  <si>
    <t>wid_VBD a_DT</t>
  </si>
  <si>
    <t>daylight_NN ,_,</t>
  </si>
  <si>
    <t>word_NN for_IN</t>
  </si>
  <si>
    <t>was_VBD running_VBG</t>
  </si>
  <si>
    <t>be_VB sued_VBN</t>
  </si>
  <si>
    <t>how_WRB much_JJ</t>
  </si>
  <si>
    <t>I_PRP found_VBD</t>
  </si>
  <si>
    <t>was_VBD `_``</t>
  </si>
  <si>
    <t>current_NN was_VBD</t>
  </si>
  <si>
    <t>rid_JJ of_IN</t>
  </si>
  <si>
    <t>only_RB Sundays_NNPS</t>
  </si>
  <si>
    <t>a-risin_NN '_''</t>
  </si>
  <si>
    <t>sign_NN and_CC</t>
  </si>
  <si>
    <t>rest_NN of_IN</t>
  </si>
  <si>
    <t>hoped_VBD the_DT</t>
  </si>
  <si>
    <t>season_NN ._.</t>
  </si>
  <si>
    <t>wore_VBD out_RP</t>
  </si>
  <si>
    <t>Dispersed_VBD Rubbing_VBG</t>
  </si>
  <si>
    <t>now_RB with_IN</t>
  </si>
  <si>
    <t>carcass_NN ._.</t>
  </si>
  <si>
    <t>If_IN he_PRP</t>
  </si>
  <si>
    <t>still_RB a_DT</t>
  </si>
  <si>
    <t>kill_VB ,_,</t>
  </si>
  <si>
    <t>hat_NN at_IN</t>
  </si>
  <si>
    <t>pledge_NN --_:</t>
  </si>
  <si>
    <t>a_DT cabin_NN</t>
  </si>
  <si>
    <t>hundreds_NNS of_IN</t>
  </si>
  <si>
    <t>neck_NN with_IN</t>
  </si>
  <si>
    <t>rotted_VBD ,_,</t>
  </si>
  <si>
    <t>standing_VBG over_IN</t>
  </si>
  <si>
    <t>lot_NN of_IN</t>
  </si>
  <si>
    <t>and_CC whooping_VBG</t>
  </si>
  <si>
    <t>en_IN take_NN</t>
  </si>
  <si>
    <t>a_DT noticed_VBN</t>
  </si>
  <si>
    <t>being_VBG about_IN</t>
  </si>
  <si>
    <t>prayed_VBD ,_,</t>
  </si>
  <si>
    <t>them_PRP a_DT</t>
  </si>
  <si>
    <t>a_DT prowling_NN</t>
  </si>
  <si>
    <t>stooped_VBD down_RP</t>
  </si>
  <si>
    <t>nose_NN to_TO</t>
  </si>
  <si>
    <t>look_VB further_RB</t>
  </si>
  <si>
    <t>man_NN ._.</t>
  </si>
  <si>
    <t>bout_NN what_WDT</t>
  </si>
  <si>
    <t>us_PRP rich_JJ</t>
  </si>
  <si>
    <t>n't_RB afraid_JJ</t>
  </si>
  <si>
    <t>But_CC you_PRP</t>
  </si>
  <si>
    <t>borrow_VB two_CD</t>
  </si>
  <si>
    <t>Did_VBD you_PRP</t>
  </si>
  <si>
    <t>and_CC next_JJ</t>
  </si>
  <si>
    <t>a_DT swig_NN</t>
  </si>
  <si>
    <t>late_RB ,_,</t>
  </si>
  <si>
    <t>hai_VBP n't_RB</t>
  </si>
  <si>
    <t>I_PRP have_VBP</t>
  </si>
  <si>
    <t>long_JJ ways_NNS</t>
  </si>
  <si>
    <t>'s_POS and_CC</t>
  </si>
  <si>
    <t>blackberries_NNS was_VBD</t>
  </si>
  <si>
    <t>to_TO a_DT</t>
  </si>
  <si>
    <t>a_DT half_NN</t>
  </si>
  <si>
    <t>coffee-pot_NN and_CC</t>
  </si>
  <si>
    <t>He_PRP wore_VBD</t>
  </si>
  <si>
    <t>miles_NNS to_TO</t>
  </si>
  <si>
    <t>everything_NN and_CC</t>
  </si>
  <si>
    <t>Lamp_NN !_.</t>
  </si>
  <si>
    <t>edge_NN of_IN</t>
  </si>
  <si>
    <t>'s_VBZ so_RB</t>
  </si>
  <si>
    <t>deal_NN ._.</t>
  </si>
  <si>
    <t>out_RP ,_,</t>
  </si>
  <si>
    <t>comes_VBZ there_RB</t>
  </si>
  <si>
    <t>about_IN witches_NNS</t>
  </si>
  <si>
    <t>first_JJ thing_NN</t>
  </si>
  <si>
    <t>Nine_CD logs_NNS</t>
  </si>
  <si>
    <t>thinks_VBZ I_PRP</t>
  </si>
  <si>
    <t>talk_VBP to_TO</t>
  </si>
  <si>
    <t>'s_VBZ considered_VBN</t>
  </si>
  <si>
    <t>feeling_NN rested_VBD</t>
  </si>
  <si>
    <t>and_CC you_PRP</t>
  </si>
  <si>
    <t>long_JJ smoke_NN</t>
  </si>
  <si>
    <t>n't_RB bother_VB</t>
  </si>
  <si>
    <t>half_DT way_NN</t>
  </si>
  <si>
    <t>island_NN and_CC</t>
  </si>
  <si>
    <t>dozed_VBD off_RP</t>
  </si>
  <si>
    <t>long_JJ wuz_NN</t>
  </si>
  <si>
    <t>on_IN it_PRP</t>
  </si>
  <si>
    <t>before_IN the_DT</t>
  </si>
  <si>
    <t>was_VBD dead_JJ</t>
  </si>
  <si>
    <t>helps_VBZ him_PRP</t>
  </si>
  <si>
    <t>that_RB well_RB</t>
  </si>
  <si>
    <t>cross_NN in_IN</t>
  </si>
  <si>
    <t>his_PRP$ natural_JJ</t>
  </si>
  <si>
    <t>rough_JJ living_NN</t>
  </si>
  <si>
    <t>wished_VBD he_PRP</t>
  </si>
  <si>
    <t>en_IN it_PRP</t>
  </si>
  <si>
    <t>the_DT people_NNS</t>
  </si>
  <si>
    <t>By_IN Rail_NNP</t>
  </si>
  <si>
    <t>barrel_NN ,_,</t>
  </si>
  <si>
    <t>wind_NN from_IN</t>
  </si>
  <si>
    <t>''_'' Huck_NNP</t>
  </si>
  <si>
    <t>no_DT objections_NNS</t>
  </si>
  <si>
    <t>at_IN Judge_NNP</t>
  </si>
  <si>
    <t>,_, riding_VBG</t>
  </si>
  <si>
    <t>Slept_NNP Turning_VBG</t>
  </si>
  <si>
    <t>and_CC down_IN</t>
  </si>
  <si>
    <t>struck_VBD out_RP</t>
  </si>
  <si>
    <t>hid_VBD in_IN</t>
  </si>
  <si>
    <t>would_MD steal_VB</t>
  </si>
  <si>
    <t>anybody_NN would_MD</t>
  </si>
  <si>
    <t>lonesome_JJ now_RB</t>
  </si>
  <si>
    <t>all_DT grass_NN</t>
  </si>
  <si>
    <t>stood_VBD it_PRP</t>
  </si>
  <si>
    <t>No_DT ,_,</t>
  </si>
  <si>
    <t>bird_NN with_IN</t>
  </si>
  <si>
    <t>slick_JJ counterfeit_JJ</t>
  </si>
  <si>
    <t>you_PRP did_VBD</t>
  </si>
  <si>
    <t>wo_MD n't_RB</t>
  </si>
  <si>
    <t>By_IN the_DT</t>
  </si>
  <si>
    <t>read_VB about_IN</t>
  </si>
  <si>
    <t>talk_VB ._.</t>
  </si>
  <si>
    <t>you_PRP live_VBP</t>
  </si>
  <si>
    <t>in_IN its_PRP$</t>
  </si>
  <si>
    <t>mumble_NN ,_,</t>
  </si>
  <si>
    <t>I_PRP uz_VBP</t>
  </si>
  <si>
    <t>en_IN be_VB</t>
  </si>
  <si>
    <t>but_CC before_IN</t>
  </si>
  <si>
    <t>you_PRP talk_VBP</t>
  </si>
  <si>
    <t>Harper_NNP ,_,</t>
  </si>
  <si>
    <t>to_TO it_PRP</t>
  </si>
  <si>
    <t>warm_JJ for_IN</t>
  </si>
  <si>
    <t>dey_NN wouldn_NN</t>
  </si>
  <si>
    <t>acrost_FW de_FW</t>
  </si>
  <si>
    <t>I_PRP slipped_VBD</t>
  </si>
  <si>
    <t>You_PRP mark_VBP</t>
  </si>
  <si>
    <t>anybody_NN say_VB</t>
  </si>
  <si>
    <t>'n_CC I_PRP</t>
  </si>
  <si>
    <t>them_PRP ?_.</t>
  </si>
  <si>
    <t>been_VBN to_TO</t>
  </si>
  <si>
    <t>a_DT kind_NN</t>
  </si>
  <si>
    <t>judged_VBD they_PRP</t>
  </si>
  <si>
    <t>the_DT river-bank_NN</t>
  </si>
  <si>
    <t>saw_VBD out_RP</t>
  </si>
  <si>
    <t>Mr._NNP Mark_NNP</t>
  </si>
  <si>
    <t>could_MD ?_.</t>
  </si>
  <si>
    <t>waited_VBD till_IN</t>
  </si>
  <si>
    <t>Sawyer_NNP called_VBD</t>
  </si>
  <si>
    <t>she_PRP done_VBD</t>
  </si>
  <si>
    <t>whisky_NN there_RB</t>
  </si>
  <si>
    <t>mine_NN ._.</t>
  </si>
  <si>
    <t>a_DT while_NN</t>
  </si>
  <si>
    <t>lay_VBD I_PRP</t>
  </si>
  <si>
    <t>wind_NN was_VBD</t>
  </si>
  <si>
    <t>all_DT but_CC</t>
  </si>
  <si>
    <t>went_VBD to_TO</t>
  </si>
  <si>
    <t>'_'' so_RB</t>
  </si>
  <si>
    <t>take_VB a_DT</t>
  </si>
  <si>
    <t>do_VBP you_PRP</t>
  </si>
  <si>
    <t>the_DT willow_NN</t>
  </si>
  <si>
    <t>towing_VBG the_DT</t>
  </si>
  <si>
    <t>ben_VBP on_IN</t>
  </si>
  <si>
    <t>en_IN struck_VBN</t>
  </si>
  <si>
    <t>bout_NN whah_NN</t>
  </si>
  <si>
    <t>said_VBD they_PRP</t>
  </si>
  <si>
    <t>'re_VBP ransomed_VBN</t>
  </si>
  <si>
    <t>make_VB up_RP</t>
  </si>
  <si>
    <t>killin_NN '_''</t>
  </si>
  <si>
    <t>much_RB like_IN</t>
  </si>
  <si>
    <t>hogs_NNS ``_``</t>
  </si>
  <si>
    <t>had_VBD shut_VBN</t>
  </si>
  <si>
    <t>that_DT town_NN</t>
  </si>
  <si>
    <t>different_JJ ._.</t>
  </si>
  <si>
    <t>always_RB went_VBD</t>
  </si>
  <si>
    <t>yit_NN what_WP</t>
  </si>
  <si>
    <t>nailed_VBD against_IN</t>
  </si>
  <si>
    <t>what_WP I_PRP</t>
  </si>
  <si>
    <t>and_CC Judge_NNP</t>
  </si>
  <si>
    <t>biting_VBG me_PRP</t>
  </si>
  <si>
    <t>knowed_VBD the_DT</t>
  </si>
  <si>
    <t>widow_NN 's_POS</t>
  </si>
  <si>
    <t>git_VBP me_PRP</t>
  </si>
  <si>
    <t>Uncle_NNP Silas_NNP</t>
  </si>
  <si>
    <t>from_IN shore_NN</t>
  </si>
  <si>
    <t>the_DT cave_NN</t>
  </si>
  <si>
    <t>When_WRB breakfast_NN</t>
  </si>
  <si>
    <t>clean_JJ and_CC</t>
  </si>
  <si>
    <t>was_VBD pap_NN</t>
  </si>
  <si>
    <t>Pig_NNP Taking_VBG</t>
  </si>
  <si>
    <t>a_DT robber_NN</t>
  </si>
  <si>
    <t>had_VBD supper_NN</t>
  </si>
  <si>
    <t>a_DT blast_NN</t>
  </si>
  <si>
    <t>else_RB ,_,</t>
  </si>
  <si>
    <t>can_MD stand_VB</t>
  </si>
  <si>
    <t>to_TO waltz_VB</t>
  </si>
  <si>
    <t>track_NN me_PRP</t>
  </si>
  <si>
    <t>came_VBD a-swinging_VBG</t>
  </si>
  <si>
    <t>again_RB and_CC</t>
  </si>
  <si>
    <t>'s_POS mouth_NN</t>
  </si>
  <si>
    <t>this_DT over_IN</t>
  </si>
  <si>
    <t>know_VB anything_NN</t>
  </si>
  <si>
    <t>'s_VBZ biting_VBG</t>
  </si>
  <si>
    <t>to_TO hit_VB</t>
  </si>
  <si>
    <t>made_VBD up_RP</t>
  </si>
  <si>
    <t>of_IN bark_NN</t>
  </si>
  <si>
    <t>;_: it_PRP</t>
  </si>
  <si>
    <t>cloud_NN in_IN</t>
  </si>
  <si>
    <t>uz_NN powerful_JJ</t>
  </si>
  <si>
    <t>it_PRP lit_VBD</t>
  </si>
  <si>
    <t>blind_JJ drunk_JJ</t>
  </si>
  <si>
    <t>over_IN me_PRP</t>
  </si>
  <si>
    <t>it_PRP smoking_VBG</t>
  </si>
  <si>
    <t>why_WRB ai_VBP</t>
  </si>
  <si>
    <t>seven_CD mile_NN</t>
  </si>
  <si>
    <t>than_IN ever_RB</t>
  </si>
  <si>
    <t>Shepherdson_NNP Miss_NNP</t>
  </si>
  <si>
    <t>and_CC rafts_NNS</t>
  </si>
  <si>
    <t>'s_POS Island_NNP</t>
  </si>
  <si>
    <t>picnic_NN ,_,</t>
  </si>
  <si>
    <t>come_VB tiptoeing_VBG</t>
  </si>
  <si>
    <t>out_RP en_IN</t>
  </si>
  <si>
    <t>me_PRP whether_IN</t>
  </si>
  <si>
    <t>was_VBD giving_VBG</t>
  </si>
  <si>
    <t>dropped_VBD over_IN</t>
  </si>
  <si>
    <t>a_DT mean_NN</t>
  </si>
  <si>
    <t>without_IN hooks_NNS</t>
  </si>
  <si>
    <t>more_JJR of_IN</t>
  </si>
  <si>
    <t>is_VBZ good_JJ</t>
  </si>
  <si>
    <t>and_CC meet_VB</t>
  </si>
  <si>
    <t>certainly_RB ._.</t>
  </si>
  <si>
    <t>fence_NN ._.</t>
  </si>
  <si>
    <t>drawed_VBD out_RP</t>
  </si>
  <si>
    <t>got_VBD next_JJ</t>
  </si>
  <si>
    <t>just_RB about_RB</t>
  </si>
  <si>
    <t>good_JJ big_JJ</t>
  </si>
  <si>
    <t>do_VB anything_NN</t>
  </si>
  <si>
    <t>shore_NN before_IN</t>
  </si>
  <si>
    <t>dead_JJ people_NNS</t>
  </si>
  <si>
    <t>sound_NN of_IN</t>
  </si>
  <si>
    <t>all_DT de_FW</t>
  </si>
  <si>
    <t>the_DT whitest_JJS</t>
  </si>
  <si>
    <t>and_CC never_RB</t>
  </si>
  <si>
    <t>uz_JJ pooty_NN</t>
  </si>
  <si>
    <t>around_RB as_IN</t>
  </si>
  <si>
    <t>Look_VB sharp_JJ</t>
  </si>
  <si>
    <t>and_CC hail_VB</t>
  </si>
  <si>
    <t>pretended_VBD ._.</t>
  </si>
  <si>
    <t>baker_NN 's_POS</t>
  </si>
  <si>
    <t>and_CC his_PRP$</t>
  </si>
  <si>
    <t>you_PRP soon_RB</t>
  </si>
  <si>
    <t>from_IN him_PRP</t>
  </si>
  <si>
    <t>mile_NN and_CC</t>
  </si>
  <si>
    <t>leaking_VBG out_IN</t>
  </si>
  <si>
    <t>get_VB some_DT</t>
  </si>
  <si>
    <t>they_PRP 've_VBP</t>
  </si>
  <si>
    <t>him_PRP understand_VB</t>
  </si>
  <si>
    <t>make_VBP this_DT</t>
  </si>
  <si>
    <t>I_PRP judged_VBD</t>
  </si>
  <si>
    <t>Then_RB away_RB</t>
  </si>
  <si>
    <t>and_CC hunt_NN</t>
  </si>
  <si>
    <t>Still_RB and_CC</t>
  </si>
  <si>
    <t>my_PRP$ dead_JJ</t>
  </si>
  <si>
    <t>so_RB at_IN</t>
  </si>
  <si>
    <t>wonderful_JJ govment_NN</t>
  </si>
  <si>
    <t>One_CD uv_NN</t>
  </si>
  <si>
    <t>neck_NN ._.</t>
  </si>
  <si>
    <t>all_RB come_VB</t>
  </si>
  <si>
    <t>so_RB that_WDT</t>
  </si>
  <si>
    <t>brass_NN did_VBD</t>
  </si>
  <si>
    <t>``_`` You_PRP</t>
  </si>
  <si>
    <t>stay_VB on_IN</t>
  </si>
  <si>
    <t>sack_NN and_CC</t>
  </si>
  <si>
    <t>told_VBD him_PRP</t>
  </si>
  <si>
    <t>crawl_VB to_TO</t>
  </si>
  <si>
    <t>to_TO --_:</t>
  </si>
  <si>
    <t>was_VBD funny_JJ</t>
  </si>
  <si>
    <t>to_TO unhitch_VB</t>
  </si>
  <si>
    <t>It_PRP do_VBP</t>
  </si>
  <si>
    <t>first_RB ._.</t>
  </si>
  <si>
    <t>found_VBN in_IN</t>
  </si>
  <si>
    <t>kep_NN '_''</t>
  </si>
  <si>
    <t>would_MD a_DT</t>
  </si>
  <si>
    <t>slip_VB in_IN</t>
  </si>
  <si>
    <t>its_PRP$ mind_NN</t>
  </si>
  <si>
    <t>__NN is_VBZ</t>
  </si>
  <si>
    <t>for_IN me_PRP</t>
  </si>
  <si>
    <t>was_VBD one_CD</t>
  </si>
  <si>
    <t>Cave_NNP In_IN</t>
  </si>
  <si>
    <t>had_VBD bit_VBN</t>
  </si>
  <si>
    <t>the_DT lookout_NN</t>
  </si>
  <si>
    <t>river_NN ,_,</t>
  </si>
  <si>
    <t>ransom_NN them_PRP</t>
  </si>
  <si>
    <t>got_VBD my_PRP$</t>
  </si>
  <si>
    <t>off_RP !_.</t>
  </si>
  <si>
    <t>see_VBP such_JJ</t>
  </si>
  <si>
    <t>Thinks_VBZ I_PRP</t>
  </si>
  <si>
    <t>Huck_NNP can_MD</t>
  </si>
  <si>
    <t>was_VBD right_RB</t>
  </si>
  <si>
    <t>get_VB blood_NN</t>
  </si>
  <si>
    <t>reason_NN why_WRB</t>
  </si>
  <si>
    <t>you_PRP just_RB</t>
  </si>
  <si>
    <t>My_PRP$ heart_NN</t>
  </si>
  <si>
    <t>from_IN China_NNP</t>
  </si>
  <si>
    <t>clumb_VBP in_IN</t>
  </si>
  <si>
    <t>bread_NN ,_,</t>
  </si>
  <si>
    <t>keep_VB `_``</t>
  </si>
  <si>
    <t>palace_NN themselves_PRP</t>
  </si>
  <si>
    <t>bank_NN ,_,</t>
  </si>
  <si>
    <t>'s_POS floating_VBG</t>
  </si>
  <si>
    <t>lamb_NN ,_,</t>
  </si>
  <si>
    <t>hard_JJ for_IN</t>
  </si>
  <si>
    <t>and_CC grand_JJ</t>
  </si>
  <si>
    <t>run_VBP along_RB</t>
  </si>
  <si>
    <t>the_DT meal_NN</t>
  </si>
  <si>
    <t>clothes_NNS was_VBD</t>
  </si>
  <si>
    <t>somewheres_NNS ;_:</t>
  </si>
  <si>
    <t>CHAPTER_NNP V._NNP</t>
  </si>
  <si>
    <t>One_CD man_NN</t>
  </si>
  <si>
    <t>n't_RB scared_VBD</t>
  </si>
  <si>
    <t>eyes_NNS shining_VBG</t>
  </si>
  <si>
    <t>comes_VBZ another_DT</t>
  </si>
  <si>
    <t>such_PDT a_DT</t>
  </si>
  <si>
    <t>on_IN his_PRP$</t>
  </si>
  <si>
    <t>some_DT kinds_NNS</t>
  </si>
  <si>
    <t>nigger_JJ vote_NN</t>
  </si>
  <si>
    <t>missed_VBD me_PRP</t>
  </si>
  <si>
    <t>got_VBD further_RB</t>
  </si>
  <si>
    <t>n't_RB going_VBG</t>
  </si>
  <si>
    <t>leave_VB a_DT</t>
  </si>
  <si>
    <t>it_PRP away_RB</t>
  </si>
  <si>
    <t>up_RP I_PRP</t>
  </si>
  <si>
    <t>de_IN sho_NN</t>
  </si>
  <si>
    <t>the_DT talk_NN</t>
  </si>
  <si>
    <t>been_VBN away_RB</t>
  </si>
  <si>
    <t>kissed_VBD it_PRP</t>
  </si>
  <si>
    <t>'_'' skifts_NNS</t>
  </si>
  <si>
    <t>some_DT o_NN</t>
  </si>
  <si>
    <t>give_VB to_TO</t>
  </si>
  <si>
    <t>tie_VB Jim_NNP</t>
  </si>
  <si>
    <t>is_VBZ thirty-five_CD</t>
  </si>
  <si>
    <t>the_DT horses_NNS</t>
  </si>
  <si>
    <t>was_VBD monstrous_JJ</t>
  </si>
  <si>
    <t>all_DT kinds_NNS</t>
  </si>
  <si>
    <t>to_TO do_VB</t>
  </si>
  <si>
    <t>,_, yet_CC</t>
  </si>
  <si>
    <t>trees_NNS ._.</t>
  </si>
  <si>
    <t>a-hunting_NN after_IN</t>
  </si>
  <si>
    <t>the_DT genies_NNS</t>
  </si>
  <si>
    <t>dah_NN all_DT</t>
  </si>
  <si>
    <t>so_RB do_VBP</t>
  </si>
  <si>
    <t>no_DT questions_NNS</t>
  </si>
  <si>
    <t>blowing_VBG through_IN</t>
  </si>
  <si>
    <t>months_NNS ,_,</t>
  </si>
  <si>
    <t>for_IN good_JJ</t>
  </si>
  <si>
    <t>gray-headed_JJ nabob_NN</t>
  </si>
  <si>
    <t>'s_POS nigger_NN</t>
  </si>
  <si>
    <t>well_RB agin_JJ</t>
  </si>
  <si>
    <t>I_PRP says_VBZ</t>
  </si>
  <si>
    <t>Huckleberry_NNP --_:</t>
  </si>
  <si>
    <t>too_RB handy_JJ</t>
  </si>
  <si>
    <t>standing_VBG up_RP</t>
  </si>
  <si>
    <t>of_IN candle_NN</t>
  </si>
  <si>
    <t>uneasy_JJ again_RB</t>
  </si>
  <si>
    <t>woods_NNS to_TO</t>
  </si>
  <si>
    <t>n't_RB he_PRP</t>
  </si>
  <si>
    <t>cave_NN here_RB</t>
  </si>
  <si>
    <t>sight_NN ._.</t>
  </si>
  <si>
    <t>in_IN carts_NNS</t>
  </si>
  <si>
    <t>and_CC he_PRP</t>
  </si>
  <si>
    <t>I_PRP ai_VBP</t>
  </si>
  <si>
    <t>dat_VB `_``</t>
  </si>
  <si>
    <t>gwyne_VBP to_TO</t>
  </si>
  <si>
    <t>hands_NNS together_RB</t>
  </si>
  <si>
    <t>slide_VB out_RP</t>
  </si>
  <si>
    <t>But_CC by_IN</t>
  </si>
  <si>
    <t>different_JJ ;_:</t>
  </si>
  <si>
    <t>reck_VBP 'n'_CC</t>
  </si>
  <si>
    <t>planks_NNS ._.</t>
  </si>
  <si>
    <t>and_CC tangled_JJ</t>
  </si>
  <si>
    <t>was_VBD away_RB</t>
  </si>
  <si>
    <t>loaded_VBN down_RP</t>
  </si>
  <si>
    <t>for_IN pap_NN</t>
  </si>
  <si>
    <t>'s_VBZ started_VBN</t>
  </si>
  <si>
    <t>got_VBN ._.</t>
  </si>
  <si>
    <t>way_NN of_IN</t>
  </si>
  <si>
    <t>belong_VB to_TO</t>
  </si>
  <si>
    <t>people_NNS often_RB</t>
  </si>
  <si>
    <t>`_`` uz_FW</t>
  </si>
  <si>
    <t>'d_MD have_VB</t>
  </si>
  <si>
    <t>was_VBD ._.</t>
  </si>
  <si>
    <t>couldn_VBP '_''</t>
  </si>
  <si>
    <t>find_VB the_DT</t>
  </si>
  <si>
    <t>'s_PRP look_VB</t>
  </si>
  <si>
    <t>and_CC licked_VBD</t>
  </si>
  <si>
    <t>then_RB about_IN</t>
  </si>
  <si>
    <t>,_, nuther_NN</t>
  </si>
  <si>
    <t>cramped_VBN up_RP</t>
  </si>
  <si>
    <t>Knives_NNP Going_VBG</t>
  </si>
  <si>
    <t>a_DT Duke_NNP</t>
  </si>
  <si>
    <t>was_VBD dark_JJ</t>
  </si>
  <si>
    <t>across_IN that_DT</t>
  </si>
  <si>
    <t>everything_NN they_PRP</t>
  </si>
  <si>
    <t>out_RP who_WP</t>
  </si>
  <si>
    <t>shell_VBP it_PRP</t>
  </si>
  <si>
    <t>,_, was_VBD</t>
  </si>
  <si>
    <t>was_VBD satisfied_VBN</t>
  </si>
  <si>
    <t>scar_NN on_IN</t>
  </si>
  <si>
    <t>let_VB alone_RB</t>
  </si>
  <si>
    <t>my_PRP$ track_NN</t>
  </si>
  <si>
    <t>fooling_VBG around_RB</t>
  </si>
  <si>
    <t>better_RB --_:</t>
  </si>
  <si>
    <t>logs_NNS fast_RB</t>
  </si>
  <si>
    <t>I_PRP waked_VBD</t>
  </si>
  <si>
    <t>if_IN there_EX</t>
  </si>
  <si>
    <t>to_TO kill_VB</t>
  </si>
  <si>
    <t>looked_VBD around_RB</t>
  </si>
  <si>
    <t>a_DT silver-headed_JJ</t>
  </si>
  <si>
    <t>Liberality_NNP Yours_NNP</t>
  </si>
  <si>
    <t>He_PRP tore_VBD</t>
  </si>
  <si>
    <t>me_PRP and_CC</t>
  </si>
  <si>
    <t>rest_NN was_VBD</t>
  </si>
  <si>
    <t>he_PRP would_MD</t>
  </si>
  <si>
    <t>money_NN she_PRP</t>
  </si>
  <si>
    <t>Pap_NN was_VBD</t>
  </si>
  <si>
    <t>Jim_NNP !_.</t>
  </si>
  <si>
    <t>still_RB a-begging_NN</t>
  </si>
  <si>
    <t>follow_VB me_PRP</t>
  </si>
  <si>
    <t>Barnes_NNP was_VBD</t>
  </si>
  <si>
    <t>__CD got_VBD</t>
  </si>
  <si>
    <t>n't_RB talk_VB</t>
  </si>
  <si>
    <t>with_IN you_PRP</t>
  </si>
  <si>
    <t>just_RB beginning_VBG</t>
  </si>
  <si>
    <t>sawdust_NN ._.</t>
  </si>
  <si>
    <t>around_RP so_RB</t>
  </si>
  <si>
    <t>of_IN corn_NN</t>
  </si>
  <si>
    <t>Then_RB he_PRP</t>
  </si>
  <si>
    <t>pointing_VBG towards_IN</t>
  </si>
  <si>
    <t>log_NN rafts_NNS</t>
  </si>
  <si>
    <t>ambuscade_NN ;_:</t>
  </si>
  <si>
    <t>mark_VBP them_PRP</t>
  </si>
  <si>
    <t>comfortable_JJ --_:</t>
  </si>
  <si>
    <t>about_RB in_IN</t>
  </si>
  <si>
    <t>his_PRP$ blankets_NNS</t>
  </si>
  <si>
    <t>licked_VBD me_PRP</t>
  </si>
  <si>
    <t>Striking_VBG for_IN</t>
  </si>
  <si>
    <t>you_PRP ask_VB</t>
  </si>
  <si>
    <t>hail_VB me_PRP</t>
  </si>
  <si>
    <t>to_TO school_NN</t>
  </si>
  <si>
    <t>I_PRP followed_VBD</t>
  </si>
  <si>
    <t>that_DT foot_NN</t>
  </si>
  <si>
    <t>back_NN of_IN</t>
  </si>
  <si>
    <t>camp_NN ,_,</t>
  </si>
  <si>
    <t>reckoned_VBD a_DT</t>
  </si>
  <si>
    <t>never_RB tell_VB</t>
  </si>
  <si>
    <t>We_PRP stop_VBP</t>
  </si>
  <si>
    <t>first_JJ I_PRP</t>
  </si>
  <si>
    <t>well_RB enough_RB</t>
  </si>
  <si>
    <t>good_JJ as_IN</t>
  </si>
  <si>
    <t>A_DT couple_NN</t>
  </si>
  <si>
    <t>would_MD all_RB</t>
  </si>
  <si>
    <t>Drunkard_NNP Falling_NNP</t>
  </si>
  <si>
    <t>old_JJ saw_NN</t>
  </si>
  <si>
    <t>polite_JJ as_IN</t>
  </si>
  <si>
    <t>ornery_JJ ._.</t>
  </si>
  <si>
    <t>and_CC stuck_VBD</t>
  </si>
  <si>
    <t>turned_VBD short_JJ</t>
  </si>
  <si>
    <t>mouth_NN water_NN</t>
  </si>
  <si>
    <t>hooks_NNS ._.</t>
  </si>
  <si>
    <t>,_, says_VBZ</t>
  </si>
  <si>
    <t>pork_NN and_CC</t>
  </si>
  <si>
    <t>live_VB forever_RB</t>
  </si>
  <si>
    <t>for_IN ,_,</t>
  </si>
  <si>
    <t>old_JJ rusty_JJ</t>
  </si>
  <si>
    <t>Day-times_NNS ``_``</t>
  </si>
  <si>
    <t>before_IN breakfast_NN</t>
  </si>
  <si>
    <t>and_CC says_VBZ</t>
  </si>
  <si>
    <t>lies_NNS ._.</t>
  </si>
  <si>
    <t>pooty_NN late_RB</t>
  </si>
  <si>
    <t>,_, hid_VBD</t>
  </si>
  <si>
    <t>devil_NNP had_VBD</t>
  </si>
  <si>
    <t>would_MD saw_VBD</t>
  </si>
  <si>
    <t>``_`` and_CC</t>
  </si>
  <si>
    <t>would_MD happen_VB</t>
  </si>
  <si>
    <t>woods_NNS ever_RB</t>
  </si>
  <si>
    <t>drunk_JJ ;_:</t>
  </si>
  <si>
    <t>off_RP ._.</t>
  </si>
  <si>
    <t>could_MD ._.</t>
  </si>
  <si>
    <t>and_CC branches_NNS</t>
  </si>
  <si>
    <t>awluz_RB said_VBD</t>
  </si>
  <si>
    <t>find_VB it_PRP</t>
  </si>
  <si>
    <t>'s_POS gwyne_NN</t>
  </si>
  <si>
    <t>her_PRP float_VB</t>
  </si>
  <si>
    <t>and_CC found_VBD</t>
  </si>
  <si>
    <t>saw_NN and_CC</t>
  </si>
  <si>
    <t>rustled_VBD in_IN</t>
  </si>
  <si>
    <t>come_VBN ,_,</t>
  </si>
  <si>
    <t>it_PRP over_IN</t>
  </si>
  <si>
    <t>a_DT sweat_NN</t>
  </si>
  <si>
    <t>see_VB who_WP</t>
  </si>
  <si>
    <t>with_IN witchcraft_NN</t>
  </si>
  <si>
    <t>stood_VBD around_IN</t>
  </si>
  <si>
    <t>peep_NN through_IN</t>
  </si>
  <si>
    <t>Nailed_VBN Him_PRP</t>
  </si>
  <si>
    <t>she_PRP let_VBD</t>
  </si>
  <si>
    <t>laugh_NN at_IN</t>
  </si>
  <si>
    <t>up_RP amongst_IN</t>
  </si>
  <si>
    <t>me_PRP feel_VB</t>
  </si>
  <si>
    <t>and_CC forks_NNS</t>
  </si>
  <si>
    <t>gold_NN watch_NN</t>
  </si>
  <si>
    <t>saw_VBD anything_NN</t>
  </si>
  <si>
    <t>hung_VBD over_IN</t>
  </si>
  <si>
    <t>general_JJ cuss_NN</t>
  </si>
  <si>
    <t>__RB and_CC</t>
  </si>
  <si>
    <t>in_IN Cave_NNP</t>
  </si>
  <si>
    <t>thousand_CD and_CC</t>
  </si>
  <si>
    <t>a_DT p_NN</t>
  </si>
  <si>
    <t>Door_NNP The_DT</t>
  </si>
  <si>
    <t>scratch_VB ._.</t>
  </si>
  <si>
    <t>had_VBD come_VBN</t>
  </si>
  <si>
    <t>'n'_CC d_NN</t>
  </si>
  <si>
    <t>Washington_NNP and_CC</t>
  </si>
  <si>
    <t>by_IN my_PRP$</t>
  </si>
  <si>
    <t>or_CC bust_NN</t>
  </si>
  <si>
    <t>en_IN considable_JJ</t>
  </si>
  <si>
    <t>do_VB is_VBZ</t>
  </si>
  <si>
    <t>There_EX ;_:</t>
  </si>
  <si>
    <t>something_NN about_IN</t>
  </si>
  <si>
    <t>and_CC when_WRB</t>
  </si>
  <si>
    <t>begins_VBZ here_RB</t>
  </si>
  <si>
    <t>proud_JJ about_IN</t>
  </si>
  <si>
    <t>he_PRP fetched_VBD</t>
  </si>
  <si>
    <t>keep_VB them_PRP</t>
  </si>
  <si>
    <t>He_PRP sometimes_RB</t>
  </si>
  <si>
    <t>genies_NNS to_TO</t>
  </si>
  <si>
    <t>one_CD after_IN</t>
  </si>
  <si>
    <t>Since_IN the_DT</t>
  </si>
  <si>
    <t>along_IN the_DT</t>
  </si>
  <si>
    <t>a_DT supper_NN</t>
  </si>
  <si>
    <t>the_DT Best_JJS</t>
  </si>
  <si>
    <t>rolled_VBD about_IN</t>
  </si>
  <si>
    <t>the_DT Snags_NNP</t>
  </si>
  <si>
    <t>so_RB ,_,</t>
  </si>
  <si>
    <t>told_VBN to_TO</t>
  </si>
  <si>
    <t>are_VBP as_IN</t>
  </si>
  <si>
    <t>finding_VBG a_DT</t>
  </si>
  <si>
    <t>forks_NNS on_IN</t>
  </si>
  <si>
    <t>the_DT freckled_JJ</t>
  </si>
  <si>
    <t>him_PRP out_RP</t>
  </si>
  <si>
    <t>__VB us_PRP</t>
  </si>
  <si>
    <t>a_DT dozen_NN</t>
  </si>
  <si>
    <t>clothes_NNS got_VBD</t>
  </si>
  <si>
    <t>old_JJ tin_NN</t>
  </si>
  <si>
    <t>on_RP ._.</t>
  </si>
  <si>
    <t>of_IN it_PRP</t>
  </si>
  <si>
    <t>lumber-raft_NN was_VBD</t>
  </si>
  <si>
    <t>stood_VBD a-looking_NN</t>
  </si>
  <si>
    <t>form_NN of_IN</t>
  </si>
  <si>
    <t>go_VB home_NN</t>
  </si>
  <si>
    <t>taking_VBG him_PRP</t>
  </si>
  <si>
    <t>amongst_IN the_DT</t>
  </si>
  <si>
    <t>under_IN it_PRP</t>
  </si>
  <si>
    <t>the_DT raft_NN</t>
  </si>
  <si>
    <t>mainly_RB I_PRP</t>
  </si>
  <si>
    <t>let_VB off_RP</t>
  </si>
  <si>
    <t>;_: they_PRP</t>
  </si>
  <si>
    <t>de_FW shavin_FW</t>
  </si>
  <si>
    <t>uz_VBP out_RP</t>
  </si>
  <si>
    <t>after_IN that_DT</t>
  </si>
  <si>
    <t>'s_POS any_DT</t>
  </si>
  <si>
    <t>as_IN still_RB</t>
  </si>
  <si>
    <t>:_: I_PRP</t>
  </si>
  <si>
    <t>my_PRP$ breaths_NNS</t>
  </si>
  <si>
    <t>out_RP ._.</t>
  </si>
  <si>
    <t>top_NN ._.</t>
  </si>
  <si>
    <t>His_PRP$ hat_NN</t>
  </si>
  <si>
    <t>shivers_NNS run_VBP</t>
  </si>
  <si>
    <t>called_VBD him_PRP</t>
  </si>
  <si>
    <t>de_IN killin_NN</t>
  </si>
  <si>
    <t>went_VBD sliding_VBG</t>
  </si>
  <si>
    <t>the_DT tanyard_NN</t>
  </si>
  <si>
    <t>such_JJ things_NNS</t>
  </si>
  <si>
    <t>down_RP panting_NN</t>
  </si>
  <si>
    <t>got_VBD along_IN</t>
  </si>
  <si>
    <t>waked_VBD that_IN</t>
  </si>
  <si>
    <t>the_DT tears_NNS</t>
  </si>
  <si>
    <t>things_NNS regular_JJ</t>
  </si>
  <si>
    <t>by_IN accident_NN</t>
  </si>
  <si>
    <t>so_RB anybody_NN</t>
  </si>
  <si>
    <t>ways_NNS best_RB</t>
  </si>
  <si>
    <t>ashes_NNS more_JJR</t>
  </si>
  <si>
    <t>Tom_NNP if_IN</t>
  </si>
  <si>
    <t>said_VBD courts_NNS</t>
  </si>
  <si>
    <t>follow_VB the_DT</t>
  </si>
  <si>
    <t>'s_POS Band_NN</t>
  </si>
  <si>
    <t>face_NN at_IN</t>
  </si>
  <si>
    <t>and_CC set_VB</t>
  </si>
  <si>
    <t>'_'' want_VBP</t>
  </si>
  <si>
    <t>Grace_NNP Getting_VBG</t>
  </si>
  <si>
    <t>was_VBD cooked_VBN</t>
  </si>
  <si>
    <t>one_CD had_VBD</t>
  </si>
  <si>
    <t>over_IN it_PRP</t>
  </si>
  <si>
    <t>fool_NN wid_NN</t>
  </si>
  <si>
    <t>'_'' up_RP</t>
  </si>
  <si>
    <t>pork_NN ?_.</t>
  </si>
  <si>
    <t>quit_VBD shooting_NN</t>
  </si>
  <si>
    <t>Archibald_NNP Nichols_NNP</t>
  </si>
  <si>
    <t>see_VB a_DT</t>
  </si>
  <si>
    <t>holes_NNS ,_,</t>
  </si>
  <si>
    <t>a_DT fish-line_JJ</t>
  </si>
  <si>
    <t>frog_NN ,_,</t>
  </si>
  <si>
    <t>the_DT clothes_NNS</t>
  </si>
  <si>
    <t>any_DT signs_NNS</t>
  </si>
  <si>
    <t>a_DT start_NN</t>
  </si>
  <si>
    <t>him_PRP __VBP</t>
  </si>
  <si>
    <t>his_PRP$ legs_NNS</t>
  </si>
  <si>
    <t>over_IN them_PRP</t>
  </si>
  <si>
    <t>something_NN cheerful_JJ</t>
  </si>
  <si>
    <t>Blamed_VBN if_IN</t>
  </si>
  <si>
    <t>sight_NN around_IN</t>
  </si>
  <si>
    <t>fix_VB up_RP</t>
  </si>
  <si>
    <t>that_DT something_NN</t>
  </si>
  <si>
    <t>invest_VB it_PRP</t>
  </si>
  <si>
    <t>A_DT Dead_JJ</t>
  </si>
  <si>
    <t>the_DT smoke_NN</t>
  </si>
  <si>
    <t>Vittles_NNPS A_DT</t>
  </si>
  <si>
    <t>find_VB him_PRP</t>
  </si>
  <si>
    <t>`_`` uz_NN</t>
  </si>
  <si>
    <t>fish_NN for_IN</t>
  </si>
  <si>
    <t>and_CC towed_VBD</t>
  </si>
  <si>
    <t>the_DT steep_JJ</t>
  </si>
  <si>
    <t>three_CD mile_NN</t>
  </si>
  <si>
    <t>they_PRP 'd_MD</t>
  </si>
  <si>
    <t>myself_PRP if_IN</t>
  </si>
  <si>
    <t>down_RP on_IN</t>
  </si>
  <si>
    <t>hottest_JJS kind_NN</t>
  </si>
  <si>
    <t>'s_VBZ what_WP</t>
  </si>
  <si>
    <t>to_TO fifty_CD</t>
  </si>
  <si>
    <t>mile_NN away_RB</t>
  </si>
  <si>
    <t>abused_VBD me_PRP</t>
  </si>
  <si>
    <t>made_VBD everybody_NN</t>
  </si>
  <si>
    <t>a_DT notion_NN</t>
  </si>
  <si>
    <t>seven_CD minutes_NNS</t>
  </si>
  <si>
    <t>strawberries_NNS ,_,</t>
  </si>
  <si>
    <t>Tom_NNP sent_VBD</t>
  </si>
  <si>
    <t>'s_POS ,_,</t>
  </si>
  <si>
    <t>would_MD only_RB</t>
  </si>
  <si>
    <t>him_PRP any_DT</t>
  </si>
  <si>
    <t>me_PRP long_JJ</t>
  </si>
  <si>
    <t>govment_NN !_.</t>
  </si>
  <si>
    <t>or_CC three_CD</t>
  </si>
  <si>
    <t>money_NN when_WRB</t>
  </si>
  <si>
    <t>'_'' money_NN</t>
  </si>
  <si>
    <t>bread_NN and_CC</t>
  </si>
  <si>
    <t>no_DT boards_NNS</t>
  </si>
  <si>
    <t>of_IN style_NN</t>
  </si>
  <si>
    <t>sack_NN of_IN</t>
  </si>
  <si>
    <t>and_CC dragging_VBG</t>
  </si>
  <si>
    <t>a_DT skiff_NN</t>
  </si>
  <si>
    <t>They_PRP belong_VBP</t>
  </si>
  <si>
    <t>uncommon_JJ long_JJ</t>
  </si>
  <si>
    <t>you_PRP __VBP</t>
  </si>
  <si>
    <t>make_VB my_PRP$</t>
  </si>
  <si>
    <t>open_VB all_DT</t>
  </si>
  <si>
    <t>like_IN they_PRP</t>
  </si>
  <si>
    <t>up_RP out_IN</t>
  </si>
  <si>
    <t>and_CC lay_VBD</t>
  </si>
  <si>
    <t>was_VBD Miss_NNP</t>
  </si>
  <si>
    <t>you_PRP and_CC</t>
  </si>
  <si>
    <t>might_MD say_VB</t>
  </si>
  <si>
    <t>thought_NN I_PRP</t>
  </si>
  <si>
    <t>of_IN low-down_JJ</t>
  </si>
  <si>
    <t>everything_NN into_IN</t>
  </si>
  <si>
    <t>little_JJ blue_JJ</t>
  </si>
  <si>
    <t>,_, further_RB</t>
  </si>
  <si>
    <t>a_DT Sunday-school_NN</t>
  </si>
  <si>
    <t>front_JJ end_NN</t>
  </si>
  <si>
    <t>he_PRP raised_VBD</t>
  </si>
  <si>
    <t>hacked_VBD into_IN</t>
  </si>
  <si>
    <t>that_DT nigger_NN</t>
  </si>
  <si>
    <t>sure_JJ he_PRP</t>
  </si>
  <si>
    <t>hand_NN now_RB</t>
  </si>
  <si>
    <t>be_VB killed_VBN</t>
  </si>
  <si>
    <t>eyes_NNS and_CC</t>
  </si>
  <si>
    <t>paddle_VB over_IN</t>
  </si>
  <si>
    <t>skipped_VBD out_RP</t>
  </si>
  <si>
    <t>current_JJ swashing_NN</t>
  </si>
  <si>
    <t>look_VB out_RP</t>
  </si>
  <si>
    <t>he_PRP give_VB</t>
  </si>
  <si>
    <t>head_NN of_IN</t>
  </si>
  <si>
    <t>book_NN called_VBN</t>
  </si>
  <si>
    <t>the_DT time_NN</t>
  </si>
  <si>
    <t>resk_NN ,_,</t>
  </si>
  <si>
    <t>Is_VBZ that_IN</t>
  </si>
  <si>
    <t>of_IN rushes_VBZ</t>
  </si>
  <si>
    <t>handy_JJ by_IN</t>
  </si>
  <si>
    <t>n't_RB forget_VB</t>
  </si>
  <si>
    <t>slid_VBD out_RP</t>
  </si>
  <si>
    <t>over_RP a_DT</t>
  </si>
  <si>
    <t>he_PRP wrote_VBD</t>
  </si>
  <si>
    <t>over_IN his_PRP$</t>
  </si>
  <si>
    <t>turned_VBN the_DT</t>
  </si>
  <si>
    <t>night_NN grieving_VBG</t>
  </si>
  <si>
    <t>I_CD 'll_MD</t>
  </si>
  <si>
    <t>and_CC tell_VB</t>
  </si>
  <si>
    <t>I_PRP after_IN</t>
  </si>
  <si>
    <t>bank_NN in_IN</t>
  </si>
  <si>
    <t>up_RP my_PRP$</t>
  </si>
  <si>
    <t>smoke_NN squirt_NN</t>
  </si>
  <si>
    <t>summer_NN morning_NN</t>
  </si>
  <si>
    <t>most_JJS midnight_NN</t>
  </si>
  <si>
    <t>a_DT Howl_NNP</t>
  </si>
  <si>
    <t>,_, --_:</t>
  </si>
  <si>
    <t>to_TO join_VB</t>
  </si>
  <si>
    <t>the_DT noise_NN</t>
  </si>
  <si>
    <t>stand_VB now_RB</t>
  </si>
  <si>
    <t>pipe_NN and_CC</t>
  </si>
  <si>
    <t>dat_NN skift_NN</t>
  </si>
  <si>
    <t>somebody_NN had_VBD</t>
  </si>
  <si>
    <t>soldiers_NNS there_RB</t>
  </si>
  <si>
    <t>most_RBS touched_VBN</t>
  </si>
  <si>
    <t>to_TO pray_VB</t>
  </si>
  <si>
    <t>whiskers_NNS ._.</t>
  </si>
  <si>
    <t>to_TO meddle_VB</t>
  </si>
  <si>
    <t>something_NN the_DT</t>
  </si>
  <si>
    <t>no_DT Spaniards_NNPS</t>
  </si>
  <si>
    <t>In_IN Trouble_NN</t>
  </si>
  <si>
    <t>the_DT porch_NN</t>
  </si>
  <si>
    <t>was_VBD laying_VBG</t>
  </si>
  <si>
    <t>That_DT 's_VBZ</t>
  </si>
  <si>
    <t>laid_VBD off_RP</t>
  </si>
  <si>
    <t>a_DT fire_NN</t>
  </si>
  <si>
    <t>mixed_VBN up_RP</t>
  </si>
  <si>
    <t>good_JJ time_NN</t>
  </si>
  <si>
    <t>a_DT seen_VBN</t>
  </si>
  <si>
    <t>rubbed_VBD till_IN</t>
  </si>
  <si>
    <t>drank_VBD ,_,</t>
  </si>
  <si>
    <t>the_DT parson_NN</t>
  </si>
  <si>
    <t>Huck_NNP ''_''</t>
  </si>
  <si>
    <t>and_CC goes_VBZ</t>
  </si>
  <si>
    <t>my_PRP$ breath_NN</t>
  </si>
  <si>
    <t>seeing_VBG them_PRP</t>
  </si>
  <si>
    <t>two_CD drunks_NNS</t>
  </si>
  <si>
    <t>far_RB enough_RB</t>
  </si>
  <si>
    <t>sure_JJ it_PRP</t>
  </si>
  <si>
    <t>four-gallon_JJ jug_NN</t>
  </si>
  <si>
    <t>puzzled_VBN ._.</t>
  </si>
  <si>
    <t>there_EX wo_MD</t>
  </si>
  <si>
    <t>road_NN ,_,</t>
  </si>
  <si>
    <t>lantern_NN roun_NN</t>
  </si>
  <si>
    <t>;_: bekase_NN</t>
  </si>
  <si>
    <t>agreed_VBN ,_,</t>
  </si>
  <si>
    <t>'ll_MD tan_VB</t>
  </si>
  <si>
    <t>slip_VB up_RP</t>
  </si>
  <si>
    <t>like_VB to_TO see_VB</t>
  </si>
  <si>
    <t>De_NNP white_JJ one_CD</t>
  </si>
  <si>
    <t>on_IN the_DT lines_NNS</t>
  </si>
  <si>
    <t>the_DT place_NN ._.</t>
  </si>
  <si>
    <t>thousand_CD dollars_NNS apiece_RB</t>
  </si>
  <si>
    <t>for_IN __CD him_PRP</t>
  </si>
  <si>
    <t>branches_NNS ,_, and_CC</t>
  </si>
  <si>
    <t>the_DT day_NN was_VBD</t>
  </si>
  <si>
    <t>says_VBZ I_PRP to_TO</t>
  </si>
  <si>
    <t>back_RB on_IN my_PRP$</t>
  </si>
  <si>
    <t>got_VBD my_PRP$ gun_NN</t>
  </si>
  <si>
    <t>because_IN I_PRP did_VBD</t>
  </si>
  <si>
    <t>quarry_NN and_CC stood_VBD</t>
  </si>
  <si>
    <t>some_DT way_NN to_TO</t>
  </si>
  <si>
    <t>him_PRP __RB and_CC</t>
  </si>
  <si>
    <t>no_DT way_NN for_IN</t>
  </si>
  <si>
    <t>back_JJ side_NN ,_,</t>
  </si>
  <si>
    <t>T'other_NN one_CD said_VBD</t>
  </si>
  <si>
    <t>in_IN a_DT skiff_NN</t>
  </si>
  <si>
    <t>dismal_JJ regular_JJ and_CC</t>
  </si>
  <si>
    <t>What_WP I_PRP wanted_VBD</t>
  </si>
  <si>
    <t>at_IN them_PRP till_IN</t>
  </si>
  <si>
    <t>rolled_VBD out_RP and_CC</t>
  </si>
  <si>
    <t>Sunday_NNP ,_, and_CC</t>
  </si>
  <si>
    <t>of_IN robbers_NNS ,_,</t>
  </si>
  <si>
    <t>soon_RB I_PRP made_VBD</t>
  </si>
  <si>
    <t>__IN they_PRP __VBP</t>
  </si>
  <si>
    <t>along_IN ,_, but_CC</t>
  </si>
  <si>
    <t>n't_RB in_IN the_DT</t>
  </si>
  <si>
    <t>out_RP at_IN one_CD</t>
  </si>
  <si>
    <t>they_PRP could_MD kill_VB</t>
  </si>
  <si>
    <t>till_IN he_PRP could_MD</t>
  </si>
  <si>
    <t>back_NN against_IN the_DT</t>
  </si>
  <si>
    <t>the_DT widow_NN or_CC</t>
  </si>
  <si>
    <t>and_CC fetched_VBD them_PRP</t>
  </si>
  <si>
    <t>me_PRP down_IN to_TO</t>
  </si>
  <si>
    <t>It_PRP was_VBD very_RB</t>
  </si>
  <si>
    <t>fairly_RB made_VBD a_DT</t>
  </si>
  <si>
    <t>lay_VBD down_RP on_IN</t>
  </si>
  <si>
    <t>kept_VBD in_IN the_DT</t>
  </si>
  <si>
    <t>had_VBD a_DT long_JJ</t>
  </si>
  <si>
    <t>Tom_NNP 's_POS Aunt_NNP</t>
  </si>
  <si>
    <t>old_JJ slick_JJ counterfeit_JJ</t>
  </si>
  <si>
    <t>Sell_VB the_DT Raft_NN</t>
  </si>
  <si>
    <t>wait_VB for_IN him_PRP</t>
  </si>
  <si>
    <t>candle_NN ;_: and_CC</t>
  </si>
  <si>
    <t>big_JJ trees_NNS all_DT</t>
  </si>
  <si>
    <t>bes_NNS '_POS way_NN</t>
  </si>
  <si>
    <t>to_TO the_DT edge_NN</t>
  </si>
  <si>
    <t>everybody_NN he_PRP could_MD</t>
  </si>
  <si>
    <t>n't_RB rest_VB easy_JJ</t>
  </si>
  <si>
    <t>or_CC fourteen_CD foot_NN</t>
  </si>
  <si>
    <t>And_CC Dogs_NNS a-Coming_JJ</t>
  </si>
  <si>
    <t>raises_VBZ up_RP and_CC</t>
  </si>
  <si>
    <t>to_TO __CD sell_NN</t>
  </si>
  <si>
    <t>the_DT skiff_NN and_CC</t>
  </si>
  <si>
    <t>sour_JJ and_CC sick_JJ</t>
  </si>
  <si>
    <t>his_PRP$ knees_NNS ,_,</t>
  </si>
  <si>
    <t>shook_VBD it_PRP ,_,</t>
  </si>
  <si>
    <t>or_CC anything_NN in_IN</t>
  </si>
  <si>
    <t>;_: not_RB like_IN</t>
  </si>
  <si>
    <t>up_RP and_CC stared_VBD</t>
  </si>
  <si>
    <t>cleaned_VBD him_PRP with_IN</t>
  </si>
  <si>
    <t>could_MD see_VB them_PRP</t>
  </si>
  <si>
    <t>if_IN we_PRP can_MD</t>
  </si>
  <si>
    <t>a_DT month_NN ,_,</t>
  </si>
  <si>
    <t>me_PRP catch_VB you_PRP</t>
  </si>
  <si>
    <t>navigate_VB it_PRP ._.</t>
  </si>
  <si>
    <t>the_DT cave_NN here_RB</t>
  </si>
  <si>
    <t>,_, and_CC eat_VB</t>
  </si>
  <si>
    <t>know_VB how_WRB long_JJ</t>
  </si>
  <si>
    <t>,_, to_TO the_DT</t>
  </si>
  <si>
    <t>there_RB ;_: but_CC</t>
  </si>
  <si>
    <t>once_RB I_PRP thought_VBD</t>
  </si>
  <si>
    <t>my_PRP$ sugar-hogshead_NN again_RB</t>
  </si>
  <si>
    <t>by_IN Jim_NNP says_VBZ</t>
  </si>
  <si>
    <t>When_WRB it_PRP was_VBD</t>
  </si>
  <si>
    <t>notion_NN to_TO just_RB</t>
  </si>
  <si>
    <t>I_PRP heard_VBD that_DT</t>
  </si>
  <si>
    <t>Harmless_NNP Adolphus_NNP He_PRP</t>
  </si>
  <si>
    <t>sometimes_RB you_PRP gwyne_VBP</t>
  </si>
  <si>
    <t>bought_VBN it_PRP of_IN</t>
  </si>
  <si>
    <t>to_TO some_DT things_NNS</t>
  </si>
  <si>
    <t>into_IN a_DT kind_NN</t>
  </si>
  <si>
    <t>to_TO do_VB things_NNS</t>
  </si>
  <si>
    <t>it_PRP was_VBD all_DT</t>
  </si>
  <si>
    <t>a_DT tree_NN ._.</t>
  </si>
  <si>
    <t>night_NN I_PRP got_VBD</t>
  </si>
  <si>
    <t>take_NN to_TO de_FW</t>
  </si>
  <si>
    <t>'ll_MD ask_VB him_PRP</t>
  </si>
  <si>
    <t>garden_NN stuff_NN to_TO</t>
  </si>
  <si>
    <t>the_DT woods_NNS there_RB</t>
  </si>
  <si>
    <t>,_, which_WDT was_VBD</t>
  </si>
  <si>
    <t>as_IN to_TO look_VB</t>
  </si>
  <si>
    <t>by_IN I_PRP says_VBZ</t>
  </si>
  <si>
    <t>,_, calling_VBG me_PRP</t>
  </si>
  <si>
    <t>they_PRP rode_VBD him_PRP</t>
  </si>
  <si>
    <t>grass_NN clear_JJ to_TO</t>
  </si>
  <si>
    <t>boys_NNS ,_, hid_VBD</t>
  </si>
  <si>
    <t>about_IN things_NNS ,_,</t>
  </si>
  <si>
    <t>said_VBD she_PRP war_NN</t>
  </si>
  <si>
    <t>but_CC the_DT lid_NN</t>
  </si>
  <si>
    <t>right_RB in_IN his_PRP$</t>
  </si>
  <si>
    <t>me_PRP by_IN the_DT</t>
  </si>
  <si>
    <t>;_: then_RB the_DT</t>
  </si>
  <si>
    <t>like_IN this_DT ,_,</t>
  </si>
  <si>
    <t>Spanish_JJ merchants_NNS and_CC</t>
  </si>
  <si>
    <t>clumb_VBP a_DT tree_NN</t>
  </si>
  <si>
    <t>,_, and_CC puts_VBZ</t>
  </si>
  <si>
    <t>THE_DT sun_NN was_VBD</t>
  </si>
  <si>
    <t>me_PRP and_CC hail_VB</t>
  </si>
  <si>
    <t>;_: I_PRP can_MD</t>
  </si>
  <si>
    <t>um_RB wid_VBD a_DT</t>
  </si>
  <si>
    <t>offered_VBD them_PRP Miss_NNP</t>
  </si>
  <si>
    <t>and_CC took_VBD the_DT</t>
  </si>
  <si>
    <t>he_PRP swore_VBD he_PRP</t>
  </si>
  <si>
    <t>he_PRP rolled_VBD out_RP</t>
  </si>
  <si>
    <t>good_JJ deal_NN crawling_VBG</t>
  </si>
  <si>
    <t>sight_NN of_IN that_DT</t>
  </si>
  <si>
    <t>I_PRP slid_VBD out_RP</t>
  </si>
  <si>
    <t>went_VBD on_IN as_RB</t>
  </si>
  <si>
    <t>,_, maybe_RB ._.</t>
  </si>
  <si>
    <t>I_PRP tried_VBD to_TO</t>
  </si>
  <si>
    <t>out_RP through_IN the_DT</t>
  </si>
  <si>
    <t>Dead_JJ Man_NN They_PRP</t>
  </si>
  <si>
    <t>was_VBD who_WP ._.</t>
  </si>
  <si>
    <t>sign_VB with_IN ,_,</t>
  </si>
  <si>
    <t>Well_UH ,_, Ben_NNP</t>
  </si>
  <si>
    <t>the_DT jacket_NN quick_JJ</t>
  </si>
  <si>
    <t>of_IN fooling_VBG them_PRP</t>
  </si>
  <si>
    <t>all_DT about_RB ,_,</t>
  </si>
  <si>
    <t>track_NN of_IN that_DT</t>
  </si>
  <si>
    <t>''_'' Huck_NNP and_CC</t>
  </si>
  <si>
    <t>get_VBP mud-turkles_NNS ?_.</t>
  </si>
  <si>
    <t>and_CC so_RB started_VBD</t>
  </si>
  <si>
    <t>so_RB for_IN three_CD</t>
  </si>
  <si>
    <t>that_IN I_PRP thought_VBD</t>
  </si>
  <si>
    <t>was_VBD n't_RB in_IN</t>
  </si>
  <si>
    <t>cabin_NN like_IN this_DT</t>
  </si>
  <si>
    <t>soundings_NNS before_IN they_PRP</t>
  </si>
  <si>
    <t>clean_JJ and_CC nice_JJ</t>
  </si>
  <si>
    <t>the_DT nigger_NN and_CC</t>
  </si>
  <si>
    <t>she_PRP said_VBD not_RB</t>
  </si>
  <si>
    <t>I_PRP do_VBP n't_RB</t>
  </si>
  <si>
    <t>and_CC set_VBN still_RB</t>
  </si>
  <si>
    <t>a_DT kind_NN of_IN</t>
  </si>
  <si>
    <t>heart_NN jumped_VBD up_RP</t>
  </si>
  <si>
    <t>be_VB sued_VBN ;_:</t>
  </si>
  <si>
    <t>paddled_VBD away_RB easy_JJ</t>
  </si>
  <si>
    <t>,_, I_PRP know_VBP</t>
  </si>
  <si>
    <t>my_PRP$ old_JJ saw_NN</t>
  </si>
  <si>
    <t>no_DT family_NN ;_:</t>
  </si>
  <si>
    <t>potato_NN would_MD do_VB</t>
  </si>
  <si>
    <t>much_RB longer_RBR ._.</t>
  </si>
  <si>
    <t>And_CC after_IN supper_NN</t>
  </si>
  <si>
    <t>,_, because_IN if_IN</t>
  </si>
  <si>
    <t>me_PRP ;_: because_IN</t>
  </si>
  <si>
    <t>be_VB twenty-five_JJ mile_NN</t>
  </si>
  <si>
    <t>I_PRP toted_VBD up_RP</t>
  </si>
  <si>
    <t>govment_NN ,_, though_IN</t>
  </si>
  <si>
    <t>'_POS en_IN be_VB</t>
  </si>
  <si>
    <t>,_, maybe_RB it_PRP</t>
  </si>
  <si>
    <t>you_PRP see_VBP it_PRP</t>
  </si>
  <si>
    <t>blazing_VBG stick_NN ,_,</t>
  </si>
  <si>
    <t>reckoned_VBD I_PRP would_MD</t>
  </si>
  <si>
    <t>to_TO work_VB to_TO</t>
  </si>
  <si>
    <t>on_IN de_FW bank_NN</t>
  </si>
  <si>
    <t>they_PRP always_RB put_VBD</t>
  </si>
  <si>
    <t>a_DT good_JJ word_NN</t>
  </si>
  <si>
    <t>did_VBD n't_RB mean_VB</t>
  </si>
  <si>
    <t>Sally_NNP talks_VBZ to_TO</t>
  </si>
  <si>
    <t>it_PRP over_RP ,_,</t>
  </si>
  <si>
    <t>below_IN me_PRP with_IN</t>
  </si>
  <si>
    <t>Well_RB ,_, after_IN</t>
  </si>
  <si>
    <t>book_NN ,_, and_CC</t>
  </si>
  <si>
    <t>Not_RB by_IN a_DT</t>
  </si>
  <si>
    <t>only_RB just_RB the_DT</t>
  </si>
  <si>
    <t>trees_NNS ,_, I_PRP</t>
  </si>
  <si>
    <t>then_RB they_PRP laughed_VBD</t>
  </si>
  <si>
    <t>squirrels_NNS set_VBN on_IN</t>
  </si>
  <si>
    <t>over_IN me_PRP ,_,</t>
  </si>
  <si>
    <t>long_JJ ,_, mixed-up_JJ</t>
  </si>
  <si>
    <t>it_PRP on_IN a_DT</t>
  </si>
  <si>
    <t>sun-up_NN ,_, and_CC</t>
  </si>
  <si>
    <t>,_, calculating_VBG to_TO</t>
  </si>
  <si>
    <t>man_NN wanted_VBD that_DT</t>
  </si>
  <si>
    <t>toted_VBD up_RP a_DT</t>
  </si>
  <si>
    <t>which_WDT he_PRP has_VBZ</t>
  </si>
  <si>
    <t>families_NNS if_IN they_PRP</t>
  </si>
  <si>
    <t>'d_MD find_VB out_RP</t>
  </si>
  <si>
    <t>get_VB by_IN praying_VBG</t>
  </si>
  <si>
    <t>He_PRP looked_VBD surprised_JJ</t>
  </si>
  <si>
    <t>with_IN some_DT stretchers_NNS</t>
  </si>
  <si>
    <t>your_PRP$ hands_NNS away_RB</t>
  </si>
  <si>
    <t>an_DT inch_NN ._.</t>
  </si>
  <si>
    <t>she_PRP kissed_VBD it_PRP</t>
  </si>
  <si>
    <t>thought_NN I_PRP would_MD</t>
  </si>
  <si>
    <t>stop_VB anywhere_RB I_PRP</t>
  </si>
  <si>
    <t>to_TO tuck_VB down_RP</t>
  </si>
  <si>
    <t>down_IN the_DT river_NN</t>
  </si>
  <si>
    <t>you_PRP roust_VBP me_PRP</t>
  </si>
  <si>
    <t>the_DT way_NN to_TO</t>
  </si>
  <si>
    <t>think_VB of_IN ,_,</t>
  </si>
  <si>
    <t>face_NN showed_VBD ;_:</t>
  </si>
  <si>
    <t>carts_NNS taking_VBG garden_NN</t>
  </si>
  <si>
    <t>that_WDT ai_VBP n't_RB</t>
  </si>
  <si>
    <t>I_PRP b_NN `_``</t>
  </si>
  <si>
    <t>ripply_JJ ,_, cool_JJ</t>
  </si>
  <si>
    <t>It_PRP was_VBD dreadful_JJ</t>
  </si>
  <si>
    <t>and_CC never_RB mentioned_VBN</t>
  </si>
  <si>
    <t>have_VB it_PRP ._.</t>
  </si>
  <si>
    <t>the_DT way_NN I_PRP</t>
  </si>
  <si>
    <t>Buttons_NNPS on_IN their_PRP$</t>
  </si>
  <si>
    <t>business_NN ?_. ''_''</t>
  </si>
  <si>
    <t>with_IN the_DT family_NN</t>
  </si>
  <si>
    <t>right_NN in_IN the_DT</t>
  </si>
  <si>
    <t>with_IN the_DT smoke_NN</t>
  </si>
  <si>
    <t>all_DT fours_NNS and_CC</t>
  </si>
  <si>
    <t>hard_JJ for_IN about_IN</t>
  </si>
  <si>
    <t>any_DT further_RBR than_IN</t>
  </si>
  <si>
    <t>the_DT books_NNS ,_,</t>
  </si>
  <si>
    <t>about_IN it_PRP ,_,</t>
  </si>
  <si>
    <t>went_VBD to_TO law_NN</t>
  </si>
  <si>
    <t>boot_NN that_WDT had_VBD</t>
  </si>
  <si>
    <t>up_RP by_IN the_DT</t>
  </si>
  <si>
    <t>,_, and_CC doing_VBG</t>
  </si>
  <si>
    <t>ferryboat_NN full_JJ of_IN</t>
  </si>
  <si>
    <t>and_CC wallowed_VBD in_IN</t>
  </si>
  <si>
    <t>to_TO breakfast_NN and_CC</t>
  </si>
  <si>
    <t>I_PRP stood_VBD on_IN</t>
  </si>
  <si>
    <t>n't_RB live_VB this_DT</t>
  </si>
  <si>
    <t>Jim_NNP says_VBZ :_:</t>
  </si>
  <si>
    <t>shadows_NNS it_PRP made_VBD</t>
  </si>
  <si>
    <t>,_, only_RB Sundays_NNPS</t>
  </si>
  <si>
    <t>,_, and_CC over_IN</t>
  </si>
  <si>
    <t>ai_VBP n't_RB so_RB</t>
  </si>
  <si>
    <t>A_DT Crack_NN in_IN</t>
  </si>
  <si>
    <t>then_RB ?_. ''_''</t>
  </si>
  <si>
    <t>and_CC put_VBD a_DT</t>
  </si>
  <si>
    <t>black_JJ and_CC blue_JJ</t>
  </si>
  <si>
    <t>might_MD see_VB the_DT</t>
  </si>
  <si>
    <t>and_CC went_VBD along_IN</t>
  </si>
  <si>
    <t>'s_VBZ a_DT govment_NN</t>
  </si>
  <si>
    <t>a_DT gun_NN ,_,</t>
  </si>
  <si>
    <t>after_IN the_DT other_JJ</t>
  </si>
  <si>
    <t>lot_NN of_IN big_JJ</t>
  </si>
  <si>
    <t>screaming_VBG and_CC saying_VBG</t>
  </si>
  <si>
    <t>and_CC went_VBD right_RB</t>
  </si>
  <si>
    <t>on_IN a_DT plate_NN</t>
  </si>
  <si>
    <t>out_RP my_PRP$ pipe_NN</t>
  </si>
  <si>
    <t>thousand_CD ,_, because_IN</t>
  </si>
  <si>
    <t>,_, and_CC Sid_NNP</t>
  </si>
  <si>
    <t>give_VB you_PRP something_NN</t>
  </si>
  <si>
    <t>,_, that_IN there_EX</t>
  </si>
  <si>
    <t>en_IN jedged_VBN I_PRP</t>
  </si>
  <si>
    <t>tired_JJ I_PRP played_VBD</t>
  </si>
  <si>
    <t>old_JJ gray-headed_JJ nabob_NN</t>
  </si>
  <si>
    <t>agin_NN ._. ''_''</t>
  </si>
  <si>
    <t>:_: ``_`` Say_VB</t>
  </si>
  <si>
    <t>so_RB lonesome_JJ I_PRP</t>
  </si>
  <si>
    <t>river_NN wuz_NN a-risin_NN</t>
  </si>
  <si>
    <t>``_`` Why_WRB did_VBD</t>
  </si>
  <si>
    <t>all_DT up_RP ._.</t>
  </si>
  <si>
    <t>I_PRP think_VBP different_JJ</t>
  </si>
  <si>
    <t>that_DT school_NN again_RB</t>
  </si>
  <si>
    <t>not_RB to_TO leave_VB</t>
  </si>
  <si>
    <t>it_PRP was_VBD most_RBS</t>
  </si>
  <si>
    <t>too_RB ,_, a_DT</t>
  </si>
  <si>
    <t>a_DT hat_NN at_IN</t>
  </si>
  <si>
    <t>,_, and_CC stretched_VBD</t>
  </si>
  <si>
    <t>``_`` How_WRB you_PRP</t>
  </si>
  <si>
    <t>it_PRP again_RB ,_,</t>
  </si>
  <si>
    <t>been_VBN rode_VBN by_IN</t>
  </si>
  <si>
    <t>when_WRB she_PRP come_VBD</t>
  </si>
  <si>
    <t>and_CC got_VBD down_RP</t>
  </si>
  <si>
    <t>`_`` bout_NN you_PRP</t>
  </si>
  <si>
    <t>,_, three_CD mile_NN</t>
  </si>
  <si>
    <t>long_JJ hair_NN ,_,</t>
  </si>
  <si>
    <t>I_PRP was_VBD having_VBG</t>
  </si>
  <si>
    <t>something_NN to_TO me_PRP</t>
  </si>
  <si>
    <t>clothes_NNS off_IN of_IN</t>
  </si>
  <si>
    <t>could_MD a_DT counted_VBN</t>
  </si>
  <si>
    <t>mile_NN off_IN to_TO</t>
  </si>
  <si>
    <t>willows_NNS that_WDT hung_VBD</t>
  </si>
  <si>
    <t>and_CC got_VBD down_RB</t>
  </si>
  <si>
    <t>year_NN 's_POS camp_NN</t>
  </si>
  <si>
    <t>money_NN that_IN the_DT</t>
  </si>
  <si>
    <t>the_DT noise_NN and_CC</t>
  </si>
  <si>
    <t>reckon_VBP I_PRP was_VBD</t>
  </si>
  <si>
    <t>no_DT harm_NN by_IN</t>
  </si>
  <si>
    <t>did_VBD n't_RB quite_RB</t>
  </si>
  <si>
    <t>in_IN ;_: then_RB</t>
  </si>
  <si>
    <t>out_RP or_CC bust_NN</t>
  </si>
  <si>
    <t>leaned_VBD his_PRP$ back_NN</t>
  </si>
  <si>
    <t>see_VBP I_PRP war_NN</t>
  </si>
  <si>
    <t>yards_NNS ,_, and_CC</t>
  </si>
  <si>
    <t>and_CC every_DT gang_NN</t>
  </si>
  <si>
    <t>grabbing_VBG at_IN the_DT</t>
  </si>
  <si>
    <t>,_, and_CC nobody_NN</t>
  </si>
  <si>
    <t>Tom_NNP he_PRP made_VBD</t>
  </si>
  <si>
    <t>That_DT made_VBD me_PRP</t>
  </si>
  <si>
    <t>to_TO cross_VB over_RP</t>
  </si>
  <si>
    <t>And_CC what_WP do_VBP</t>
  </si>
  <si>
    <t>spare_JJ room_NN they_PRP</t>
  </si>
  <si>
    <t>most_RBS all_PDT the_DT</t>
  </si>
  <si>
    <t>side_NN ,_, en_IN</t>
  </si>
  <si>
    <t>had_VBD to_TO take_VB</t>
  </si>
  <si>
    <t>nuffn_NN else_RB ._.</t>
  </si>
  <si>
    <t>I_PRP got_VBD into_IN</t>
  </si>
  <si>
    <t>de_FW way_NN ._.</t>
  </si>
  <si>
    <t>away_RB ,_, I_PRP</t>
  </si>
  <si>
    <t>pap_NN was_VBD n't_RB</t>
  </si>
  <si>
    <t>and_CC if_IN I_PRP</t>
  </si>
  <si>
    <t>along_IN the_DT path_NN</t>
  </si>
  <si>
    <t>owl_NN ,_, away_RB</t>
  </si>
  <si>
    <t>ai_VBP n't_RB Good_JJ</t>
  </si>
  <si>
    <t>Deacon_NNP Winn_NNP get_VB</t>
  </si>
  <si>
    <t>First_NNP you_PRP know_VBP</t>
  </si>
  <si>
    <t>a_DT mile_NN or_CC</t>
  </si>
  <si>
    <t>what_WP we_PRP had_VBD</t>
  </si>
  <si>
    <t>done_VBD it_PRP again_RB</t>
  </si>
  <si>
    <t>and_CC he_PRP looked_VBD</t>
  </si>
  <si>
    <t>and_CC 'll_MD die_VB</t>
  </si>
  <si>
    <t>A_DT Simple_JJ Job_NNP</t>
  </si>
  <si>
    <t>,_, nuther_NN ._.</t>
  </si>
  <si>
    <t>because_IN maybe_RB it_PRP</t>
  </si>
  <si>
    <t>to_TO itch_NN on_IN</t>
  </si>
  <si>
    <t>want_VBP you_PRP to_TO</t>
  </si>
  <si>
    <t>thieving_VBG ,_, infernal_JJ</t>
  </si>
  <si>
    <t>to_TO put_VB it_PRP</t>
  </si>
  <si>
    <t>considering_VBG how_WRB dismal_JJ</t>
  </si>
  <si>
    <t>tin_NN lamp_NN ._.</t>
  </si>
  <si>
    <t>got_VBD stuck_VBN up_RP</t>
  </si>
  <si>
    <t>people_NNS ,_, and_CC</t>
  </si>
  <si>
    <t>I_PRP out_RP with_IN</t>
  </si>
  <si>
    <t>her_PRP$ head_NN and_CC</t>
  </si>
  <si>
    <t>drink_VB another_DT barrel_NN</t>
  </si>
  <si>
    <t>go_VB to_TO doing_VBG</t>
  </si>
  <si>
    <t>town_NN ,_, and_CC</t>
  </si>
  <si>
    <t>I_PRP woke_VBD up_RP</t>
  </si>
  <si>
    <t>wouldn_VB '_'' do_VBP</t>
  </si>
  <si>
    <t>but_CC luck_NN did_VBD</t>
  </si>
  <si>
    <t>or_CC two_CD ,_,</t>
  </si>
  <si>
    <t>he_PRP had_VBD n't_RB</t>
  </si>
  <si>
    <t>day_NN apiece_RB all_PDT</t>
  </si>
  <si>
    <t>they_PRP call_VBP __RB</t>
  </si>
  <si>
    <t>at_IN all_DT ._.</t>
  </si>
  <si>
    <t>the_DT country_NN ._.</t>
  </si>
  <si>
    <t>corn_NN meal_NN ,_,</t>
  </si>
  <si>
    <t>eat_VB ,_, and_CC</t>
  </si>
  <si>
    <t>So_RB there_EX ai_VBP</t>
  </si>
  <si>
    <t>to_TO whah_VB dey_NN</t>
  </si>
  <si>
    <t>lines_NNS ,_, and_CC</t>
  </si>
  <si>
    <t>room_NN they_PRP had_VBD</t>
  </si>
  <si>
    <t>cuss_NN all_DT round_NN</t>
  </si>
  <si>
    <t>gone_VBN ;_: but_CC</t>
  </si>
  <si>
    <t>a_DT man_NN comes_VBZ</t>
  </si>
  <si>
    <t>stumped_VBN ,_, and_CC</t>
  </si>
  <si>
    <t>a_DT start_NN ,_,</t>
  </si>
  <si>
    <t>would_MD help_VB him_PRP</t>
  </si>
  <si>
    <t>hope_VBP so_RB ,_,</t>
  </si>
  <si>
    <t>hold_NN and_CC knock_VB</t>
  </si>
  <si>
    <t>to_TO pray_VB every_DT</t>
  </si>
  <si>
    <t>resis_NN '_'' ._.</t>
  </si>
  <si>
    <t>the_DT widow_NN went_VBD</t>
  </si>
  <si>
    <t>comfortable_JJ for_IN me_PRP</t>
  </si>
  <si>
    <t>,_, but_CC shoved_VBD</t>
  </si>
  <si>
    <t>was_VBD just_RB old_JJ</t>
  </si>
  <si>
    <t>men_NNS `_`` uz_VBP</t>
  </si>
  <si>
    <t>lie_VBP --_: that_DT</t>
  </si>
  <si>
    <t>go_VB for_IN the_DT</t>
  </si>
  <si>
    <t>,_, and_CC striking_JJ</t>
  </si>
  <si>
    <t>''_'' ``_`` Boy_NN</t>
  </si>
  <si>
    <t>and_CC listened_VBD again_RB</t>
  </si>
  <si>
    <t>up_RP and_CC looked_VBD</t>
  </si>
  <si>
    <t>track_NN all_PDT the_DT</t>
  </si>
  <si>
    <t>against_IN it_PRP and_CC</t>
  </si>
  <si>
    <t>tight_JJ ``_`` Who_WP</t>
  </si>
  <si>
    <t>and_CC one_CD delirium_NN</t>
  </si>
  <si>
    <t>I_PRP make_VBP this_DT</t>
  </si>
  <si>
    <t>could_MD find_VB out_RP</t>
  </si>
  <si>
    <t>log_NN ,_, and_CC</t>
  </si>
  <si>
    <t>and_CC leaned_VBD over_IN</t>
  </si>
  <si>
    <t>bag_NN to_TO where_WRB</t>
  </si>
  <si>
    <t>which_WDT was_VBD the_DT</t>
  </si>
  <si>
    <t>notice_VB it_PRP ;_:</t>
  </si>
  <si>
    <t>again_RB ;_: and_CC</t>
  </si>
  <si>
    <t>mark_NN on_IN the_DT</t>
  </si>
  <si>
    <t>back_RB nearly_RB to_TO</t>
  </si>
  <si>
    <t>,_, I_PRP got_VBD</t>
  </si>
  <si>
    <t>by_IN Mr._NNP Mark_NNP</t>
  </si>
  <si>
    <t>wanted_VBD an_DT axe_NN</t>
  </si>
  <si>
    <t>Wood_NNP One_CD of_IN</t>
  </si>
  <si>
    <t>what_WP a_DT mess_NN</t>
  </si>
  <si>
    <t>struck_VBN out_RP fer_FW</t>
  </si>
  <si>
    <t>he_PRP begun_VBD to_TO</t>
  </si>
  <si>
    <t>tramp_NN right_JJ across_IN</t>
  </si>
  <si>
    <t>was_VBD scared_VBN and_CC</t>
  </si>
  <si>
    <t>ai_VBP n't_RB no_RB</t>
  </si>
  <si>
    <t>,_, which_WDT is_VBZ</t>
  </si>
  <si>
    <t>n't_RB robbed_VBN nobody_NN</t>
  </si>
  <si>
    <t>nuffn_NN to_TO Ole_JJ</t>
  </si>
  <si>
    <t>Fire_NNP Jim_NNP and_CC</t>
  </si>
  <si>
    <t>they_PRP 'll_MD be_VB</t>
  </si>
  <si>
    <t>the_DT sleep_NN did_VBD</t>
  </si>
  <si>
    <t>made_VBD fast_JJ to_TO</t>
  </si>
  <si>
    <t>''_'' ``_`` They_PRP</t>
  </si>
  <si>
    <t>creek_JJ leading_VBG out_IN</t>
  </si>
  <si>
    <t>good_JJ current_NN ;_:</t>
  </si>
  <si>
    <t>her_PRP$ how_WRB to_TO</t>
  </si>
  <si>
    <t>,_, and_CC what_WP</t>
  </si>
  <si>
    <t>Ole_JJ Jim_NNP ,_,</t>
  </si>
  <si>
    <t>n't_RB so_RB this_DT</t>
  </si>
  <si>
    <t>about_IN a_DT week_NN</t>
  </si>
  <si>
    <t>'s_POS ,_, where_WRB</t>
  </si>
  <si>
    <t>wild_JJ ,_, and_CC</t>
  </si>
  <si>
    <t>laying_VBG on_IN the_DT</t>
  </si>
  <si>
    <t>borrowed_VBD three_CD dollars_NNS</t>
  </si>
  <si>
    <t>kept_VBD it_PRP up_RP</t>
  </si>
  <si>
    <t>that_WDT did_VBD n't_RB</t>
  </si>
  <si>
    <t>named_VBN Jim_NNP ,_,</t>
  </si>
  <si>
    <t>in_IN my_PRP$ Room_NN</t>
  </si>
  <si>
    <t>had_VBD just_RB come_VBN</t>
  </si>
  <si>
    <t>The_DT Doctor_NN leads_VBZ</t>
  </si>
  <si>
    <t>said_VBD every_DT boy_NN</t>
  </si>
  <si>
    <t>the_DT brass_NN showed_VBD</t>
  </si>
  <si>
    <t>war_NN n't_RB hurt_VBD</t>
  </si>
  <si>
    <t>country_NN may_MD rot_NN</t>
  </si>
  <si>
    <t>nights_NNS now_RB ._.</t>
  </si>
  <si>
    <t>unhitched_VBD a_DT skiff_NN</t>
  </si>
  <si>
    <t>behind_IN him_PRP ._.</t>
  </si>
  <si>
    <t>bank_NN like_IN a_DT</t>
  </si>
  <si>
    <t>called_VBD it_PRP ._.</t>
  </si>
  <si>
    <t>people_NNS ;_: so_RB</t>
  </si>
  <si>
    <t>she_PRP died_VBD ._.</t>
  </si>
  <si>
    <t>had_VBD come_VBN up_RP</t>
  </si>
  <si>
    <t>they_PRP said_VBD ?_.</t>
  </si>
  <si>
    <t>tied_VBD up_RP in_IN</t>
  </si>
  <si>
    <t>'ll_MD do_VB ._.</t>
  </si>
  <si>
    <t>in_IN last_JJ night_NN</t>
  </si>
  <si>
    <t>It_PRP did_VBD n't_RB</t>
  </si>
  <si>
    <t>it_PRP was_VBD pretty_RB</t>
  </si>
  <si>
    <t>took_VBD the_DT skiff_NN</t>
  </si>
  <si>
    <t>more_RBR 'n_CC a_DT</t>
  </si>
  <si>
    <t>I_PRP only_RB __VBP</t>
  </si>
  <si>
    <t>was_VBD ever_RB so_RB</t>
  </si>
  <si>
    <t>a_DT sudden_JJ there_EX</t>
  </si>
  <si>
    <t>'_'' b_NN `_``</t>
  </si>
  <si>
    <t>you_PRP are_VBP anywheres_NNS</t>
  </si>
  <si>
    <t>''_'' Another_DT little_JJ</t>
  </si>
  <si>
    <t>rushed_VBD out_IN of_IN</t>
  </si>
  <si>
    <t>people_NNS which_WDT he_PRP</t>
  </si>
  <si>
    <t>the_DT bank_NN and_CC</t>
  </si>
  <si>
    <t>now_RB so_IN nobody_NN</t>
  </si>
  <si>
    <t>dat_NN skift_NN ,_,</t>
  </si>
  <si>
    <t>so_IN he_PRP was_VBD</t>
  </si>
  <si>
    <t>Sundays_NNPS ,_, and_CC</t>
  </si>
  <si>
    <t>body_NN sick_JJ ,_,</t>
  </si>
  <si>
    <t>that_DT ,_, every_DT</t>
  </si>
  <si>
    <t>But_CC who_WP are_VBP</t>
  </si>
  <si>
    <t>Out_IN of_IN Bondage_NNP</t>
  </si>
  <si>
    <t>Aunt_NNP Polly_NNP --_:</t>
  </si>
  <si>
    <t>off_RP again_RB when_WRB</t>
  </si>
  <si>
    <t>which_WDT he_PRP called_VBD</t>
  </si>
  <si>
    <t>said_VBD Jim_NNP might_MD</t>
  </si>
  <si>
    <t>about_RB done_VBN ._.</t>
  </si>
  <si>
    <t>limbs_NNS and_CC such_JJ</t>
  </si>
  <si>
    <t>mostly_RB a_DT true_JJ</t>
  </si>
  <si>
    <t>have_VB to_TO tell_VB</t>
  </si>
  <si>
    <t>was_VBD down_RB town_NN</t>
  </si>
  <si>
    <t>know_VB anything_NN ,_,</t>
  </si>
  <si>
    <t>the_DT axe_NN and_CC</t>
  </si>
  <si>
    <t>for_IN Him_PRP Spanish_JJ</t>
  </si>
  <si>
    <t>old_JJ man_NN cried_VBD</t>
  </si>
  <si>
    <t>would_MD have_VB great_JJ</t>
  </si>
  <si>
    <t>a-going_JJ to_TO tell_VB</t>
  </si>
  <si>
    <t>,_, even_RB if_IN</t>
  </si>
  <si>
    <t>but_CC I_PRP war_NN</t>
  </si>
  <si>
    <t>Gentlemen_NNP ,_, Gentlemen_NNP</t>
  </si>
  <si>
    <t>the_DT cannon_NN let_VB</t>
  </si>
  <si>
    <t>stay_VB up_RB there_RB</t>
  </si>
  <si>
    <t>fish-line_JJ ,_, but_CC</t>
  </si>
  <si>
    <t>never_RB tried_VBD to_TO</t>
  </si>
  <si>
    <t>the_DT sawmill_NN ._.</t>
  </si>
  <si>
    <t>Do_VBP n't_RB you_PRP</t>
  </si>
  <si>
    <t>,_, like_IN a_DT</t>
  </si>
  <si>
    <t>prayers_NNS ,_, and_CC</t>
  </si>
  <si>
    <t>hold_VB it_PRP there_RB</t>
  </si>
  <si>
    <t>Then_RB I_PRP turned_VBD</t>
  </si>
  <si>
    <t>a-blowing_NN around_IN and_CC</t>
  </si>
  <si>
    <t>name_NN blotted_VBD off_IN</t>
  </si>
  <si>
    <t>Tom_NNP said_VBD he_PRP</t>
  </si>
  <si>
    <t>most_RBS touched_VBN one_CD</t>
  </si>
  <si>
    <t>pipe_NN ,_, looking_VBG</t>
  </si>
  <si>
    <t>a_DT thing_NN that_WDT</t>
  </si>
  <si>
    <t>git_VB eight_CD hund_JJ</t>
  </si>
  <si>
    <t>water_NN a_DT long_JJ</t>
  </si>
  <si>
    <t>in_IN my_PRP$ face_NN</t>
  </si>
  <si>
    <t>fire_NN away_RB through_IN</t>
  </si>
  <si>
    <t>would_MD rest_VB a_DT</t>
  </si>
  <si>
    <t>Abolitionist_NN and_CC despise_VB</t>
  </si>
  <si>
    <t>breeze_NN begun_VBN to_TO</t>
  </si>
  <si>
    <t>and_CC jabbered_VBD at_IN</t>
  </si>
  <si>
    <t>knowed_VBD what_WP I_PRP</t>
  </si>
  <si>
    <t>acrost_NN ,_, so_RB</t>
  </si>
  <si>
    <t>was_VBD all_DT grass_NN</t>
  </si>
  <si>
    <t>a-going_JJ to_TO be_VB</t>
  </si>
  <si>
    <t>you_PRP try_VBP to_TO</t>
  </si>
  <si>
    <t>:_: they_PRP 've_VBP</t>
  </si>
  <si>
    <t>could_MD n't_RB go_VB</t>
  </si>
  <si>
    <t>little_JJ Job_NNP Practizing_VBG</t>
  </si>
  <si>
    <t>n't_RB read_VB ,_,</t>
  </si>
  <si>
    <t>my_PRP$ chin_NN ,_,</t>
  </si>
  <si>
    <t>when_WRB he_PRP got_VBD</t>
  </si>
  <si>
    <t>a_DT magician_NN could_MD</t>
  </si>
  <si>
    <t>went_VBD on_IN watching_VBG</t>
  </si>
  <si>
    <t>the_DT dead_JJ water_NN</t>
  </si>
  <si>
    <t>a_DT plan_NN ._.</t>
  </si>
  <si>
    <t>If_IN they_PRP 'd_VBD</t>
  </si>
  <si>
    <t>watches_NNS and_CC money_NN</t>
  </si>
  <si>
    <t>and_CC rubbed_VBD till_IN</t>
  </si>
  <si>
    <t>heard_VBD me_PRP ;_:</t>
  </si>
  <si>
    <t>``_`` Who_WP do_VBP</t>
  </si>
  <si>
    <t>,_, and_CC held_VBD</t>
  </si>
  <si>
    <t>was_VBD n't_RB __RB</t>
  </si>
  <si>
    <t>what_WP I_PRP 's_POS</t>
  </si>
  <si>
    <t>By_IN and_CC by_IN</t>
  </si>
  <si>
    <t>cried_VBD ,_, and_CC</t>
  </si>
  <si>
    <t>injun_NN __NN ,_,</t>
  </si>
  <si>
    <t>sir_NN ,_, ''_''</t>
  </si>
  <si>
    <t>a_DT four-gallon_JJ jug_NN</t>
  </si>
  <si>
    <t>Mr._NNP Archibald_NNP Nichols_NNP</t>
  </si>
  <si>
    <t>was_VBD deadly_JJ dull_JJ</t>
  </si>
  <si>
    <t>because_IN I_PRP happened_VBD</t>
  </si>
  <si>
    <t>still_RB a-begging_NN ;_:</t>
  </si>
  <si>
    <t>this_DT nigger_NN put_VBD</t>
  </si>
  <si>
    <t>I_PRP mighty_RB near_IN</t>
  </si>
  <si>
    <t>of_IN forty-rod_NN ,_,</t>
  </si>
  <si>
    <t>Nigger_NNP Exploring_VBG the_DT</t>
  </si>
  <si>
    <t>''_'' ``_`` Him_PRP</t>
  </si>
  <si>
    <t>call_VBP that_IN a_DT</t>
  </si>
  <si>
    <t>make_VB no_DT difference_NN</t>
  </si>
  <si>
    <t>book_NN and_CC learned_VBD</t>
  </si>
  <si>
    <t>neck_NN out_IN about_IN</t>
  </si>
  <si>
    <t>throw_VB over_RP my_PRP$</t>
  </si>
  <si>
    <t>dinner_NN and_CC supper_NN</t>
  </si>
  <si>
    <t>n't_RB no_DT camels_NNS</t>
  </si>
  <si>
    <t>it_PRP out_RP ._.</t>
  </si>
  <si>
    <t>''_'' Tom_NNP said_VBD</t>
  </si>
  <si>
    <t>she_PRP kept_VBD pecking_VBG</t>
  </si>
  <si>
    <t>knowed_VBD the_DT river_NN</t>
  </si>
  <si>
    <t>up_RP that_DT money_NN</t>
  </si>
  <si>
    <t>or_CC t_NN `_``</t>
  </si>
  <si>
    <t>And_CC that_DT ai_VBP</t>
  </si>
  <si>
    <t>liked_VBD the_DT old_JJ</t>
  </si>
  <si>
    <t>it_PRP sunk_VBD ,_,</t>
  </si>
  <si>
    <t>to_TO wash_VB ,_,</t>
  </si>
  <si>
    <t>-_: glass_NN ;_:</t>
  </si>
  <si>
    <t>all_RB you_PRP have_VBP</t>
  </si>
  <si>
    <t>said_VBD that_IN before_IN</t>
  </si>
  <si>
    <t>bout_NN you_PRP in_IN</t>
  </si>
  <si>
    <t>and_CC chased_VBD the_DT</t>
  </si>
  <si>
    <t>has_VBZ you_PRP lived_VBD</t>
  </si>
  <si>
    <t>to_TO go_VB by_IN</t>
  </si>
  <si>
    <t>en_IN dey_NN 'd_MD</t>
  </si>
  <si>
    <t>to_TO wear_VB --_:</t>
  </si>
  <si>
    <t>any_DT handle_VBP ;_:</t>
  </si>
  <si>
    <t>nobody_NN ever_RB comes_VBZ</t>
  </si>
  <si>
    <t>up_RP like_IN nothing_NN</t>
  </si>
  <si>
    <t>a_DT robber_NN any_DT</t>
  </si>
  <si>
    <t>the_DT current_JJ set_NN</t>
  </si>
  <si>
    <t>minute_NN ,_, he_PRP</t>
  </si>
  <si>
    <t>creek_NN that_WDT leads_VBZ</t>
  </si>
  <si>
    <t>could_MD n't_RB find_VB</t>
  </si>
  <si>
    <t>seven_CD is_VBZ thirty-five_CD</t>
  </si>
  <si>
    <t>snake_NN ,_, and_CC</t>
  </si>
  <si>
    <t>them_PRP Miss_NNP Watson_NNP</t>
  </si>
  <si>
    <t>'d_MD make_VB the_DT</t>
  </si>
  <si>
    <t>and_CC the_DT Snake_NNP</t>
  </si>
  <si>
    <t>I_PRP noticed_VBD the_DT</t>
  </si>
  <si>
    <t>Duke_NNP went_VBD for_IN</t>
  </si>
  <si>
    <t>wrote_VBD the_DT oath_NN</t>
  </si>
  <si>
    <t>to_TO __VB say_VB</t>
  </si>
  <si>
    <t>ferryboat_NN 's_POS side_NN</t>
  </si>
  <si>
    <t>in_IN carts_NNS taking_VBG</t>
  </si>
  <si>
    <t>I_PRP was_VBD boss_NN</t>
  </si>
  <si>
    <t>Sly_NNP ''_'' ``_``</t>
  </si>
  <si>
    <t>As_IN for_IN his_PRP$</t>
  </si>
  <si>
    <t>would_MD sleep_VB in_IN</t>
  </si>
  <si>
    <t>way_NN ,_, anyhow_NN</t>
  </si>
  <si>
    <t>the_DT wind_NN from_IN</t>
  </si>
  <si>
    <t>about_IN the_DT murder_NN</t>
  </si>
  <si>
    <t>big_JJ rocks_NNS in_IN</t>
  </si>
  <si>
    <t>white_JJ en_IN shiny_JJ</t>
  </si>
  <si>
    <t>`_`` ers_NNPS `_``</t>
  </si>
  <si>
    <t>and_CC got_VBD me_PRP</t>
  </si>
  <si>
    <t>saying_VBG he_PRP would_MD</t>
  </si>
  <si>
    <t>out_RP the_DT plug_NN</t>
  </si>
  <si>
    <t>more_JJR --_: if_IN</t>
  </si>
  <si>
    <t>and_CC sugar_NN there_EX</t>
  </si>
  <si>
    <t>then_RB I_PRP 'd_MD</t>
  </si>
  <si>
    <t>I_PRP fixed_VBD that_IN</t>
  </si>
  <si>
    <t>'n_CC a_DT minute_NN</t>
  </si>
  <si>
    <t>When_WRB we_PRP was_VBD</t>
  </si>
  <si>
    <t>got_VBD drunk_JJ ,_,</t>
  </si>
  <si>
    <t>he_PRP said_VBD there_EX</t>
  </si>
  <si>
    <t>and_CC cook_VB breakfast_NN</t>
  </si>
  <si>
    <t>camp_NN fire_NN to_TO</t>
  </si>
  <si>
    <t>on_IN it_PRP and_CC</t>
  </si>
  <si>
    <t>just_RB look_VB at_IN</t>
  </si>
  <si>
    <t>and_CC sweat_NN ,_,</t>
  </si>
  <si>
    <t>po_NN '_'' ._.</t>
  </si>
  <si>
    <t>:_: ``_`` Oho-o_NN</t>
  </si>
  <si>
    <t>She_PRP said_VBD all_PDT</t>
  </si>
  <si>
    <t>everybody_NN was_VBD off_RB</t>
  </si>
  <si>
    <t>to_TO look_VB further_RB</t>
  </si>
  <si>
    <t>never_RB see_VBP such_JJ</t>
  </si>
  <si>
    <t>fetch_VBP them_PRP to_TO</t>
  </si>
  <si>
    <t>a_DT general_JJ cuss_NN</t>
  </si>
  <si>
    <t>of_IN robbers_NNS and_CC</t>
  </si>
  <si>
    <t>somebody_NN 's_POS got_VBD</t>
  </si>
  <si>
    <t>gwyne_NN to_TO hit_VB</t>
  </si>
  <si>
    <t>window_NN on_IN to_TO</t>
  </si>
  <si>
    <t>fell_VBD in_IN the_DT</t>
  </si>
  <si>
    <t>stuck_VBD a_DT pin_NN</t>
  </si>
  <si>
    <t>and_CC still_RB the_DT</t>
  </si>
  <si>
    <t>powwow_NN over_IN what_WP</t>
  </si>
  <si>
    <t>In_IN ''_'' ``_``</t>
  </si>
  <si>
    <t>that_IN all_DT that_IN</t>
  </si>
  <si>
    <t>turned_VBD short_JJ and_CC</t>
  </si>
  <si>
    <t>much_RB like_IN a_DT</t>
  </si>
  <si>
    <t>tell_VB ,_, Huck_NNP</t>
  </si>
  <si>
    <t>more_RBR ;_: it_PRP</t>
  </si>
  <si>
    <t>,_, and_CC Tom_NNP</t>
  </si>
  <si>
    <t>money_NN for_IN him_PRP</t>
  </si>
  <si>
    <t>and_CC the_DT leaves_NNS</t>
  </si>
  <si>
    <t>saw_NN ,_, for_IN</t>
  </si>
  <si>
    <t>but_CC my_PRP$ dead_JJ</t>
  </si>
  <si>
    <t>and_CC be_VB forever_RB</t>
  </si>
  <si>
    <t>tell_VB you_PRP ,_,</t>
  </si>
  <si>
    <t>me_PRP wild_JJ ._.</t>
  </si>
  <si>
    <t>I_PRP slunk_VBP along_IN</t>
  </si>
  <si>
    <t>gourd_NN ;_: I_PRP</t>
  </si>
  <si>
    <t>at_IN that_DT place_NN</t>
  </si>
  <si>
    <t>then_RB have_VB his_PRP$</t>
  </si>
  <si>
    <t>teeth_NNS in_IN ._.</t>
  </si>
  <si>
    <t>it_PRP I_PRP did_VBD</t>
  </si>
  <si>
    <t>up_IN de_FW river_NN</t>
  </si>
  <si>
    <t>what_WP it_PRP was_VBD</t>
  </si>
  <si>
    <t>de_FW islan_NN '_''</t>
  </si>
  <si>
    <t>candles_NNS enough_RB ,_,</t>
  </si>
  <si>
    <t>more_JJR to_TO whah_VB</t>
  </si>
  <si>
    <t>say_VB what_WP I_PRP</t>
  </si>
  <si>
    <t>account_NN of_IN having_VBG</t>
  </si>
  <si>
    <t>mistaken_JJ --_: that_DT</t>
  </si>
  <si>
    <t>,_, so_RB as_IN</t>
  </si>
  <si>
    <t>on_IN the_DT ground_NN</t>
  </si>
  <si>
    <t>I_PRP 'd_MD die_VB</t>
  </si>
  <si>
    <t>you_PRP live_VBP on_IN</t>
  </si>
  <si>
    <t>,_, then_RB ,_,</t>
  </si>
  <si>
    <t>in_IN de_FW ole_FW</t>
  </si>
  <si>
    <t>there_RB all_DT night_NN</t>
  </si>
  <si>
    <t>anything_NN ,_, somehow_RB</t>
  </si>
  <si>
    <t>up_RP de_IN camp_NN</t>
  </si>
  <si>
    <t>``_`` Jim_NNP !_.</t>
  </si>
  <si>
    <t>on_IN pork_NN ?_.</t>
  </si>
  <si>
    <t>me_PRP in_IN them_PRP</t>
  </si>
  <si>
    <t>that_WDT went_VBD miles_NNS</t>
  </si>
  <si>
    <t>talking_VBG about_IN witches_NNS</t>
  </si>
  <si>
    <t>pap_NN ,_, and_CC</t>
  </si>
  <si>
    <t>body_NN 's_POS flesh_NN</t>
  </si>
  <si>
    <t>whale_NN me_PRP when_WRB</t>
  </si>
  <si>
    <t>Dey_NN wuz_NN somebody_NN</t>
  </si>
  <si>
    <t>People_NNS would_MD call_VB</t>
  </si>
  <si>
    <t>such_JJ things_NNS floating_VBG</t>
  </si>
  <si>
    <t>The_DT island_NN was_VBD</t>
  </si>
  <si>
    <t>pull_VB up_RP at_IN</t>
  </si>
  <si>
    <t>them_PRP away_RP like_IN</t>
  </si>
  <si>
    <t>stuff_NN was_VBD only_RB</t>
  </si>
  <si>
    <t>as_IN de_FW ole_FW</t>
  </si>
  <si>
    <t>whispered_VBD to_TO me_PRP</t>
  </si>
  <si>
    <t>out_RP --_: big_JJ</t>
  </si>
  <si>
    <t>anything_NN they_PRP had_VBD</t>
  </si>
  <si>
    <t>he_PRP was_VBD at_IN</t>
  </si>
  <si>
    <t>slow_JJ and_CC still_RB</t>
  </si>
  <si>
    <t>from_IN the_DT foot_NN</t>
  </si>
  <si>
    <t>he_PRP reckoned_VBD it_PRP</t>
  </si>
  <si>
    <t>I_PRP went_VBD fooling_VBG</t>
  </si>
  <si>
    <t>got_VBD to_TO be_VB</t>
  </si>
  <si>
    <t>fetch_VB along_RB ._.</t>
  </si>
  <si>
    <t>;_: nobody_NN ever_RB</t>
  </si>
  <si>
    <t>but_CC only_RB just_RB</t>
  </si>
  <si>
    <t>but_CC all_PDT the_DT</t>
  </si>
  <si>
    <t>'ll_MD find_VB it_PRP</t>
  </si>
  <si>
    <t>n't_RB put_VB your_PRP$</t>
  </si>
  <si>
    <t>about_IN what_WP he_PRP</t>
  </si>
  <si>
    <t>tramp_NN ;_: they_PRP</t>
  </si>
  <si>
    <t>other_JJ people_NNS ,_,</t>
  </si>
  <si>
    <t>up_IN the_DT river-bank_NN</t>
  </si>
  <si>
    <t>going_VBG to_TO do_VB</t>
  </si>
  <si>
    <t>sprinkling_NN of_IN bark_NN</t>
  </si>
  <si>
    <t>the_DT closest_JJS here_RB</t>
  </si>
  <si>
    <t>of_IN a_DT hog_NN</t>
  </si>
  <si>
    <t>n't_RB clean_JJ ,_,</t>
  </si>
  <si>
    <t>to_TO catch_VB some_DT</t>
  </si>
  <si>
    <t>his_PRP$ own_JJ head_NN</t>
  </si>
  <si>
    <t>to_TO the_DT cave_NN</t>
  </si>
  <si>
    <t>had_VBD all_PDT the_DT</t>
  </si>
  <si>
    <t>pretty_RB soon_RB ducked_VBN</t>
  </si>
  <si>
    <t>him_PRP open_VB with_IN</t>
  </si>
  <si>
    <t>Jim_NNP and_CC the_DT</t>
  </si>
  <si>
    <t>,_, this_DT time_NN</t>
  </si>
  <si>
    <t>you_PRP for_IN it_PRP</t>
  </si>
  <si>
    <t>scour_VB at_IN them_PRP</t>
  </si>
  <si>
    <t>here_RB and_CC there_RB</t>
  </si>
  <si>
    <t>'ll_MD follow_VB that_IN</t>
  </si>
  <si>
    <t>and_CC put_VBD the_DT</t>
  </si>
  <si>
    <t>he_PRP always_RB locked_VBD</t>
  </si>
  <si>
    <t>didn_VBP '_'' have_VBP</t>
  </si>
  <si>
    <t>they_PRP jailed_VBD him_PRP</t>
  </si>
  <si>
    <t>went_VBD up_RP a_DT</t>
  </si>
  <si>
    <t>and_CC be_VB so_RB</t>
  </si>
  <si>
    <t>Huck_NNP can_MD come_VB</t>
  </si>
  <si>
    <t>she_PRP cried_VBD over_IN</t>
  </si>
  <si>
    <t>I_PRP says_VBZ ;_:</t>
  </si>
  <si>
    <t>as_IN six_CD or_CC</t>
  </si>
  <si>
    <t>wanted_VBD to_TO just_RB</t>
  </si>
  <si>
    <t>swapped_VBD about_IN a_DT</t>
  </si>
  <si>
    <t>``_`` Boy_NN ,_,</t>
  </si>
  <si>
    <t>money_NN to-morrow_NN --_:</t>
  </si>
  <si>
    <t>not_RB like_IN another_DT</t>
  </si>
  <si>
    <t>done_VBN with_IN you_PRP</t>
  </si>
  <si>
    <t>a_DT year_NN or_CC</t>
  </si>
  <si>
    <t>and_CC I_PRP said_VBD</t>
  </si>
  <si>
    <t>the_DT correct_JJ thing_NN</t>
  </si>
  <si>
    <t>some_DT bullets_NNS in_IN</t>
  </si>
  <si>
    <t>Hiding_VBG Day-times_NNS ``_``</t>
  </si>
  <si>
    <t>timbered_JJ and_CC standing_VBG</t>
  </si>
  <si>
    <t>n't_RB here_RB for_IN</t>
  </si>
  <si>
    <t>they_PRP laughed_VBD again_RB</t>
  </si>
  <si>
    <t>her_PRP$ book_NN and_CC</t>
  </si>
  <si>
    <t>then_RB they_PRP 'd_MD</t>
  </si>
  <si>
    <t>but_CC we_PRP never_RB</t>
  </si>
  <si>
    <t>It_PRP was_VBD `_``</t>
  </si>
  <si>
    <t>n't_RB have_VB only_RB</t>
  </si>
  <si>
    <t>Gentlemen_NNP !_. ''_''</t>
  </si>
  <si>
    <t>big_JJ and_CC dark_JJ</t>
  </si>
  <si>
    <t>river_NN looked_VBD miles_NNS</t>
  </si>
  <si>
    <t>town_NN would_MD take_VB</t>
  </si>
  <si>
    <t>I_PRP had_VBD to_TO</t>
  </si>
  <si>
    <t>I_PRP greased_VBD it_PRP</t>
  </si>
  <si>
    <t>I_PRP waked_VBD that_IN</t>
  </si>
  <si>
    <t>middle_NN of_IN it_PRP</t>
  </si>
  <si>
    <t>I_PRP was_VBD asleep_JJ</t>
  </si>
  <si>
    <t>that_DT if_IN I_PRP</t>
  </si>
  <si>
    <t>know_VBP that_IN island_NN</t>
  </si>
  <si>
    <t>n't_RB care_VB no_DT</t>
  </si>
  <si>
    <t>days_NNS ,_, and_CC</t>
  </si>
  <si>
    <t>heard_VBD a_DT sound_JJ</t>
  </si>
  <si>
    <t>made_VBN by_IN Mr._NNP</t>
  </si>
  <si>
    <t>so_RB before_IN I_PRP</t>
  </si>
  <si>
    <t>``_`` I_PRP hai_VBP</t>
  </si>
  <si>
    <t>what_WP she_PRP meant_VBD</t>
  </si>
  <si>
    <t>Boat_NNP Discovering_VBG the_DT</t>
  </si>
  <si>
    <t>a_DT grassy_JJ open_JJ</t>
  </si>
  <si>
    <t>steps_VBZ out_RP A_DT</t>
  </si>
  <si>
    <t>Ohio_NNP --_: a_DT</t>
  </si>
  <si>
    <t>which_WDT way_NN ,_,</t>
  </si>
  <si>
    <t>and_CC keep_VB off_RP</t>
  </si>
  <si>
    <t>is_VBZ Brewing_NNP Fishing_NNP</t>
  </si>
  <si>
    <t>and_CC cussing_VBG and_CC</t>
  </si>
  <si>
    <t>must_MD help_VB other_JJ</t>
  </si>
  <si>
    <t>took_VBD me_PRP in_IN</t>
  </si>
  <si>
    <t>try_VB for_IN it_PRP</t>
  </si>
  <si>
    <t>table_NN ,_, still_RB</t>
  </si>
  <si>
    <t>floating_VBG on_IN his_PRP$</t>
  </si>
  <si>
    <t>,_, and_CC maybe_RB</t>
  </si>
  <si>
    <t>clump_NN of_IN bushes_NNS</t>
  </si>
  <si>
    <t>tree_NN there_EX was_VBD</t>
  </si>
  <si>
    <t>it_PRP on_IN the_DT</t>
  </si>
  <si>
    <t>that_IN __NN govment_NN</t>
  </si>
  <si>
    <t>Watson_NNP ,_, a_DT</t>
  </si>
  <si>
    <t>a_DT ripping_VBG rate_NN</t>
  </si>
  <si>
    <t>the_DT town_NN go_VB</t>
  </si>
  <si>
    <t>tiptoeing_VBG along_IN a_DT</t>
  </si>
  <si>
    <t>that_IN palace_NN around_IN</t>
  </si>
  <si>
    <t>your_PRP$ low-down_JJ corn-pone_NN</t>
  </si>
  <si>
    <t>never_RB mentioned_VBN again_RB</t>
  </si>
  <si>
    <t>was_VBD pretty_RB close_RB</t>
  </si>
  <si>
    <t>east_JJ of_IN the_DT</t>
  </si>
  <si>
    <t>to_TO put_VB in_IN</t>
  </si>
  <si>
    <t>pap_NN got_VBD too_RB</t>
  </si>
  <si>
    <t>Jim_NNP tried_VBD it_PRP</t>
  </si>
  <si>
    <t>Jim_NNP cleaned_VBD him_PRP</t>
  </si>
  <si>
    <t>'d_MD slip_VB in_IN</t>
  </si>
  <si>
    <t>mean_NN practice_NN and_CC</t>
  </si>
  <si>
    <t>to_TO keep_VB from_IN</t>
  </si>
  <si>
    <t>to_TO kill_VB them_PRP</t>
  </si>
  <si>
    <t>live_VBP on_IN ?_.</t>
  </si>
  <si>
    <t>you_PRP just_RB shell_VBP</t>
  </si>
  <si>
    <t>and_CC fishing_NN ,_,</t>
  </si>
  <si>
    <t>then_RB about_IN a_DT</t>
  </si>
  <si>
    <t>foot_NN all_DT of_IN</t>
  </si>
  <si>
    <t>Harper_NNP got_VBD a_DT</t>
  </si>
  <si>
    <t>broke_VBD his_PRP$ left_JJ</t>
  </si>
  <si>
    <t>gun_NN ,_, hai_VBP</t>
  </si>
  <si>
    <t>n't_RB wait_VB more_JJR</t>
  </si>
  <si>
    <t>for_IN some_DT of_IN</t>
  </si>
  <si>
    <t>He_PRP said_VBD ,_,</t>
  </si>
  <si>
    <t>the_DT time_NN it_PRP</t>
  </si>
  <si>
    <t>'_'' skifts_NNS begin_VBP</t>
  </si>
  <si>
    <t>Sunday-school_JJ picnic_NN ,_,</t>
  </si>
  <si>
    <t>fair_JJ and_CC square_JJ</t>
  </si>
  <si>
    <t>I_PRP reckoned_VBD I_PRP</t>
  </si>
  <si>
    <t>he_PRP 'll_MD tell_VB</t>
  </si>
  <si>
    <t>and_CC eat_VB it_PRP</t>
  </si>
  <si>
    <t>ready_JJ to_TO try_VB</t>
  </si>
  <si>
    <t>got_VBD the_DT things_NNS</t>
  </si>
  <si>
    <t>and_CC then_RB my_PRP$</t>
  </si>
  <si>
    <t>an_DT old_JJ book_NN</t>
  </si>
  <si>
    <t>'ll_MD tell_VB you_PRP</t>
  </si>
  <si>
    <t>islan_NN '_'' b_NN</t>
  </si>
  <si>
    <t>Do_VBP n't_RB gap_NN</t>
  </si>
  <si>
    <t>down_RB till_IN it_PRP</t>
  </si>
  <si>
    <t>his_PRP$ neck_NN out_IN</t>
  </si>
  <si>
    <t>down_RB and_CC listened_VBD</t>
  </si>
  <si>
    <t>down_RP on_IN de_FW</t>
  </si>
  <si>
    <t>blankets_NNS to_TO put_VB</t>
  </si>
  <si>
    <t>stopping_VBG every_DT minute_NN</t>
  </si>
  <si>
    <t>,_, so_RB dey_NN</t>
  </si>
  <si>
    <t>they_PRP waked_VBD up_RP</t>
  </si>
  <si>
    <t>laid_VBN over_IN anything_NN</t>
  </si>
  <si>
    <t>around_IN for_IN some_DT</t>
  </si>
  <si>
    <t>of_IN breath_NN ._.</t>
  </si>
  <si>
    <t>and_CC the_DT clapboards_NNS</t>
  </si>
  <si>
    <t>pine_VBP table_NN ,_,</t>
  </si>
  <si>
    <t>and_CC play_VB something_NN</t>
  </si>
  <si>
    <t>to_TO the_DT tree_NN</t>
  </si>
  <si>
    <t>before_IN the_DT cold_JJ</t>
  </si>
  <si>
    <t>,_, because_IN I_PRP</t>
  </si>
  <si>
    <t>crawling_VBG up_RP my_PRP$</t>
  </si>
  <si>
    <t>place_NN ,_, but_CC</t>
  </si>
  <si>
    <t>got_VBD to_TO camp_NN</t>
  </si>
  <si>
    <t>drifted_VBD in_IN so_RB</t>
  </si>
  <si>
    <t>for_IN some_DT birds_NNS</t>
  </si>
  <si>
    <t>widow_NN said_VBD I_PRP</t>
  </si>
  <si>
    <t>on_IN our_PRP$ hands_NNS</t>
  </si>
  <si>
    <t>n't_RB going_VBG to_TO</t>
  </si>
  <si>
    <t>all_DT scoured_VBD up_RP</t>
  </si>
  <si>
    <t>man_NN that_WDT 's_VBZ</t>
  </si>
  <si>
    <t>Well_RB ,_, __NN</t>
  </si>
  <si>
    <t>kill_VB the_DT women_NNS</t>
  </si>
  <si>
    <t>would_MD n't_RB talk_VB</t>
  </si>
  <si>
    <t>why_WRB ai_VBP n't_RB</t>
  </si>
  <si>
    <t>rolled_VBD about_IN an_DT</t>
  </si>
  <si>
    <t>because_IN there_EX was_VBD</t>
  </si>
  <si>
    <t>my_PRP$ property_NN ._.</t>
  </si>
  <si>
    <t>got_VBD pretty_RB well_RB</t>
  </si>
  <si>
    <t>genies_NNS to_TO help_VB</t>
  </si>
  <si>
    <t>he_PRP would_MD take_VB</t>
  </si>
  <si>
    <t>light_NN behind_IN him_PRP</t>
  </si>
  <si>
    <t>all_DT around_RB ,_,</t>
  </si>
  <si>
    <t>you_PRP talk_VBP to_TO</t>
  </si>
  <si>
    <t>ai_VBP n't_RB all_RB</t>
  </si>
  <si>
    <t>raw_JJ Irish_JJ potato_NN</t>
  </si>
  <si>
    <t>tell_VB all_PDT the_DT</t>
  </si>
  <si>
    <t>get_VB in_IN ,_,</t>
  </si>
  <si>
    <t>he_PRP dropped_VBD down_RB</t>
  </si>
  <si>
    <t>with_IN them_PRP ,_,</t>
  </si>
  <si>
    <t>own_JJ father_NN and_CC</t>
  </si>
  <si>
    <t>gray_JJ ;_: so_RB</t>
  </si>
  <si>
    <t>and_CC there_EX ai_VBP</t>
  </si>
  <si>
    <t>;_: I_PRP did_VBD</t>
  </si>
  <si>
    <t>out_RP ,_, one_CD</t>
  </si>
  <si>
    <t>better_RB --_: I_PRP</t>
  </si>
  <si>
    <t>Brothers_NNPS The_DT Doctor_NN</t>
  </si>
  <si>
    <t>Finn_NNP 's_POS boss_NN</t>
  </si>
  <si>
    <t>,_, what_WP is_VBZ</t>
  </si>
  <si>
    <t>double_JJ loaf_NN come_VBN</t>
  </si>
  <si>
    <t>out_IN till_IN one_CD</t>
  </si>
  <si>
    <t>Starchy_JJ clothes_NNS --_:</t>
  </si>
  <si>
    <t>laugh_NN at_IN him_PRP</t>
  </si>
  <si>
    <t>side_NN and_CC talk_NN</t>
  </si>
  <si>
    <t>wide_JJ there_RB ,_,</t>
  </si>
  <si>
    <t>happened_VBD to_TO turn_VB</t>
  </si>
  <si>
    <t>skifts_NNS begin_VBP to_TO</t>
  </si>
  <si>
    <t>do_VB me_PRP no_DT</t>
  </si>
  <si>
    <t>a-swinging_VBG up_RP shore_NN</t>
  </si>
  <si>
    <t>reck_VBP 'n_CC I_PRP</t>
  </si>
  <si>
    <t>loaves_NNS of_IN bread_NN</t>
  </si>
  <si>
    <t>,_, seeing_VBG I_PRP</t>
  </si>
  <si>
    <t>what_WP I_PRP said_VBD</t>
  </si>
  <si>
    <t>the_DT other_JJ one_CD</t>
  </si>
  <si>
    <t>there_EX in_IN the_DT</t>
  </si>
  <si>
    <t>clothes_NNS again_RB ,_,</t>
  </si>
  <si>
    <t>take_VB an_DT oath_NN</t>
  </si>
  <si>
    <t>n't_RB stay_VB in_IN</t>
  </si>
  <si>
    <t>they_PRP missed_VBD me_PRP</t>
  </si>
  <si>
    <t>too_RB ,_, for_IN</t>
  </si>
  <si>
    <t>I_PRP swum_VBP to_TO</t>
  </si>
  <si>
    <t>en_IN `_`` spec_FW</t>
  </si>
  <si>
    <t>of_IN Spaniards_NNPS and_CC</t>
  </si>
  <si>
    <t>a-comin_NN '_'' roun_NN</t>
  </si>
  <si>
    <t>and_CC grand_JJ ._.</t>
  </si>
  <si>
    <t>rags_NNS ,_, that_DT</t>
  </si>
  <si>
    <t>the_DT hole_NN and_CC</t>
  </si>
  <si>
    <t>is_VBZ just_RB the_DT</t>
  </si>
  <si>
    <t>;_: but_CC we_PRP</t>
  </si>
  <si>
    <t>feet_NNS up_IN there_RB</t>
  </si>
  <si>
    <t>Watson_NNP 's_POS big_JJ</t>
  </si>
  <si>
    <t>him_PRP or_CC outrun_VB</t>
  </si>
  <si>
    <t>the_DT family_NN ,_,</t>
  </si>
  <si>
    <t>made_VBD us_PRP drop_VB</t>
  </si>
  <si>
    <t>thought_VBD of_IN something_NN</t>
  </si>
  <si>
    <t>much_JJ sand_NN in_IN</t>
  </si>
  <si>
    <t>place_NN and_CC got_VBD</t>
  </si>
  <si>
    <t>I_PRP listened_VBD ._.</t>
  </si>
  <si>
    <t>the_DT Snake_NNP Old_NNP</t>
  </si>
  <si>
    <t>was_VBD woody_NN and_CC</t>
  </si>
  <si>
    <t>to_TO where_WRB it_PRP</t>
  </si>
  <si>
    <t>handy_JJ with_IN his_PRP$</t>
  </si>
  <si>
    <t>because_IN they_PRP might_MD</t>
  </si>
  <si>
    <t>other_JJ people_NNS ;_:</t>
  </si>
  <si>
    <t>he_PRP hunted_VBD me_PRP</t>
  </si>
  <si>
    <t>would_MD stand_VB considerable_JJ</t>
  </si>
  <si>
    <t>up_RB and_CC turned_VBD</t>
  </si>
  <si>
    <t>'_'' money_NN she_PRP</t>
  </si>
  <si>
    <t>ai_VBP n't_RB none_NN</t>
  </si>
  <si>
    <t>so_RB that_WDT would_MD</t>
  </si>
  <si>
    <t>__NN injun_NN __NN</t>
  </si>
  <si>
    <t>Well_RB ,_, by_IN</t>
  </si>
  <si>
    <t>hundred_CD yards_NNS across_IN</t>
  </si>
  <si>
    <t>it_PRP much_RB longer_RBR</t>
  </si>
  <si>
    <t>and_CC you_PRP could_MD</t>
  </si>
  <si>
    <t>cabin_NN considerable_JJ ,_,</t>
  </si>
  <si>
    <t>The_DT stars_NNS were_VBD</t>
  </si>
  <si>
    <t>and_CC then_RB the_DT</t>
  </si>
  <si>
    <t>with_IN the_DT paddle_NN</t>
  </si>
  <si>
    <t>,_, with_IN goggles_NNS</t>
  </si>
  <si>
    <t>she_PRP awluz_RB said_VBD</t>
  </si>
  <si>
    <t>see_VB the_DT cool_JJ</t>
  </si>
  <si>
    <t>tell_VB no_DT lies_NNS</t>
  </si>
  <si>
    <t>it_PRP was_VBD smart_JJ</t>
  </si>
  <si>
    <t>'s_VBZ worth_JJ ten_CD</t>
  </si>
  <si>
    <t>time_NN ?_. ''_''</t>
  </si>
  <si>
    <t>he_PRP told_VBD it_PRP</t>
  </si>
  <si>
    <t>and_CC do_VB it_PRP</t>
  </si>
  <si>
    <t>So_IN somebody_NN 's_POS</t>
  </si>
  <si>
    <t>and_CC next_JJ day_NN</t>
  </si>
  <si>
    <t>such_JJ nights_NNS !_.</t>
  </si>
  <si>
    <t>glad_JJ to_TO see_VB</t>
  </si>
  <si>
    <t>one_CD was_VBD talking_VBG</t>
  </si>
  <si>
    <t>ready_JJ to_TO take_VB</t>
  </si>
  <si>
    <t>before_RB ,_, but_CC</t>
  </si>
  <si>
    <t>leg_NN and_CC then_RB</t>
  </si>
  <si>
    <t>it_PRP again_RB because_IN</t>
  </si>
  <si>
    <t>you_PRP understand_VBP ._.</t>
  </si>
  <si>
    <t>there_EX was_VBD in_IN</t>
  </si>
  <si>
    <t>;_: I_PRP reckoned_VBD</t>
  </si>
  <si>
    <t>me_PRP the_DT road_NN</t>
  </si>
  <si>
    <t>started_VBD out_RP ,_,</t>
  </si>
  <si>
    <t>broad_JJ ,_, and_CC</t>
  </si>
  <si>
    <t>part_NN of_IN the_DT</t>
  </si>
  <si>
    <t>FINN_NNP Scene_NNP :_:</t>
  </si>
  <si>
    <t>was_VBD gone_VBN he_PRP</t>
  </si>
  <si>
    <t>to_TO try_VB to_TO</t>
  </si>
  <si>
    <t>Going_VBG for_IN him_PRP</t>
  </si>
  <si>
    <t>I_PRP waited_VBD till_IN</t>
  </si>
  <si>
    <t>Rest_VB In_IN the_DT</t>
  </si>
  <si>
    <t>wuz_NN a_DT good_JJ</t>
  </si>
  <si>
    <t>boy_NN in_IN the_DT</t>
  </si>
  <si>
    <t>the_DT ground_NN a_DT</t>
  </si>
  <si>
    <t>I_PRP was_VBD close_RB</t>
  </si>
  <si>
    <t>be_VB respectable_JJ ._.</t>
  </si>
  <si>
    <t>to_TO get_VB them_PRP</t>
  </si>
  <si>
    <t>She_PRP said_VBD it_PRP</t>
  </si>
  <si>
    <t>I_PRP wanted_VBD him_PRP</t>
  </si>
  <si>
    <t>talked_VBD to_TO him_PRP</t>
  </si>
  <si>
    <t>long_JJ time_NN I_PRP</t>
  </si>
  <si>
    <t>had_VBD a_DT couple_NN</t>
  </si>
  <si>
    <t>go_VB down_RP the_DT</t>
  </si>
  <si>
    <t>in_IN and_CC had_VBD</t>
  </si>
  <si>
    <t>man_NN made_VBD me_PRP</t>
  </si>
  <si>
    <t>long_RB you_PRP been_VBN</t>
  </si>
  <si>
    <t>Dining-room_NN Door_NNP The_DT</t>
  </si>
  <si>
    <t>eat_VB ;_: none_NN</t>
  </si>
  <si>
    <t>with_IN this_DT gun_NN</t>
  </si>
  <si>
    <t>without_IN you_PRP have_VBP</t>
  </si>
  <si>
    <t>if_IN he_PRP wanted_VBD</t>
  </si>
  <si>
    <t>ways_NNS ,_, too_RB</t>
  </si>
  <si>
    <t>sometimes_RB Lifted_VBD a_DT</t>
  </si>
  <si>
    <t>black_JJ driftwood_NN and_CC</t>
  </si>
  <si>
    <t>:_: ``_`` Who_WP</t>
  </si>
  <si>
    <t>the_DT secret_NN ,_,</t>
  </si>
  <si>
    <t>got_VBD tiresome_JJ and_CC</t>
  </si>
  <si>
    <t>hid_VBN ;_: and_CC</t>
  </si>
  <si>
    <t>was_VBD loads_NNS of_IN</t>
  </si>
  <si>
    <t>at_IN one_CD or_CC</t>
  </si>
  <si>
    <t>with_IN some_DT people_NNS</t>
  </si>
  <si>
    <t>fetch_VB the_DT things_NNS</t>
  </si>
  <si>
    <t>a_DT little_JJ lock_NN</t>
  </si>
  <si>
    <t>would_MD see_VB if_IN</t>
  </si>
  <si>
    <t>a_DT sign_NN to_TO</t>
  </si>
  <si>
    <t>dollars_NNS apiece_RB --_:</t>
  </si>
  <si>
    <t>ferry_NN ,_, and_CC</t>
  </si>
  <si>
    <t>__RB such_JJ __IN</t>
  </si>
  <si>
    <t>know_VB the_DT old_JJ</t>
  </si>
  <si>
    <t>time_NN when_WRB you_PRP</t>
  </si>
  <si>
    <t>itched_VBD till_IN the_DT</t>
  </si>
  <si>
    <t>and_CC then_RB about_IN</t>
  </si>
  <si>
    <t>the_DT correct_JJ idea_NN</t>
  </si>
  <si>
    <t>I_PRP took_VBD out_RP</t>
  </si>
  <si>
    <t>captain_NN of_IN the_DT</t>
  </si>
  <si>
    <t>dark_JJ and_CC solid_JJ</t>
  </si>
  <si>
    <t>he_PRP was_VBD sober_JJ</t>
  </si>
  <si>
    <t>is_VBZ always_RB talking_VBG</t>
  </si>
  <si>
    <t>the_DT way_NN that_IN</t>
  </si>
  <si>
    <t>till_IN I_PRP judged_VBD</t>
  </si>
  <si>
    <t>between_IN and_CC keep_VB</t>
  </si>
  <si>
    <t>or_CC else_RB it_PRP</t>
  </si>
  <si>
    <t>take_VB it_PRP out_IN</t>
  </si>
  <si>
    <t>it_PRP --_: do_VBP</t>
  </si>
  <si>
    <t>just_RB as_IN plain_JJ</t>
  </si>
  <si>
    <t>to_TO follow_VB me_PRP</t>
  </si>
  <si>
    <t>a_DT piece_NN into_IN</t>
  </si>
  <si>
    <t>,_, and_CC fooled_VBD</t>
  </si>
  <si>
    <t>something_NN brisk_JJ ,_,</t>
  </si>
  <si>
    <t>he_PRP hai_VBP n't_RB</t>
  </si>
  <si>
    <t>All_DT I_PRP could_MD</t>
  </si>
  <si>
    <t>white_JJ to_TO make_VB</t>
  </si>
  <si>
    <t>it_PRP 's_VBZ in_IN</t>
  </si>
  <si>
    <t>yet_RB 's_VBZ got_VBN</t>
  </si>
  <si>
    <t>listens_VBZ ;_: pretty_RB</t>
  </si>
  <si>
    <t>tell_VBP --_: you_PRP</t>
  </si>
  <si>
    <t>get_VB together_RB -RRB-_-RRB-</t>
  </si>
  <si>
    <t>Brother_NNP ''_'' ``_``</t>
  </si>
  <si>
    <t>in_IN de_FW middle_JJ</t>
  </si>
  <si>
    <t>piece_NN of_IN carpet_NN</t>
  </si>
  <si>
    <t>bit_NN it_PRP to_TO</t>
  </si>
  <si>
    <t>to_TO the_DT drownded_JJ</t>
  </si>
  <si>
    <t>Behind_IN the_DT Wood-pile_JJ</t>
  </si>
  <si>
    <t>Widow_NNP Douglas_NNP she_PRP</t>
  </si>
  <si>
    <t>you_PRP ask_VB me_PRP</t>
  </si>
  <si>
    <t>over_IN the_DT treetops_NNS</t>
  </si>
  <si>
    <t>slip_VB in_IN the_DT</t>
  </si>
  <si>
    <t>in_IN the_DT spring_NN</t>
  </si>
  <si>
    <t>had_VBD ,_, just_RB</t>
  </si>
  <si>
    <t>:_: ``_`` Call_VB</t>
  </si>
  <si>
    <t>myself_PRP ,_, if_IN</t>
  </si>
  <si>
    <t>I_PRP got_VBD up_RB</t>
  </si>
  <si>
    <t>went_VBD and_CC got_VBD</t>
  </si>
  <si>
    <t>''_'' and_CC he_PRP</t>
  </si>
  <si>
    <t>for_IN me_PRP and_CC</t>
  </si>
  <si>
    <t>it_PRP of_IN you_PRP</t>
  </si>
  <si>
    <t>Widows_NNP Moses_NNP and_CC</t>
  </si>
  <si>
    <t>a_DT jump_NN and_CC</t>
  </si>
  <si>
    <t>me_PRP ;_: and_CC</t>
  </si>
  <si>
    <t>read_VB about_IN a_DT</t>
  </si>
  <si>
    <t>of_IN taking_VBG to_TO</t>
  </si>
  <si>
    <t>them_PRP ?_. ''_''</t>
  </si>
  <si>
    <t>,_, with_IN the_DT</t>
  </si>
  <si>
    <t>,_, please_VB ._.</t>
  </si>
  <si>
    <t>unexpected_JJ ;_: but_CC</t>
  </si>
  <si>
    <t>,_, just_RB so_RB</t>
  </si>
  <si>
    <t>out_RP over_IN the_DT</t>
  </si>
  <si>
    <t>heave_VB her_PRP$ head_NN</t>
  </si>
  <si>
    <t>got_VBD into_IN the_DT</t>
  </si>
  <si>
    <t>of_IN lazy_JJ and_CC</t>
  </si>
  <si>
    <t>him_PRP ,_, because_IN</t>
  </si>
  <si>
    <t>did_VBD n't_RB wake_NN</t>
  </si>
  <si>
    <t>him_PRP give_VB up_RP</t>
  </si>
  <si>
    <t>his_PRP$ head_NN ,_,</t>
  </si>
  <si>
    <t>than_IN that_DT if_IN</t>
  </si>
  <si>
    <t>CHAPTER_NN IV_CD ._.</t>
  </si>
  <si>
    <t>and_CC get_VB some_DT</t>
  </si>
  <si>
    <t>through_RB ,_, and_CC</t>
  </si>
  <si>
    <t>all_DT right_NN ;_:</t>
  </si>
  <si>
    <t>the_DT Dining-room_NN Door_NNP</t>
  </si>
  <si>
    <t>a_DT rest_NN to_TO</t>
  </si>
  <si>
    <t>the_DT blanket_NN and_CC</t>
  </si>
  <si>
    <t>man_NN war_NN n't_RB</t>
  </si>
  <si>
    <t>``_`` Hello_UH ,_,</t>
  </si>
  <si>
    <t>of_IN low-down_JJ and_CC</t>
  </si>
  <si>
    <t>luck_NN for_IN me_PRP</t>
  </si>
  <si>
    <t>whole_JJ world_NN ;_:</t>
  </si>
  <si>
    <t>then_RB ,_, but_CC</t>
  </si>
  <si>
    <t>to_TO one_CD side_NN</t>
  </si>
  <si>
    <t>to_TO the_DT ferry_NN</t>
  </si>
  <si>
    <t>n't_RB go_VB to_TO</t>
  </si>
  <si>
    <t>course_NN that_DT 's_VBZ</t>
  </si>
  <si>
    <t>the_DT steep_JJ top_NN</t>
  </si>
  <si>
    <t>Watson_NNP would_MD say_VB</t>
  </si>
  <si>
    <t>his_PRP$ hands_NNS on_IN</t>
  </si>
  <si>
    <t>was_VBD sort_NN of_IN</t>
  </si>
  <si>
    <t>quality_NN eat_VB ;_:</t>
  </si>
  <si>
    <t>canoe_NN ,_, and_CC</t>
  </si>
  <si>
    <t>could_MD peep_NN through_IN</t>
  </si>
  <si>
    <t>Now_RB the_DT way_NN</t>
  </si>
  <si>
    <t>and_CC pap_NN took_VBD</t>
  </si>
  <si>
    <t>of_IN paper_NN that_IN</t>
  </si>
  <si>
    <t>;_: and_CC I_PRP</t>
  </si>
  <si>
    <t>as_IN ignorant_JJ as_IN</t>
  </si>
  <si>
    <t>may_MD rot_NN for_IN</t>
  </si>
  <si>
    <t>get_VB here_RB ?_.</t>
  </si>
  <si>
    <t>still_RB ,_, hundreds_NNS</t>
  </si>
  <si>
    <t>Hello_UH ,_, Jim_NNP</t>
  </si>
  <si>
    <t>along_IN down_RB ._.</t>
  </si>
  <si>
    <t>He_PRP put_VBD his_PRP$</t>
  </si>
  <si>
    <t>shining_VBG through_IN like_IN</t>
  </si>
  <si>
    <t>Jim_NNP might_MD wake_VB</t>
  </si>
  <si>
    <t>fetched_VBD the_DT niggers_NNS</t>
  </si>
  <si>
    <t>I_PRP 'd_MD borrow_VB</t>
  </si>
  <si>
    <t>several_JJ forms_NNS of_IN</t>
  </si>
  <si>
    <t>set_VBD on_IN the_DT</t>
  </si>
  <si>
    <t>got_VBD to_TO going_VBG</t>
  </si>
  <si>
    <t>other_JJ ,_, holding_VBG</t>
  </si>
  <si>
    <t>,_, or_CC else_RB</t>
  </si>
  <si>
    <t>had_VBD me_PRP by_IN</t>
  </si>
  <si>
    <t>'em_PRP is_VBZ white_JJ</t>
  </si>
  <si>
    <t>and_CC when_WRB they_PRP</t>
  </si>
  <si>
    <t>opened_VBD my_PRP$ eyes_NNS</t>
  </si>
  <si>
    <t>any_DT nigger_NN in_IN</t>
  </si>
  <si>
    <t>was_VBD a_DT hole_NN</t>
  </si>
  <si>
    <t>hash_VB you_PRP up_RP</t>
  </si>
  <si>
    <t>know_VB no_DT other_JJ</t>
  </si>
  <si>
    <t>bell_NN for_IN supper_NN</t>
  </si>
  <si>
    <t>make_VB nothing_NN out_IN</t>
  </si>
  <si>
    <t>without_IN it_PRP was_VBD</t>
  </si>
  <si>
    <t>,_, but_CC have_VBP</t>
  </si>
  <si>
    <t>when_WRB they_PRP told_VBD</t>
  </si>
  <si>
    <t>Band_NN of_IN Robbers_NNS</t>
  </si>
  <si>
    <t>held_VBD it_PRP up_RP</t>
  </si>
  <si>
    <t>'_'' pap_NN come_VBN</t>
  </si>
  <si>
    <t>stand_VB it_PRP --_:</t>
  </si>
  <si>
    <t>I_PRP reck_VBP 'n'_CC</t>
  </si>
  <si>
    <t>I_PRP knowed_VBD mighty_RB</t>
  </si>
  <si>
    <t>including_VBG a_DT considerable_JJ</t>
  </si>
  <si>
    <t>there_RB too_RB ,_,</t>
  </si>
  <si>
    <t>CHAPTER_NN VI_NNP ._.</t>
  </si>
  <si>
    <t>except_IN for_IN the_DT</t>
  </si>
  <si>
    <t>anything_NN but_CC my_PRP$</t>
  </si>
  <si>
    <t>I_PRP was_VBD ever_RB</t>
  </si>
  <si>
    <t>tell_VB arter_NN dark_NN</t>
  </si>
  <si>
    <t>join_VB has_VBZ got_VBN</t>
  </si>
  <si>
    <t>was_VBD dead_JJ ._.</t>
  </si>
  <si>
    <t>de_IN place_NN considable_JJ</t>
  </si>
  <si>
    <t>got_VBD the_DT old_JJ</t>
  </si>
  <si>
    <t>holiday_NN soon_RB as_IN</t>
  </si>
  <si>
    <t>:_: ``_`` Oh_UH</t>
  </si>
  <si>
    <t>anyway_RB ;_: and_CC</t>
  </si>
  <si>
    <t>paper_NN that_IN he_PRP</t>
  </si>
  <si>
    <t>I_PRP slid_VBD out_IN</t>
  </si>
  <si>
    <t>to_TO help_VB __VB</t>
  </si>
  <si>
    <t>the_DT top_NN ._.</t>
  </si>
  <si>
    <t>said_VBD something_NN over_IN</t>
  </si>
  <si>
    <t>give_VBP me_PRP for_IN</t>
  </si>
  <si>
    <t>n't_RB pap_NN 's_POS</t>
  </si>
  <si>
    <t>Sawyer_NNP would_MD go_VB</t>
  </si>
  <si>
    <t>shovel_NN about_IN a_DT</t>
  </si>
  <si>
    <t>used_VBD to_TO always_RB</t>
  </si>
  <si>
    <t>cents_NNS on_IN the_DT</t>
  </si>
  <si>
    <t>Was_VBD you_PRP in_IN</t>
  </si>
  <si>
    <t>the_DT old_JJ split-bottom_JJ</t>
  </si>
  <si>
    <t>laugh_NN ,_, too_RB</t>
  </si>
  <si>
    <t>town_NN ,_, three_CD</t>
  </si>
  <si>
    <t>over_IN in_IN town_NN</t>
  </si>
  <si>
    <t>to_TO Find_VB Them_NNP</t>
  </si>
  <si>
    <t>family_NN or_CC somebody_NN</t>
  </si>
  <si>
    <t>stop_VBP that_IN putting_VBG</t>
  </si>
  <si>
    <t>a_DT turnip-cart_NN but_CC</t>
  </si>
  <si>
    <t>he_PRP had_VBD ever_RB</t>
  </si>
  <si>
    <t>Time_NNP :_: Forty_CD</t>
  </si>
  <si>
    <t>had_VBD an_DT old_JJ</t>
  </si>
  <si>
    <t>how_WRB yo_FW '_''</t>
  </si>
  <si>
    <t>strawberries_NNS ,_, ripe_JJ</t>
  </si>
  <si>
    <t>and_CC feeling_NN pretty_RB</t>
  </si>
  <si>
    <t>a_DT fool_NN ,_,</t>
  </si>
  <si>
    <t>'s_VBZ what_WP the_DT</t>
  </si>
  <si>
    <t>had_VBD killed_VBN and_CC</t>
  </si>
  <si>
    <t>little_JJ dab_NN of_IN</t>
  </si>
  <si>
    <t>him_PRP any_DT more_RBR</t>
  </si>
  <si>
    <t>''_'' ``_`` Here_RB</t>
  </si>
  <si>
    <t>of_IN the_DT wealthiest_JJS</t>
  </si>
  <si>
    <t>mean_VB ,_, my_PRP$</t>
  </si>
  <si>
    <t>n't_RB quite_RB touch_VB</t>
  </si>
  <si>
    <t>asho_NN '_'' ,_,</t>
  </si>
  <si>
    <t>I_PRP know_VBP what_WP</t>
  </si>
  <si>
    <t>ground_NN --_: hard_JJ</t>
  </si>
  <si>
    <t>``_`` Gim_NNP me_PRP</t>
  </si>
  <si>
    <t>islan_NN '_'' ._.</t>
  </si>
  <si>
    <t>seven_CD minutes_NNS ;_:</t>
  </si>
  <si>
    <t>was_VBD no_DT kin_NN</t>
  </si>
  <si>
    <t>``_`` Sollermun_NNP ''_''</t>
  </si>
  <si>
    <t>whole_JJ thing_NN ,_,</t>
  </si>
  <si>
    <t>;_: thought_NN I_PRP</t>
  </si>
  <si>
    <t>`_`` y_NN ,_,</t>
  </si>
  <si>
    <t>I_PRP allowed_VBD I_PRP</t>
  </si>
  <si>
    <t>to_TO de_FW camp-meet_FW</t>
  </si>
  <si>
    <t>on_IN a_DT new_JJ</t>
  </si>
  <si>
    <t>stop_VB there_RB ._.</t>
  </si>
  <si>
    <t>Ben_NNP Rogers_NNP got_VBD</t>
  </si>
  <si>
    <t>When_WRB you_PRP got_VBD</t>
  </si>
  <si>
    <t>guesswork_NN ;_: but_CC</t>
  </si>
  <si>
    <t>'_'' on_IN tryin_NN</t>
  </si>
  <si>
    <t>bust_NN it_PRP all_DT</t>
  </si>
  <si>
    <t>was_VBD a-spinning_VBG down_RP</t>
  </si>
  <si>
    <t>noticed_VBD where_WRB his_PRP$</t>
  </si>
  <si>
    <t>some_DT of_IN my_PRP$</t>
  </si>
  <si>
    <t>and_CC down_IN the_DT</t>
  </si>
  <si>
    <t>One_CD of_IN the_DT</t>
  </si>
  <si>
    <t>back_NN of_IN the_DT</t>
  </si>
  <si>
    <t>Hand_VB out_IN them_PRP</t>
  </si>
  <si>
    <t>see_VB what_WP I_PRP</t>
  </si>
  <si>
    <t>So_RB Judge_NNP Thatcher_NNP</t>
  </si>
  <si>
    <t>was_VBD after_IN eight_CD</t>
  </si>
  <si>
    <t>de_FW planks_NNS ._.</t>
  </si>
  <si>
    <t>one_CD is_VBZ dark_JJ</t>
  </si>
  <si>
    <t>``_`` Strawberries_NNS and_CC</t>
  </si>
  <si>
    <t>I_PRP thought_VBD somebody_NN</t>
  </si>
  <si>
    <t>you_PRP stood_VBD four_CD</t>
  </si>
  <si>
    <t>;_: though_IN I_PRP</t>
  </si>
  <si>
    <t>is_VBZ ,_, there_EX</t>
  </si>
  <si>
    <t>coming_VBG along_IN down_RB</t>
  </si>
  <si>
    <t>hoped_VBD the_DT judge_NN</t>
  </si>
  <si>
    <t>she_PRP called_VBD me_PRP</t>
  </si>
  <si>
    <t>home_NN and_CC meet_VB</t>
  </si>
  <si>
    <t>was_VBD sawed_VBN ,_,</t>
  </si>
  <si>
    <t>who_WP was_VBD Huck_NNP</t>
  </si>
  <si>
    <t>porch-roof_NN and_CC slid_VBD</t>
  </si>
  <si>
    <t>n't_RB let_VB on_RP</t>
  </si>
  <si>
    <t>comes_VBZ there_RB ._.</t>
  </si>
  <si>
    <t>was_VBD all_RB tired_VBN</t>
  </si>
  <si>
    <t>right_NN between_IN my_PRP$</t>
  </si>
  <si>
    <t>and_CC fetched_VBD the_DT</t>
  </si>
  <si>
    <t>beautiful_JJ oath_NN ,_,</t>
  </si>
  <si>
    <t>call_VB me_PRP a_DT</t>
  </si>
  <si>
    <t>as_IN they_PRP get_VBP</t>
  </si>
  <si>
    <t>stood_VBD I_PRP heard_VBD</t>
  </si>
  <si>
    <t>in_IN the_DT Dining-room_NN</t>
  </si>
  <si>
    <t>boss_NN of_IN his_PRP$</t>
  </si>
  <si>
    <t>bothring_VBG about_RB ._.</t>
  </si>
  <si>
    <t>over_RP a_DT root_NN</t>
  </si>
  <si>
    <t>the_DT magicians_NNS ._.</t>
  </si>
  <si>
    <t>so_RB close_JJ together_RB</t>
  </si>
  <si>
    <t>he_PRP must_MD have_VB</t>
  </si>
  <si>
    <t>logs_NNS was_VBD enough_RB</t>
  </si>
  <si>
    <t>'_'' miss_VBP me_PRP</t>
  </si>
  <si>
    <t>the_DT thunder_NN and_CC</t>
  </si>
  <si>
    <t>than_IN trusting_VBG to_TO</t>
  </si>
  <si>
    <t>skiff_NN and_CC fetch_VB</t>
  </si>
  <si>
    <t>uz_JJ pooty_NN dark_NN</t>
  </si>
  <si>
    <t>up_RP at_IN de_FW</t>
  </si>
  <si>
    <t>at_IN it_PRP ,_,</t>
  </si>
  <si>
    <t>en_IN be_VB gone_VBN</t>
  </si>
  <si>
    <t>considerable_JJ long_JJ time_NN</t>
  </si>
  <si>
    <t>one_CD fust_NN en_IN</t>
  </si>
  <si>
    <t>'m_VBP a-going_JJ to_TO</t>
  </si>
  <si>
    <t>'s_VBZ best_JJS ._.</t>
  </si>
  <si>
    <t>tumble-down_JJ cooper-shop_NN on_IN</t>
  </si>
  <si>
    <t>has_VBZ gone_VBN and_CC</t>
  </si>
  <si>
    <t>itself_PRP a_DT govment_NN</t>
  </si>
  <si>
    <t>said_VBD I_PRP was_VBD</t>
  </si>
  <si>
    <t>just_RB a_DT speck_NN</t>
  </si>
  <si>
    <t>under_IN some_DT willows_NNS</t>
  </si>
  <si>
    <t>Getting_VBG Wood_NNP One_CD</t>
  </si>
  <si>
    <t>run_VB no_DT resk_NN</t>
  </si>
  <si>
    <t>dropped_VBD down_RP with_IN</t>
  </si>
  <si>
    <t>a_DT govment_NN that_WDT</t>
  </si>
  <si>
    <t>me_PRP in_IN and_CC</t>
  </si>
  <si>
    <t>so_RB ;_: so_IN</t>
  </si>
  <si>
    <t>yards_NNS out_IN from_IN</t>
  </si>
  <si>
    <t>out_RP and_CC made_VBD</t>
  </si>
  <si>
    <t>The_DT sky_NN looks_VBZ</t>
  </si>
  <si>
    <t>it_PRP was_VBD loaded_VBN</t>
  </si>
  <si>
    <t>rested_VBD and_CC ruther_NN</t>
  </si>
  <si>
    <t>in_IN close_RB ,_,</t>
  </si>
  <si>
    <t>war_NN n't_RB wet_JJ</t>
  </si>
  <si>
    <t>,_, and_CC feel_VB</t>
  </si>
  <si>
    <t>He_PRP got_VBD to_TO</t>
  </si>
  <si>
    <t>shakes_VBZ Huck_NNP The_DT</t>
  </si>
  <si>
    <t>,_, and_CC pap_NN</t>
  </si>
  <si>
    <t>stood_VBD around_IN the_DT</t>
  </si>
  <si>
    <t>by_IN it_PRP got_VBD</t>
  </si>
  <si>
    <t>never_RB meant_VBD no_DT</t>
  </si>
  <si>
    <t>I_PRP said_VBD I_PRP</t>
  </si>
  <si>
    <t>gully_NN ,_, all_DT</t>
  </si>
  <si>
    <t>out_RP for_IN me_PRP</t>
  </si>
  <si>
    <t>river_NN for_IN anything_NN</t>
  </si>
  <si>
    <t>the_DT eyes_NNS ._.</t>
  </si>
  <si>
    <t>Piece_NNP On_IN the_DT</t>
  </si>
  <si>
    <t>,_, for_IN not_RB</t>
  </si>
  <si>
    <t>sweaty_JJ and_CC cold_JJ</t>
  </si>
  <si>
    <t>,_, Tom_NNP Sawyer_NNP</t>
  </si>
  <si>
    <t>the_DT ferryboat_NN 's_POS</t>
  </si>
  <si>
    <t>it_PRP out_IN no_DT</t>
  </si>
  <si>
    <t>Once_RB I_PRP got_VBD</t>
  </si>
  <si>
    <t>'ll_MD start_VB this_DT</t>
  </si>
  <si>
    <t>put_VBD out_RP the_DT</t>
  </si>
  <si>
    <t>ever_RB see_VBP ,_,</t>
  </si>
  <si>
    <t>begin_VBP to_TO git_VB</t>
  </si>
  <si>
    <t>into_IN a_DT little_JJ</t>
  </si>
  <si>
    <t>people_NNS that_WDT made_VBD</t>
  </si>
  <si>
    <t>Robbers_NNS Dispersed_VBD Rubbing_VBG</t>
  </si>
  <si>
    <t>then_RB ,_, that_IN</t>
  </si>
  <si>
    <t>in_IN the_DT thick_JJ</t>
  </si>
  <si>
    <t>said_VBD before_RB ._.</t>
  </si>
  <si>
    <t>blanket_NN around_IN his_PRP$</t>
  </si>
  <si>
    <t>and_CC the_DT govment_NN</t>
  </si>
  <si>
    <t>his_PRP$ toes_NNS ;_:</t>
  </si>
  <si>
    <t>He_PRP said_VBD so_RB</t>
  </si>
  <si>
    <t>been_VBN in_IN town_NN</t>
  </si>
  <si>
    <t>be_VB ransomed_VBN if_IN</t>
  </si>
  <si>
    <t>come_VBD dark_JJ I_PRP</t>
  </si>
  <si>
    <t>canoe_NN and_CC let_VB</t>
  </si>
  <si>
    <t>He_PRP said_VBD Tom_NNP</t>
  </si>
  <si>
    <t>out_IN from_IN shore_NN</t>
  </si>
  <si>
    <t>Why_WRB ,_, looky_NN</t>
  </si>
  <si>
    <t>bothersome_JJ lot_NN they_PRP</t>
  </si>
  <si>
    <t>where_WRB I_PRP had_VBD</t>
  </si>
  <si>
    <t>and_CC so_RB that_IN</t>
  </si>
  <si>
    <t>clayey_NN ,_, and_CC</t>
  </si>
  <si>
    <t>it_PRP out_IN of_IN</t>
  </si>
  <si>
    <t>Years_NNS ''_'' Another_DT</t>
  </si>
  <si>
    <t>`_`` bove_FW de_FW</t>
  </si>
  <si>
    <t>__NN I_CD 'll_MD</t>
  </si>
  <si>
    <t>,_, that_DT was_VBD</t>
  </si>
  <si>
    <t>me_PRP up_RP the_DT</t>
  </si>
  <si>
    <t>Git_NNP Up_RP ''_''</t>
  </si>
  <si>
    <t>could_MD n't_RB drip_VB</t>
  </si>
  <si>
    <t>well_RB into_IN the_DT</t>
  </si>
  <si>
    <t>all_DT over_IN in_IN</t>
  </si>
  <si>
    <t>we_PRP would_MD all_RB</t>
  </si>
  <si>
    <t>that_DT till_IN I_PRP</t>
  </si>
  <si>
    <t>and_CC the_DT candle_NN</t>
  </si>
  <si>
    <t>broomsticks_NNS ,_, and_CC</t>
  </si>
  <si>
    <t>have_VBP old_JJ Miss_NNP</t>
  </si>
  <si>
    <t>fool_NN way_NN ,_,</t>
  </si>
  <si>
    <t>got_VBD it_PRP out_IN</t>
  </si>
  <si>
    <t>go_VB back_RB no_RB</t>
  </si>
  <si>
    <t>was_VBD the_DT spare_JJ</t>
  </si>
  <si>
    <t>down_RP the_DT Lightning-Rod_NNP</t>
  </si>
  <si>
    <t>they_PRP could_MD navigate_VB</t>
  </si>
  <si>
    <t>and_CC took_VBD him_PRP</t>
  </si>
  <si>
    <t>take_NN holiday_NN soon_RB</t>
  </si>
  <si>
    <t>n't_RB skipped_VBN any_DT</t>
  </si>
  <si>
    <t>and_CC the_DT short_JJ</t>
  </si>
  <si>
    <t>at_IN auction_NN and_CC</t>
  </si>
  <si>
    <t>Miss_NNP Watson_NNP was_VBD</t>
  </si>
  <si>
    <t>they_PRP was_VBD going_VBG</t>
  </si>
  <si>
    <t>forgot_VBN it_PRP ._.</t>
  </si>
  <si>
    <t>a_DT half_NN ,_,</t>
  </si>
  <si>
    <t>his_PRP$ Father_NNP Reforming_VBG</t>
  </si>
  <si>
    <t>,_, de_IN dogs_NNS</t>
  </si>
  <si>
    <t>and_CC hung_VBD his_PRP$</t>
  </si>
  <si>
    <t>wit_NN :_: the_DT</t>
  </si>
  <si>
    <t>start_NN ;_: then_RB</t>
  </si>
  <si>
    <t>;_: it_PRP was_VBD</t>
  </si>
  <si>
    <t>Liked_VBD Her_PRP$ ''_''</t>
  </si>
  <si>
    <t>touched_VBN him_PRP ,_,</t>
  </si>
  <si>
    <t>drownded_VBD ,_, about_IN</t>
  </si>
  <si>
    <t>captain_NN broke_VBD in_IN</t>
  </si>
  <si>
    <t>damp_JJ and_CC sweaty_JJ</t>
  </si>
  <si>
    <t>Illinois_NNP bank_NN --_:</t>
  </si>
  <si>
    <t>hog_NN ;_: but_CC</t>
  </si>
  <si>
    <t>again_RB by_IN the_DT</t>
  </si>
  <si>
    <t>in_IN them_PRP new_JJ</t>
  </si>
  <si>
    <t>the_DT sky_NN ;_:</t>
  </si>
  <si>
    <t>was_VBD a_DT numskull_NN</t>
  </si>
  <si>
    <t>dat_NN shanty_JJ ef_NN</t>
  </si>
  <si>
    <t>cowhide_VB me_PRP till_IN</t>
  </si>
  <si>
    <t>water_NN away_RB off_IN</t>
  </si>
  <si>
    <t>away_RB ;_: but_CC</t>
  </si>
  <si>
    <t>eating_VBG up_RP everything_NN</t>
  </si>
  <si>
    <t>to_TO me_PRP --_:</t>
  </si>
  <si>
    <t>he_PRP would_MD like_VB</t>
  </si>
  <si>
    <t>n't_RB --_: bank_NN</t>
  </si>
  <si>
    <t>,_, and_CC write_VB</t>
  </si>
  <si>
    <t>the_DT school_NN ,_,</t>
  </si>
  <si>
    <t>then_RB I_PRP out_RP</t>
  </si>
  <si>
    <t>around_IN there_EX ._.</t>
  </si>
  <si>
    <t>It_PRP was_VBD Tom_NNP</t>
  </si>
  <si>
    <t>n't_RB tell_VB yit_NN</t>
  </si>
  <si>
    <t>bet_VBP I_PRP 'll_MD</t>
  </si>
  <si>
    <t>;_: well_RB ,_,</t>
  </si>
  <si>
    <t>to_TO see_VB who_WP</t>
  </si>
  <si>
    <t>old_JJ man_NN ;_:</t>
  </si>
  <si>
    <t>myself_PRP if_IN I_PRP</t>
  </si>
  <si>
    <t>He_PRP studied_VBD a_DT</t>
  </si>
  <si>
    <t>work_VB for_IN me_PRP</t>
  </si>
  <si>
    <t>asleep_RB ,_, and_CC</t>
  </si>
  <si>
    <t>up_RP at_IN auction_NN</t>
  </si>
  <si>
    <t>a_DT ``_`` trot_NN</t>
  </si>
  <si>
    <t>and_CC comfortable_JJ --_:</t>
  </si>
  <si>
    <t>very_RB fine_JJ to_TO</t>
  </si>
  <si>
    <t>Arms_NNS A_DT Tough_JJ</t>
  </si>
  <si>
    <t>'s_POS Island_NNP 's_POS</t>
  </si>
  <si>
    <t>up_RP my_PRP$ shoulder_NN</t>
  </si>
  <si>
    <t>stretched_VBD himself_PRP and_CC</t>
  </si>
  <si>
    <t>Bondage_NNP Tom_NNP 's_POS</t>
  </si>
  <si>
    <t>breasts_NNS ,_, which_WDT</t>
  </si>
  <si>
    <t>trustworthy_JJ guidance_NN and_CC</t>
  </si>
  <si>
    <t>tell_VB ,_, and_CC</t>
  </si>
  <si>
    <t>'s_VBZ a_DT fish_NN</t>
  </si>
  <si>
    <t>if_IN I_PRP was_VBD</t>
  </si>
  <si>
    <t>cannon_NN let_VB off_RP</t>
  </si>
  <si>
    <t>on_IN ,_, had_VBD</t>
  </si>
  <si>
    <t>seen_VBN the_DT day_NN</t>
  </si>
  <si>
    <t>,_, and_CC skipping_VBG</t>
  </si>
  <si>
    <t>some_DT money_NN for_IN</t>
  </si>
  <si>
    <t>on_IN the_DT business_NN</t>
  </si>
  <si>
    <t>,_, and_CC knowed_VBD</t>
  </si>
  <si>
    <t>pulled_VBD out_RP some_DT</t>
  </si>
  <si>
    <t>looking_VBG wild_JJ ,_,</t>
  </si>
  <si>
    <t>seem_VB to_TO find_VB</t>
  </si>
  <si>
    <t>raft_NN --_: nine_CD</t>
  </si>
  <si>
    <t>around_IN the_DT cabin_NN</t>
  </si>
  <si>
    <t>to_TO the_DT woods_NNS</t>
  </si>
  <si>
    <t>like_IN that_DT ._.</t>
  </si>
  <si>
    <t>somebody_NN roun_NN '_''</t>
  </si>
  <si>
    <t>stealing_VBG cattle_NNS and_CC</t>
  </si>
  <si>
    <t>palace_NN around_IN over_IN</t>
  </si>
  <si>
    <t>monstrous_JJ big_JJ lumber-raft_NN</t>
  </si>
  <si>
    <t>warm_JJ for_IN __CD</t>
  </si>
  <si>
    <t>me_PRP without_IN you_PRP</t>
  </si>
  <si>
    <t>full_JJ of_IN chewing-gum_NN</t>
  </si>
  <si>
    <t>could_MD think_VB of_IN</t>
  </si>
  <si>
    <t>put_VB in_RP time_NN</t>
  </si>
  <si>
    <t>but_CC now_RB I_PRP</t>
  </si>
  <si>
    <t>Watson_NNP on_IN account_NN</t>
  </si>
  <si>
    <t>that_WDT ?_. ''_''</t>
  </si>
  <si>
    <t>my_PRP$ saw_NN to_TO</t>
  </si>
  <si>
    <t>off_RP pretty_RB soon_RB</t>
  </si>
  <si>
    <t>wanted_VBD to_TO begin_VB</t>
  </si>
  <si>
    <t>camp_NN in_IN Cave_NNP</t>
  </si>
  <si>
    <t>about_IN a_DT mile_NN</t>
  </si>
  <si>
    <t>knowed_VBD everything_NN ._.</t>
  </si>
  <si>
    <t>him_PRP all_DT over_IN</t>
  </si>
  <si>
    <t>to_TO go_VB about_IN</t>
  </si>
  <si>
    <t>I_PRP knowed_VBD enough_RB</t>
  </si>
  <si>
    <t>rocks_NNS to_TO the_DT</t>
  </si>
  <si>
    <t>seen_VBN it_PRP in_IN</t>
  </si>
  <si>
    <t>n't_RB no_DT color_NN</t>
  </si>
  <si>
    <t>bottom_JJ log_NN out_RP</t>
  </si>
  <si>
    <t>watching_VBG with_IN all_DT</t>
  </si>
  <si>
    <t>maybe_RB ,_, but_CC</t>
  </si>
  <si>
    <t>__CD like_IN __CD</t>
  </si>
  <si>
    <t>me_PRP a_DT low-down_JJ</t>
  </si>
  <si>
    <t>tried_VBD it_PRP ._.</t>
  </si>
  <si>
    <t>explanation_NN for_IN the_DT</t>
  </si>
  <si>
    <t>and_CC I_PRP started_VBD</t>
  </si>
  <si>
    <t>me_PRP on_IN the_DT</t>
  </si>
  <si>
    <t>big_JJ bottom_JJ log_NN</t>
  </si>
  <si>
    <t>the_DT town_NN ._.</t>
  </si>
  <si>
    <t>again_RB ,_, drunk_JJ</t>
  </si>
  <si>
    <t>an_DT inch_NN of_IN</t>
  </si>
  <si>
    <t>good_JJ deal_NN ._.</t>
  </si>
  <si>
    <t>was_VBD all_DT fagged_VBN</t>
  </si>
  <si>
    <t>woods_NNS en_IN jedged_VBN</t>
  </si>
  <si>
    <t>about_IN the_DT good_JJ</t>
  </si>
  <si>
    <t>Jim_NNP got_VBD out_RP</t>
  </si>
  <si>
    <t>and_CC started_VBD up_RP</t>
  </si>
  <si>
    <t>of_IN smoke_NN laying_VBG</t>
  </si>
  <si>
    <t>the_DT cabin_NN considerable_JJ</t>
  </si>
  <si>
    <t>abused_VBD me_PRP a_DT</t>
  </si>
  <si>
    <t>that_IN putting_VBG on_RP</t>
  </si>
  <si>
    <t>would_MD think_VB it_PRP</t>
  </si>
  <si>
    <t>again_RB because_IN pap_NN</t>
  </si>
  <si>
    <t>Tom_NNP rose_VBD square_NN</t>
  </si>
  <si>
    <t>bit_NN it_PRP and_CC</t>
  </si>
  <si>
    <t>reckoned_VBD it_PRP was_VBD</t>
  </si>
  <si>
    <t>know_VB without_IN asking_VBG</t>
  </si>
  <si>
    <t>river_NN two_CD mile_NN</t>
  </si>
  <si>
    <t>it_PRP wo_MD n't_RB</t>
  </si>
  <si>
    <t>gap_NN and_CC stretch_NN</t>
  </si>
  <si>
    <t>night_NN times_NNS ,_,</t>
  </si>
  <si>
    <t>word_NN we_PRP rushed_VBD</t>
  </si>
  <si>
    <t>islan_FW '_'' ?_.</t>
  </si>
  <si>
    <t>,_, and_CC laid_VBN</t>
  </si>
  <si>
    <t>sack_NN with_IN a_DT</t>
  </si>
  <si>
    <t>so_IN she_PRP told_VBD</t>
  </si>
  <si>
    <t>logs_NNS fast_RB together_RB</t>
  </si>
  <si>
    <t>idea_NN ._. ''_''</t>
  </si>
  <si>
    <t>that_IN dull_JJ kind_NN</t>
  </si>
  <si>
    <t>Ole_JJ missus_NN --_:</t>
  </si>
  <si>
    <t>was_VBD satisfied_VBN ;_:</t>
  </si>
  <si>
    <t>white-shirted_JJ free_JJ nigger_NN</t>
  </si>
  <si>
    <t>getting_VBG sort_NN of_IN</t>
  </si>
  <si>
    <t>I_PRP used_VBD to_TO</t>
  </si>
  <si>
    <t>thing_NN I_PRP want_VBP</t>
  </si>
  <si>
    <t>pap_NN 's_POS whetstone_NN</t>
  </si>
  <si>
    <t>them_PRP words_NNS --_:</t>
  </si>
  <si>
    <t>something_NN to_TO it_PRP</t>
  </si>
  <si>
    <t>mighty_JJ quick_JJ ,_,</t>
  </si>
  <si>
    <t>when_WRB you_PRP told_VBD</t>
  </si>
  <si>
    <t>to_TO the_DT river_NN</t>
  </si>
  <si>
    <t>counterfeit_JJ quarter_NN that_WDT</t>
  </si>
  <si>
    <t>n't_RB find_VB me_PRP</t>
  </si>
  <si>
    <t>in_IN going_VBG where_WRB</t>
  </si>
  <si>
    <t>it_PRP was_VBD laid_VBN</t>
  </si>
  <si>
    <t>of_IN this_DT Gang_NN</t>
  </si>
  <si>
    <t>and_CC was_VBD ragged_JJ</t>
  </si>
  <si>
    <t>You_PRP Bet_VBP it_PRP</t>
  </si>
  <si>
    <t>there_EX a-looking_NN at_IN</t>
  </si>
  <si>
    <t>drove_VBD him_PRP off_RP</t>
  </si>
  <si>
    <t>a_DT new_JJ life_NN</t>
  </si>
  <si>
    <t>liked_VBD dead_JJ people_NNS</t>
  </si>
  <si>
    <t>I_PRP got_VBD out_RP</t>
  </si>
  <si>
    <t>Ben_NNP Rogers_NNP said_VBD</t>
  </si>
  <si>
    <t>the_DT moon_NN to_TO</t>
  </si>
  <si>
    <t>ear_NN begun_VBN to_TO</t>
  </si>
  <si>
    <t>he_PRP give_VB the_DT</t>
  </si>
  <si>
    <t>the_DT widow_NN get_VB</t>
  </si>
  <si>
    <t>;_: him_PRP and_CC</t>
  </si>
  <si>
    <t>as_IN easy_JJ as_IN</t>
  </si>
  <si>
    <t>found_VBN ,_, instead_RB</t>
  </si>
  <si>
    <t>Sawyer_NNP ,_, but_CC</t>
  </si>
  <si>
    <t>out_IN no_DT way_NN</t>
  </si>
  <si>
    <t>after_IN that_DT he_PRP</t>
  </si>
  <si>
    <t>him_PRP in_IN a_DT</t>
  </si>
  <si>
    <t>'d_VBD a_DT shot_NN</t>
  </si>
  <si>
    <t>the_DT State_NN ._.</t>
  </si>
  <si>
    <t>the_DT canoe_NN to_TO</t>
  </si>
  <si>
    <t>the_DT people_NNS ?_.</t>
  </si>
  <si>
    <t>what_WP was_VBD the_DT</t>
  </si>
  <si>
    <t>it_PRP --_: except_IN</t>
  </si>
  <si>
    <t>else_RB ._. ''_''</t>
  </si>
  <si>
    <t>if_IN it_PRP was_VBD</t>
  </si>
  <si>
    <t>what_WP 's_VBZ the_DT</t>
  </si>
  <si>
    <t>,_, and_CC jams_NNS</t>
  </si>
  <si>
    <t>but_CC I_PRP says_VBZ</t>
  </si>
  <si>
    <t>fine_JJ clothes_NNS as_IN</t>
  </si>
  <si>
    <t>shining_VBG ,_, and_CC</t>
  </si>
  <si>
    <t>the_DT only_JJ way_NN</t>
  </si>
  <si>
    <t>So_RB then_RB I_PRP</t>
  </si>
  <si>
    <t>it_PRP --_: all_DT</t>
  </si>
  <si>
    <t>browsing_VBG down_IN the_DT</t>
  </si>
  <si>
    <t>clothes_NNS --_: very_RB</t>
  </si>
  <si>
    <t>,_, and_CC thinks_VBZ</t>
  </si>
  <si>
    <t>'s_VBZ got_VBN as_IN</t>
  </si>
  <si>
    <t>shirt_NN on_IN you_PRP</t>
  </si>
  <si>
    <t>devil_NNP alone_RB !_.</t>
  </si>
  <si>
    <t>them_PRP --_: except_IN</t>
  </si>
  <si>
    <t>island_NN and_CC started_VBD</t>
  </si>
  <si>
    <t>out_RP ,_, because_IN</t>
  </si>
  <si>
    <t>his_PRP$ speech_NN was_VBD</t>
  </si>
  <si>
    <t>go_VB on_IN and_CC</t>
  </si>
  <si>
    <t>I_PRP was_VBD ,_,</t>
  </si>
  <si>
    <t>it_PRP smoking_VBG hot_JJ</t>
  </si>
  <si>
    <t>If_IN he_PRP tells_VBZ</t>
  </si>
  <si>
    <t>good_JJ as_IN saying_VBG</t>
  </si>
  <si>
    <t>,_, in_IN about_IN</t>
  </si>
  <si>
    <t>island_NN ,_, and_CC</t>
  </si>
  <si>
    <t>I_PRP guessed_VBD I_PRP</t>
  </si>
  <si>
    <t>tried_VBD it_PRP again_RB</t>
  </si>
  <si>
    <t>the_DT law_NN a-standing_NN</t>
  </si>
  <si>
    <t>,_, you_PRP hear_VB</t>
  </si>
  <si>
    <t>,_, some_DT of_IN</t>
  </si>
  <si>
    <t>anything_NN at_IN first_RB</t>
  </si>
  <si>
    <t>and_CC a_DT look_NN</t>
  </si>
  <si>
    <t>no_DT use_NN ._.</t>
  </si>
  <si>
    <t>Duke_NNP !_. ''_''</t>
  </si>
  <si>
    <t>ef_VBP I_PRP didn_VB</t>
  </si>
  <si>
    <t>and_CC his_PRP$ back_NN</t>
  </si>
  <si>
    <t>all_DT my_PRP$ traps_NNS</t>
  </si>
  <si>
    <t>gutter_NN all_DT night_NN</t>
  </si>
  <si>
    <t>me_PRP round_JJ and_CC</t>
  </si>
  <si>
    <t>but_CC I_PRP got_VBD</t>
  </si>
  <si>
    <t>''_'' ``_`` Stuff_NN</t>
  </si>
  <si>
    <t>n't_RB do_VB nothing_NN</t>
  </si>
  <si>
    <t>and_CC made_VBD a_DT</t>
  </si>
  <si>
    <t>you_PRP 're_VBP better_JJR</t>
  </si>
  <si>
    <t>a_DT whole_JJ mile_NN</t>
  </si>
  <si>
    <t>--_: and_CC your_PRP$</t>
  </si>
  <si>
    <t>quarter_NN under_IN the_DT</t>
  </si>
  <si>
    <t>shooting_NN and_CC dropped_VBD</t>
  </si>
  <si>
    <t>war_NN n't_RB much_JJ</t>
  </si>
  <si>
    <t>that_WDT told_VBD the_DT</t>
  </si>
  <si>
    <t>we_PRP 've_VBP got_VBN</t>
  </si>
  <si>
    <t>do_VB that_DT before_RB</t>
  </si>
  <si>
    <t>a_DT white_JJ to_TO</t>
  </si>
  <si>
    <t>done_VBD it_PRP ._.</t>
  </si>
  <si>
    <t>out_RP in_IN the_DT</t>
  </si>
  <si>
    <t>pap_NN ,_, sure_JJ</t>
  </si>
  <si>
    <t>help_VB it_PRP ;_:</t>
  </si>
  <si>
    <t>come_VBN ,_, and_CC</t>
  </si>
  <si>
    <t>you_PRP good_JJ ._.</t>
  </si>
  <si>
    <t>catch_VB you_PRP fooling_VBG</t>
  </si>
  <si>
    <t>what_WP has_VBZ you_PRP</t>
  </si>
  <si>
    <t>Why_WRB could_MD n't_RB</t>
  </si>
  <si>
    <t>,_, and_CC liked_VBD</t>
  </si>
  <si>
    <t>and_CC I_PRP 'll_MD</t>
  </si>
  <si>
    <t>across_IN the_DT country_NN</t>
  </si>
  <si>
    <t>But_CC go_VB ahead_RB</t>
  </si>
  <si>
    <t>took_VBD the_DT bag_NN</t>
  </si>
  <si>
    <t>ghost_NN makes_VBZ when_WRB</t>
  </si>
  <si>
    <t>by_IN ,_, though_IN</t>
  </si>
  <si>
    <t>must_MD have_VB the_DT</t>
  </si>
  <si>
    <t>I_PRP only_RB had_VBD</t>
  </si>
  <si>
    <t>unhitch_VB and_CC start_VB</t>
  </si>
  <si>
    <t>Cain_NNP around_IN town_NN</t>
  </si>
  <si>
    <t>Strawberries_NNS and_CC such_JJ</t>
  </si>
  <si>
    <t>and_CC Tom_NNP made_VBD</t>
  </si>
  <si>
    <t>I_PRP was_VBD a_DT</t>
  </si>
  <si>
    <t>one_CD gits_NNS him_PRP</t>
  </si>
  <si>
    <t>had_VBD him_PRP to_TO</t>
  </si>
  <si>
    <t>he_PRP drops_VBZ down_RP</t>
  </si>
  <si>
    <t>nigger_NN was_VBD corked_VBN</t>
  </si>
  <si>
    <t>easy_JJ in_IN its_PRP$</t>
  </si>
  <si>
    <t>round_VBP the_DT cabin_NN</t>
  </si>
  <si>
    <t>sung_VBD out_RP :_:</t>
  </si>
  <si>
    <t>and_CC I_PRP want_VBP</t>
  </si>
  <si>
    <t>strawbries_NNS ._. ''_''</t>
  </si>
  <si>
    <t>who-whooing_JJ about_IN somebody_NN</t>
  </si>
  <si>
    <t>die_VB before_IN he_PRP</t>
  </si>
  <si>
    <t>'s_VBZ the_DT way_NN</t>
  </si>
  <si>
    <t>Jim_NNP got_VBD down_RP</t>
  </si>
  <si>
    <t>Jim_NNP ,_, had_VBD</t>
  </si>
  <si>
    <t>in_IN a_DT college_NN</t>
  </si>
  <si>
    <t>``_`` baker_NN 's_POS</t>
  </si>
  <si>
    <t>Leaking_VBG Making_VBG up_RP</t>
  </si>
  <si>
    <t>knee_NN ;_: the_DT</t>
  </si>
  <si>
    <t>doing_VBG a_DT thing_NN</t>
  </si>
  <si>
    <t>as_RB soon_RB as_IN</t>
  </si>
  <si>
    <t>'s_VBZ pap_NN ,_,</t>
  </si>
  <si>
    <t>shut_VBN the_DT door_NN</t>
  </si>
  <si>
    <t>n't_RB sleepy_JJ --_:</t>
  </si>
  <si>
    <t>with_IN the_DT skiff_NN</t>
  </si>
  <si>
    <t>I_PRP offered_VBD them_PRP</t>
  </si>
  <si>
    <t>like_IN an_DT Injun_NNP</t>
  </si>
  <si>
    <t>as_IN pie_NN to_TO</t>
  </si>
  <si>
    <t>--_: I_PRP 'll_MD</t>
  </si>
  <si>
    <t>but_CC have_VBP a_DT</t>
  </si>
  <si>
    <t>as_RB high_JJ as_IN</t>
  </si>
  <si>
    <t>to_TO a_DT willow_NN</t>
  </si>
  <si>
    <t>head_NN down_RB low_JJ</t>
  </si>
  <si>
    <t>to_TO itch_NN ;_:</t>
  </si>
  <si>
    <t>of_IN Bondage_NNP Tom_NNP</t>
  </si>
  <si>
    <t>well_RB satisfied_JJ ;_:</t>
  </si>
  <si>
    <t>,_, there_EX war_NN</t>
  </si>
  <si>
    <t>time_NN to_TO be_VB</t>
  </si>
  <si>
    <t>and_CC vote_VB myself_PRP</t>
  </si>
  <si>
    <t>when_WRB it_PRP was_VBD</t>
  </si>
  <si>
    <t>Day-times_NNS ``_`` And_CC</t>
  </si>
  <si>
    <t>he_PRP cried_VBD ,_,</t>
  </si>
  <si>
    <t>Watson_NNP she_PRP took_VBD</t>
  </si>
  <si>
    <t>Find_VB Them_NNP He_PRP</t>
  </si>
  <si>
    <t>about_IN Providence_NNP in_IN</t>
  </si>
  <si>
    <t>first_RB ,_, but_CC</t>
  </si>
  <si>
    <t>to_TO not_RB do_VB</t>
  </si>
  <si>
    <t>these_DT characters_NNS were_VBD</t>
  </si>
  <si>
    <t>hold_NN of_IN a_DT</t>
  </si>
  <si>
    <t>tree-toad_JJ white_JJ ,_,</t>
  </si>
  <si>
    <t>and_CC the_DT hiding_NN</t>
  </si>
  <si>
    <t>me_PRP no_DT good_JJ</t>
  </si>
  <si>
    <t>every_DT boy_NN to_TO</t>
  </si>
  <si>
    <t>it_PRP made_VBD it_PRP</t>
  </si>
  <si>
    <t>see_VB the_DT sun_NN</t>
  </si>
  <si>
    <t>mumble_NN ,_, and_CC</t>
  </si>
  <si>
    <t>not_RB do_VB it_PRP</t>
  </si>
  <si>
    <t>arter_NN dark_NN in_IN</t>
  </si>
  <si>
    <t>through_IN the_DT high_JJ</t>
  </si>
  <si>
    <t>down_RB and_CC stood_VBD</t>
  </si>
  <si>
    <t>woods_NNS I_PRP heard_VBD</t>
  </si>
  <si>
    <t>I_PRP ,_, the_DT</t>
  </si>
  <si>
    <t>we_PRP could_MD see_VB</t>
  </si>
  <si>
    <t>one_CD leg_NN and_CC</t>
  </si>
  <si>
    <t>'_'' fren_NN '_''</t>
  </si>
  <si>
    <t>bank_NN and_CC listened_VBD</t>
  </si>
  <si>
    <t>town_NN that_WDT 's_VBZ</t>
  </si>
  <si>
    <t>and_CC put_VBD it_PRP</t>
  </si>
  <si>
    <t>got_VBD a_DT chance_NN</t>
  </si>
  <si>
    <t>tried_VBD for_IN the_DT</t>
  </si>
  <si>
    <t>said_VBD __RB this_DT</t>
  </si>
  <si>
    <t>did_VBD n't_RB quit_VB</t>
  </si>
  <si>
    <t>n't_RB Deacon_NNP Winn_NNP</t>
  </si>
  <si>
    <t>,_, and_CC called_VBD</t>
  </si>
  <si>
    <t>me_PRP en_IN swum_NN</t>
  </si>
  <si>
    <t>back_JJ seat_NN ._.</t>
  </si>
  <si>
    <t>I_PRP set_VBP there_RB</t>
  </si>
  <si>
    <t>Missouri_NNP negro_NN dialect_NN</t>
  </si>
  <si>
    <t>here_RB ,_, Jim_NNP</t>
  </si>
  <si>
    <t>laid_VBN down_RP in_IN</t>
  </si>
  <si>
    <t>you_PRP before_IN I_PRP</t>
  </si>
  <si>
    <t>robbers_NNS hid_VBD in_IN</t>
  </si>
  <si>
    <t>educated_VBN ,_, too_RB</t>
  </si>
  <si>
    <t>__NN ,_, Tom_NNP</t>
  </si>
  <si>
    <t>``_`` Yo_FW '_''</t>
  </si>
  <si>
    <t>till_IN by_IN and_CC</t>
  </si>
  <si>
    <t>language_NN --_: mostly_RB</t>
  </si>
  <si>
    <t>morning_NN --_: so_IN</t>
  </si>
  <si>
    <t>new_JJ coat_NN for_IN</t>
  </si>
  <si>
    <t>fool_NN ,_, and_CC</t>
  </si>
  <si>
    <t>we_PRP could_MD lick_VB</t>
  </si>
  <si>
    <t>What_WP you_PRP `_``</t>
  </si>
  <si>
    <t>could_MD ,_, and_CC</t>
  </si>
  <si>
    <t>laughed_VBD ,_, but_CC</t>
  </si>
  <si>
    <t>dey_NN wuz_NN people_NNS</t>
  </si>
  <si>
    <t>him_PRP back_RB nearly_RB</t>
  </si>
  <si>
    <t>bushes_NNS ,_, and_CC</t>
  </si>
  <si>
    <t>man_NN 's_POS clothes_NNS</t>
  </si>
  <si>
    <t>all_DT like_IN pap_NN</t>
  </si>
  <si>
    <t>you_PRP in_IN my_PRP$</t>
  </si>
  <si>
    <t>__VBP told_VBD __CD</t>
  </si>
  <si>
    <t>wealthiest_JJS men_NNS in_IN</t>
  </si>
  <si>
    <t>catch_VB more_JJR stuff_NN</t>
  </si>
  <si>
    <t>over_IN welts_NNS ._.</t>
  </si>
  <si>
    <t>from_IN the_DT pig_NN</t>
  </si>
  <si>
    <t>end_NN of_IN it_PRP</t>
  </si>
  <si>
    <t>me_PRP the_DT Angel_NNP</t>
  </si>
  <si>
    <t>Good_JJ Morals_NNS ''_''</t>
  </si>
  <si>
    <t>dollars_NNS for_IN me_PRP</t>
  </si>
  <si>
    <t>n't_RB heard_VBN nothing_NN</t>
  </si>
  <si>
    <t>no_DT way_NN ._.</t>
  </si>
  <si>
    <t>clipped_VBD along_RB ,_,</t>
  </si>
  <si>
    <t>n't_RB know_VB what_WP</t>
  </si>
  <si>
    <t>We_PRP played_VBD robber_NN</t>
  </si>
  <si>
    <t>noticed_VBD dey_NN wuz_NN</t>
  </si>
  <si>
    <t>Nothing_NN only_RB robbery_NN</t>
  </si>
  <si>
    <t>putting_VBG the_DT candle_NN</t>
  </si>
  <si>
    <t>'re_VBP a_DT good_JJ</t>
  </si>
  <si>
    <t>said_VBD no_DT ;_:</t>
  </si>
  <si>
    <t>licked_VBD me_PRP ._.</t>
  </si>
  <si>
    <t>the_DT matter_NN now_RB</t>
  </si>
  <si>
    <t>a-swelling_JJ yourself_PRP up_RP</t>
  </si>
  <si>
    <t>ca_MD n't_RB sell_VB</t>
  </si>
  <si>
    <t>a_DT rest_NN ,_,</t>
  </si>
  <si>
    <t>and_CC got_VBD ready_JJ</t>
  </si>
  <si>
    <t>de_IN killin_NN '_''</t>
  </si>
  <si>
    <t>Then_RB they_PRP all_DT</t>
  </si>
  <si>
    <t>next_IN I_PRP took_VBD</t>
  </si>
  <si>
    <t>sich_NN a_DT big_JJ</t>
  </si>
  <si>
    <t>axe_NN in_IN the_DT</t>
  </si>
  <si>
    <t>run_VBP along_RB ,_,</t>
  </si>
  <si>
    <t>uz_JJ killed_VBN in_IN</t>
  </si>
  <si>
    <t>and_CC me_PRP found_VBD</t>
  </si>
  <si>
    <t>help_VB him_PRP and_CC</t>
  </si>
  <si>
    <t>the_DT same_JJ ,_,</t>
  </si>
  <si>
    <t>he_PRP tanned_VBD me_PRP</t>
  </si>
  <si>
    <t>n't_RB long_RB after_IN</t>
  </si>
  <si>
    <t>all_DT right_RB ,_,</t>
  </si>
  <si>
    <t>you_PRP could_MD n't_RB</t>
  </si>
  <si>
    <t>Well_UH ,_, if_IN</t>
  </si>
  <si>
    <t>was_VBD hundreds_NNS of_IN</t>
  </si>
  <si>
    <t>did_VBD n't_RB scold_VB</t>
  </si>
  <si>
    <t>be_VB always_RB luck_NN</t>
  </si>
  <si>
    <t>laughed_VBD ,_, and_CC</t>
  </si>
  <si>
    <t>We_PRP 'll_MD keep_VB</t>
  </si>
  <si>
    <t>set_VB down_RP here_RB</t>
  </si>
  <si>
    <t>He_PRP said_VBD it_PRP</t>
  </si>
  <si>
    <t>the_DT river_NN under_IN</t>
  </si>
  <si>
    <t>and_CC willows_NNS ,_,</t>
  </si>
  <si>
    <t>the_DT parson_NN or_CC</t>
  </si>
  <si>
    <t>drop_VB that_DT ._.</t>
  </si>
  <si>
    <t>mile_NN and_CC camp_NN</t>
  </si>
  <si>
    <t>school_NN much_RB before_IN</t>
  </si>
  <si>
    <t>off_RP ,_, because_IN</t>
  </si>
  <si>
    <t>Juliet_NNP ``_`` Courting_VBG</t>
  </si>
  <si>
    <t>for_IN two_CD cents_NNS</t>
  </si>
  <si>
    <t>close_JJ together_RB ._.</t>
  </si>
  <si>
    <t>rich_JJ en_IN t_NN</t>
  </si>
  <si>
    <t>where_WRB I_PRP stood_VBD</t>
  </si>
  <si>
    <t>and_CC the_DT Ghost_NN</t>
  </si>
  <si>
    <t>home_NN to_TO his_PRP$</t>
  </si>
  <si>
    <t>bed_NN pulled_VBD on_IN</t>
  </si>
  <si>
    <t>if_IN we_PRP do_VBP</t>
  </si>
  <si>
    <t>that_DT night_NN and_CC</t>
  </si>
  <si>
    <t>guardian_NN ;_: but_CC</t>
  </si>
  <si>
    <t>piece_NN into_IN the_DT</t>
  </si>
  <si>
    <t>day_NN ,_, and_CC</t>
  </si>
  <si>
    <t>or_CC cattle_NNS ,_,</t>
  </si>
  <si>
    <t>do_VBP n't_RB want_VB</t>
  </si>
  <si>
    <t>out_RP with_IN my_PRP$</t>
  </si>
  <si>
    <t>'_'' your_PRP$ lip_NN</t>
  </si>
  <si>
    <t>get_VB in_IN ;_:</t>
  </si>
  <si>
    <t>twinkling_JJ ,_, where_WRB</t>
  </si>
  <si>
    <t>'_'' war_NN n't_RB</t>
  </si>
  <si>
    <t>it_PRP was_VBD minutes_NNS</t>
  </si>
  <si>
    <t>months_NNS ,_, and_CC</t>
  </si>
  <si>
    <t>the_DT log_NN forked_VBD</t>
  </si>
  <si>
    <t>matter_NN ?_. ''_''</t>
  </si>
  <si>
    <t>could_MD see_VB the_DT</t>
  </si>
  <si>
    <t>ards_NNS ,_, and_CC</t>
  </si>
  <si>
    <t>When_WRB he_PRP had_VBD</t>
  </si>
  <si>
    <t>sleeping_VBG in_IN a_DT</t>
  </si>
  <si>
    <t>,_, and_CC ripped_VBD</t>
  </si>
  <si>
    <t>to_TO do_VB is_VBZ</t>
  </si>
  <si>
    <t>see_VB how_WRB I_PRP</t>
  </si>
  <si>
    <t>dey_FW 'd_MD shin_VB</t>
  </si>
  <si>
    <t>of_IN them_PRP be_VB</t>
  </si>
  <si>
    <t>you_PRP roust_VB me_PRP</t>
  </si>
  <si>
    <t>while_NN ,_, everything_NN</t>
  </si>
  <si>
    <t>the_DT anxiety_NN and_CC</t>
  </si>
  <si>
    <t>was_VBD as_IN ignorant_JJ</t>
  </si>
  <si>
    <t>always_RB went_VBD for_IN</t>
  </si>
  <si>
    <t>I_PRP fetched_VBD out_RP</t>
  </si>
  <si>
    <t>way_NN every_DT night_NN</t>
  </si>
  <si>
    <t>of_IN an_DT ox_NN</t>
  </si>
  <si>
    <t>'ll_MD lay_VB for_IN</t>
  </si>
  <si>
    <t>find_VB it_PRP if_IN</t>
  </si>
  <si>
    <t>wanted_VBD that_DT was_VBD</t>
  </si>
  <si>
    <t>n't_RB scratch_VB ._.</t>
  </si>
  <si>
    <t>bout_NN six_CD in_IN</t>
  </si>
  <si>
    <t>a_DT certainer_NN thing_NN</t>
  </si>
  <si>
    <t>I_PRP is_VBZ ,_,</t>
  </si>
  <si>
    <t>set_VBD there_EX a-mumbling_NN</t>
  </si>
  <si>
    <t>razberries_NNS ;_: and_CC</t>
  </si>
  <si>
    <t>,_, Jim_NNP ._.</t>
  </si>
  <si>
    <t>see_VB no_DT advantage_NN</t>
  </si>
  <si>
    <t>got_VBD out_RP amongst_IN</t>
  </si>
  <si>
    <t>find_VB out_RP all_DT</t>
  </si>
  <si>
    <t>We_PRP went_VBD to_TO</t>
  </si>
  <si>
    <t>the_DT people_NNS where_WRB</t>
  </si>
  <si>
    <t>do_VB whatever_WDT he_PRP</t>
  </si>
  <si>
    <t>see_VBP the_DT moon_NN</t>
  </si>
  <si>
    <t>Well_RB ,_, one_CD</t>
  </si>
  <si>
    <t>and_CC cussed_VBD ,_,</t>
  </si>
  <si>
    <t>hai_VBP n't_RB heard_VBN</t>
  </si>
  <si>
    <t>be_VB ashamed_JJ of_IN</t>
  </si>
  <si>
    <t>,_, further_RB and_CC</t>
  </si>
  <si>
    <t>at_IN it_PRP ._.</t>
  </si>
  <si>
    <t>,_, hundreds_NNS of_IN</t>
  </si>
  <si>
    <t>`_`` uz_JJ pooty_NN</t>
  </si>
  <si>
    <t>good_JJ place_NN amongst_IN</t>
  </si>
  <si>
    <t>the_DT book_NN winds_NNS</t>
  </si>
  <si>
    <t>I_PRP would_MD n't_RB</t>
  </si>
  <si>
    <t>gave_VBD him_PRP Ten_CD</t>
  </si>
  <si>
    <t>no_DT more_JJR about_IN</t>
  </si>
  <si>
    <t>looking_VBG sour_JJ and_CC</t>
  </si>
  <si>
    <t>good_JJ old_JJ time_NN</t>
  </si>
  <si>
    <t>that_WDT was_VBD five_CD</t>
  </si>
  <si>
    <t>fo_NN '_'' daylight_NN</t>
  </si>
  <si>
    <t>these_DT parts_NNS for_IN</t>
  </si>
  <si>
    <t>was_VBD too_RB many_JJ</t>
  </si>
  <si>
    <t>father_NN ,_, but_CC</t>
  </si>
  <si>
    <t>that_WDT 's_VBZ got_VBN</t>
  </si>
  <si>
    <t>eight_CD hund_JJ 'd_MD</t>
  </si>
  <si>
    <t>said_VBD the_DT thing_NN</t>
  </si>
  <si>
    <t>lonesome_JJ ,_, and_CC</t>
  </si>
  <si>
    <t>a_DT clasp-knife_NN ,_,</t>
  </si>
  <si>
    <t>camp_NN fire_NN and_CC</t>
  </si>
  <si>
    <t>--_: made_VBD his_PRP$</t>
  </si>
  <si>
    <t>le_DT 's_POS know_VB</t>
  </si>
  <si>
    <t>reckoned_VBD he_PRP would_MD</t>
  </si>
  <si>
    <t>was_VBD all_DT under_IN</t>
  </si>
  <si>
    <t>you_PRP reckon_VB it_PRP</t>
  </si>
  <si>
    <t>me_PRP through_IN ._.</t>
  </si>
  <si>
    <t>was_VBD enough_RB for_IN</t>
  </si>
  <si>
    <t>out_RP en_IN shin_NN</t>
  </si>
  <si>
    <t>last_JJ I_PRP pulled_VBD</t>
  </si>
  <si>
    <t>and_CC the_DT judge_NN</t>
  </si>
  <si>
    <t>lets_VBZ him_PRP go_VB</t>
  </si>
  <si>
    <t>jumped_VBD up_RP on_IN</t>
  </si>
  <si>
    <t>went_VBD and_CC told_VBD</t>
  </si>
  <si>
    <t>to_TO be_VB any_RB</t>
  </si>
  <si>
    <t>tree_NN and_CC as_IN</t>
  </si>
  <si>
    <t>The_DT Doctor_NN speaks_VBZ</t>
  </si>
  <si>
    <t>saw_NN out_IN of_IN</t>
  </si>
  <si>
    <t>kicking_VBG things_NNS every_DT</t>
  </si>
  <si>
    <t>if_IN the_DT brass_NN</t>
  </si>
  <si>
    <t>says_VBZ ,_, this_DT</t>
  </si>
  <si>
    <t>from_IN all_DT around_IN</t>
  </si>
  <si>
    <t>and_CC Sid_NNP and_CC</t>
  </si>
  <si>
    <t>a_DT body_NN could_MD</t>
  </si>
  <si>
    <t>for_IN it_PRP ,_,</t>
  </si>
  <si>
    <t>was_VBD the_DT river_NN</t>
  </si>
  <si>
    <t>'ll_MD go_VB `_``</t>
  </si>
  <si>
    <t>secret_JJ news_NN by_IN</t>
  </si>
  <si>
    <t>by_IN ,_, sure_RB</t>
  </si>
  <si>
    <t>nothing_NN else_RB ._.</t>
  </si>
  <si>
    <t>He_PRP said_VBD if_IN</t>
  </si>
  <si>
    <t>a-going_JJ to_TO turn_VB</t>
  </si>
  <si>
    <t>cave_NN so_RB cluttered_VBN</t>
  </si>
  <si>
    <t>bothering_VBG over_IN a_DT</t>
  </si>
  <si>
    <t>old_JJ limber_JJ legs_NNS</t>
  </si>
  <si>
    <t>make_VB him_PRP give_VB</t>
  </si>
  <si>
    <t>words_NNS to_TO put_VB</t>
  </si>
  <si>
    <t>;_: but_CC that_IN</t>
  </si>
  <si>
    <t>and_CC two_CD of_IN</t>
  </si>
  <si>
    <t>away_RB down_RB into_IN</t>
  </si>
  <si>
    <t>between_IN a_DT rafter_NN</t>
  </si>
  <si>
    <t>because_IN she_PRP would_MD</t>
  </si>
  <si>
    <t>whole_JJ mile_NN broad_JJ</t>
  </si>
  <si>
    <t>and_CC had_VBD uncommon_JJ</t>
  </si>
  <si>
    <t>worry_VB about_IN it_PRP</t>
  </si>
  <si>
    <t>any_DT more_RBR ;_:</t>
  </si>
  <si>
    <t>real_JJ beautiful_JJ oath_NN</t>
  </si>
  <si>
    <t>to_TO wait_VB for_IN</t>
  </si>
  <si>
    <t>around_RB again_RB ,_,</t>
  </si>
  <si>
    <t>black_JJ one_CD sail_NN</t>
  </si>
  <si>
    <t>paddled_VBD her_PRP$ ashore_RB</t>
  </si>
  <si>
    <t>__RB he_PRP __VBD</t>
  </si>
  <si>
    <t>shore_NN just_RB a_DT</t>
  </si>
  <si>
    <t>all_DT stuck_VBD a_DT</t>
  </si>
  <si>
    <t>,_, but_CC mainly_RB</t>
  </si>
  <si>
    <t>and_CC the_DT juice_NN</t>
  </si>
  <si>
    <t>skiff_NN ,_, and_CC</t>
  </si>
  <si>
    <t>over_IN to_TO the_DT</t>
  </si>
  <si>
    <t>catfish_NN ,_, too_RB</t>
  </si>
  <si>
    <t>rest_NN was_VBD out_IN</t>
  </si>
  <si>
    <t>low_JJ :_: ``_``</t>
  </si>
  <si>
    <t>``_`` I_PRP think_VBP</t>
  </si>
  <si>
    <t>canoe_NN down_IN the_DT</t>
  </si>
  <si>
    <t>and_CC blooded_VBD the_DT</t>
  </si>
  <si>
    <t>__RB he_PRP __VBP</t>
  </si>
  <si>
    <t>had_VBD stopped_VBN cussing_VBG</t>
  </si>
  <si>
    <t>a_DT guard_NN of_IN</t>
  </si>
  <si>
    <t>n't_RB tell_VB how_WRB</t>
  </si>
  <si>
    <t>A-rabs_NNS and_CC the_DT</t>
  </si>
  <si>
    <t>the_DT gun_NN and_CC</t>
  </si>
  <si>
    <t>It_PRP war_NN n't_RB</t>
  </si>
  <si>
    <t>live_VB this_DT way_NN</t>
  </si>
  <si>
    <t>abreast_IN the_DT head_NN</t>
  </si>
  <si>
    <t>so_RB he_PRP could_MD</t>
  </si>
  <si>
    <t>sat_VBD down_IN there_RB</t>
  </si>
  <si>
    <t>word_NN of_IN it_PRP</t>
  </si>
  <si>
    <t>number_NN of_IN dialects_NNS</t>
  </si>
  <si>
    <t>right_RB to_TO the_DT</t>
  </si>
  <si>
    <t>no_DT money_NN ,_,</t>
  </si>
  <si>
    <t>his_PRP$ knife_NN ,_,</t>
  </si>
  <si>
    <t>,_, I_PRP will_MD</t>
  </si>
  <si>
    <t>that_DT is_VBZ ,_,</t>
  </si>
  <si>
    <t>made_VBN up_RP my_PRP$</t>
  </si>
  <si>
    <t>he_PRP had_VBD got_VBN</t>
  </si>
  <si>
    <t>let_VB on_IN to_TO</t>
  </si>
  <si>
    <t>kitchen_NN fire_NN ;_:</t>
  </si>
  <si>
    <t>to_TO catch_VB them_PRP</t>
  </si>
  <si>
    <t>says_VBZ Ben_NNP Rogers_NNP</t>
  </si>
  <si>
    <t>stuck_VBN up_RP on_IN</t>
  </si>
  <si>
    <t>wanted_VBD to_TO put_VB</t>
  </si>
  <si>
    <t>I_PRP started_VBD my_PRP$</t>
  </si>
  <si>
    <t>that_DT night_NN if_IN</t>
  </si>
  <si>
    <t>take_VB me_PRP one_CD</t>
  </si>
  <si>
    <t>mostly_RB hove_VBP at_IN</t>
  </si>
  <si>
    <t>nothing_NN to_TO some_DT</t>
  </si>
  <si>
    <t>book_NN by_IN the_DT</t>
  </si>
  <si>
    <t>all_DT under_IN water_NN</t>
  </si>
  <si>
    <t>,_, en_IN it_PRP</t>
  </si>
  <si>
    <t>killed_VBN in_IN dat_NN</t>
  </si>
  <si>
    <t>,_, so_IN I_PRP</t>
  </si>
  <si>
    <t>He_PRP tore_VBD it_PRP</t>
  </si>
  <si>
    <t>coffee_NN and_CC sugar_NN</t>
  </si>
  <si>
    <t>And_CC how_WRB slow_JJ</t>
  </si>
  <si>
    <t>spend_VB it_PRP ._.</t>
  </si>
  <si>
    <t>and_CC so_RB anybody_NN</t>
  </si>
  <si>
    <t>this_DT time_NN ._.</t>
  </si>
  <si>
    <t>the_DT path_NN a_DT</t>
  </si>
  <si>
    <t>from_IN blowing_VBG through_IN</t>
  </si>
  <si>
    <t>into_IN the_DT river_NN</t>
  </si>
  <si>
    <t>bottom_NN of_IN it_PRP</t>
  </si>
  <si>
    <t>anything_NN in_IN the_DT</t>
  </si>
  <si>
    <t>of_IN a_DT thousand_CD</t>
  </si>
  <si>
    <t>lessons_NNS good_JJ ._.</t>
  </si>
  <si>
    <t>The_DT judge_NN said_VBD</t>
  </si>
  <si>
    <t>of_IN my_PRP$ blankets_NNS</t>
  </si>
  <si>
    <t>day_NN I_CD went_VBD</t>
  </si>
  <si>
    <t>something_NN that_WDT 's_VBZ</t>
  </si>
  <si>
    <t>Huckleberry_NNP ;_: ''_''</t>
  </si>
  <si>
    <t>the_DT ordinary_JJ ``_``</t>
  </si>
  <si>
    <t>knowed_VBD a_DT potato_NN</t>
  </si>
  <si>
    <t>into_IN my_PRP$ eyes_NNS</t>
  </si>
  <si>
    <t>the_DT awfulest_JJS old_JJ</t>
  </si>
  <si>
    <t>channel_NN on_IN the_DT</t>
  </si>
  <si>
    <t>of_IN a_DT cabin_NN</t>
  </si>
  <si>
    <t>so_IN I_PRP `_``</t>
  </si>
  <si>
    <t>you_PRP come_VB for_IN</t>
  </si>
  <si>
    <t>thought_VBD it_PRP would_MD</t>
  </si>
  <si>
    <t>run_VB about_IN town_NN</t>
  </si>
  <si>
    <t>country_NN wherever_WRB you_PRP</t>
  </si>
  <si>
    <t>has_VBZ had_VBN all_PDT</t>
  </si>
  <si>
    <t>window_NN to_TO it_PRP</t>
  </si>
  <si>
    <t>where_WRB Jim_NNP was_VBD</t>
  </si>
  <si>
    <t>it_PRP en_IN tuck_VBP</t>
  </si>
  <si>
    <t>knowed_VBD what_WP was_VBD</t>
  </si>
  <si>
    <t>to_TO make_VB my_PRP$</t>
  </si>
  <si>
    <t>as_IN death_NN now_RB</t>
  </si>
  <si>
    <t>all_PDT the_DT coffee_NN</t>
  </si>
  <si>
    <t>it_PRP for_IN a_DT</t>
  </si>
  <si>
    <t>My_PRP$ heart_NN jumped_VBD</t>
  </si>
  <si>
    <t>or_CC maybe_RB Mary_NNP</t>
  </si>
  <si>
    <t>the_DT law_NN force_NN</t>
  </si>
  <si>
    <t>on_IN hand_NN till_IN</t>
  </si>
  <si>
    <t>hears_VBZ a_DT deep_JJ</t>
  </si>
  <si>
    <t>n't_RB a-going_JJ to_TO</t>
  </si>
  <si>
    <t>back_RB no_RB more_RBR</t>
  </si>
  <si>
    <t>skipped_VBN any_DT ,_,</t>
  </si>
  <si>
    <t>so_RB close_JJ that_IN</t>
  </si>
  <si>
    <t>and_CC hid_VBD my_PRP$</t>
  </si>
  <si>
    <t>say_VB it_PRP for_IN</t>
  </si>
  <si>
    <t>pap_NN ,_, but_CC</t>
  </si>
  <si>
    <t>a_DT tin_NN cup_NN</t>
  </si>
  <si>
    <t>he_PRP said_VBD that_IN</t>
  </si>
  <si>
    <t>but_CC she_PRP could_MD</t>
  </si>
  <si>
    <t>Then_RB I_PRP slipped_VBD</t>
  </si>
  <si>
    <t>wash_VB ,_, and_CC</t>
  </si>
  <si>
    <t>way_NN yonder_NN in_IN</t>
  </si>
  <si>
    <t>you_PRP know_VBP you_PRP</t>
  </si>
  <si>
    <t>and_CC put_VBD him_PRP</t>
  </si>
  <si>
    <t>most_RBS always_RB went_VBD</t>
  </si>
  <si>
    <t>was_VBD rough_JJ living_NN</t>
  </si>
  <si>
    <t>much_JJ you_PRP got_VBD</t>
  </si>
  <si>
    <t>a_DT good_JJ idea_NN</t>
  </si>
  <si>
    <t>place_NN over_IN as_RB</t>
  </si>
  <si>
    <t>pretty_RB tight_RB mostly_RB</t>
  </si>
  <si>
    <t>lantern_NN roun_NN '_''</t>
  </si>
  <si>
    <t>hunted_VBN the_DT place_NN</t>
  </si>
  <si>
    <t>jis_NN b_NN `_``</t>
  </si>
  <si>
    <t>was_VBD ten_CD foot_NN</t>
  </si>
  <si>
    <t>and_CC cheered_VBD me_PRP</t>
  </si>
  <si>
    <t>make_VB trouble_NN ,_,</t>
  </si>
  <si>
    <t>,_, and_CC fellows_NNS</t>
  </si>
  <si>
    <t>catched_VBD a_DT glimpse_NN</t>
  </si>
  <si>
    <t>how_WRB long_JJ I_PRP</t>
  </si>
  <si>
    <t>Why_WRB did_VBD n't_RB</t>
  </si>
  <si>
    <t>to_TO eat_VB ?_.</t>
  </si>
  <si>
    <t>against_IN it_PRP to_TO</t>
  </si>
  <si>
    <t>over_RP a_DT new_JJ</t>
  </si>
  <si>
    <t>the_DT ashes_NNS around_IN</t>
  </si>
  <si>
    <t>and_CC an_DT iron_NN</t>
  </si>
  <si>
    <t>laugh_NN ,_, and_CC</t>
  </si>
  <si>
    <t>`_`` other_JJ is_VBZ</t>
  </si>
  <si>
    <t>the_DT hillside_NN ,_,</t>
  </si>
  <si>
    <t>and_CC by_IN Jim_NNP</t>
  </si>
  <si>
    <t>further_RB ,_, but_CC</t>
  </si>
  <si>
    <t>Truly_RB EXPLANATORY_NNP IN_IN</t>
  </si>
  <si>
    <t>just_RB the_DT right_JJ</t>
  </si>
  <si>
    <t>of_IN him_PRP all_PDT</t>
  </si>
  <si>
    <t>gold_NN watch_NN and_CC</t>
  </si>
  <si>
    <t>up_RB and_CC laugh_NN</t>
  </si>
  <si>
    <t>You_PRP do_VBP n't_RB</t>
  </si>
  <si>
    <t>on_IN to_TO the_DT</t>
  </si>
  <si>
    <t>of_IN the_DT Way_NN</t>
  </si>
  <si>
    <t>to_TO drink_VB another_DT</t>
  </si>
  <si>
    <t>well_RB ,_, and_CC</t>
  </si>
  <si>
    <t>the_DT extremest_JJ form_NN</t>
  </si>
  <si>
    <t>wait_VB more_JJR than_IN</t>
  </si>
  <si>
    <t>and_CC clumb_VBP out_RP</t>
  </si>
  <si>
    <t>amongst_IN the_DT shadows_NNS</t>
  </si>
  <si>
    <t>my_PRP$ window_NN just_RB</t>
  </si>
  <si>
    <t>,_, thieving_VBG ,_,</t>
  </si>
  <si>
    <t>my_PRP$ blankets_NNS to_TO</t>
  </si>
  <si>
    <t>a_DT govment_NN like_IN</t>
  </si>
  <si>
    <t>chasing_VBG me_PRP up_RP</t>
  </si>
  <si>
    <t>other_JJ ,_, all_DT</t>
  </si>
  <si>
    <t>from_IN old_JJ Miss_NNP</t>
  </si>
  <si>
    <t>I_PRP 's_POS gwyne_NN</t>
  </si>
  <si>
    <t>but_CC I_PRP kept_VBD</t>
  </si>
  <si>
    <t>to_TO do_VB they_PRP</t>
  </si>
  <si>
    <t>They_PRP belong_VBP to_TO</t>
  </si>
  <si>
    <t>Le_NNP 's_POS get_VB</t>
  </si>
  <si>
    <t>the_DT list_NN with_IN</t>
  </si>
  <si>
    <t>put_VBN on_RP considerable_JJ</t>
  </si>
  <si>
    <t>said_VBD let_VB him_PRP</t>
  </si>
  <si>
    <t>or_CC --_: ''_''</t>
  </si>
  <si>
    <t>to_TO get_VB the_DT</t>
  </si>
  <si>
    <t>Raft_NN He_PRP sometimes_RB</t>
  </si>
  <si>
    <t>sudden_JJ there_EX was_VBD</t>
  </si>
  <si>
    <t>and_CC come_VB to_TO</t>
  </si>
  <si>
    <t>but_CC that_DT kind_NN</t>
  </si>
  <si>
    <t>would_MD n't_RB stay_VB</t>
  </si>
  <si>
    <t>he_PRP raised_VBD Cain_NNP</t>
  </si>
  <si>
    <t>his_PRP$ hands_NNS together_RB</t>
  </si>
  <si>
    <t>mad_JJ then_RB ,_,</t>
  </si>
  <si>
    <t>big_JJ stack_VBP o_NN</t>
  </si>
  <si>
    <t>make_VB a_DT sound_NN</t>
  </si>
  <si>
    <t>about_IN the_DT bad_JJ</t>
  </si>
  <si>
    <t>down_RP on_IN him_PRP</t>
  </si>
  <si>
    <t>of_IN the_DT time_NN</t>
  </si>
  <si>
    <t>would_MD all_RB come_VB</t>
  </si>
  <si>
    <t>the_DT Gang_NN to_TO</t>
  </si>
  <si>
    <t>mentioned_VBN again_RB by_IN</t>
  </si>
  <si>
    <t>out_RB and_CC looked_VBD</t>
  </si>
  <si>
    <t>canoe_NN from_IN the_DT</t>
  </si>
  <si>
    <t>myself_PRP ,_, horses_NNS</t>
  </si>
  <si>
    <t>mournful_JJ ;_: and_CC</t>
  </si>
  <si>
    <t>crawl_VB to_TO where_WRB</t>
  </si>
  <si>
    <t>as_IN a_DT fiddler_NN</t>
  </si>
  <si>
    <t>pretty_RB solid_JJ ,_,</t>
  </si>
  <si>
    <t>that_DT money_NN ,_,</t>
  </si>
  <si>
    <t>an_DT old_JJ tin_NN</t>
  </si>
  <si>
    <t>wanted_VBD it_PRP to_TO</t>
  </si>
  <si>
    <t>ever_RB going_VBG to_TO</t>
  </si>
  <si>
    <t>GIT_VB up_RP !_.</t>
  </si>
  <si>
    <t>sure_JJ ,_, and_CC</t>
  </si>
  <si>
    <t>see_VB de_IN place_NN</t>
  </si>
  <si>
    <t>and_CC struck_VBD out_RP</t>
  </si>
  <si>
    <t>dodged_VBN under_IN his_PRP$</t>
  </si>
  <si>
    <t>I_PRP knowed_VBD about_RB</t>
  </si>
  <si>
    <t>a_DT little_JJ over_IN</t>
  </si>
  <si>
    <t>las_FW '_'' ._.</t>
  </si>
  <si>
    <t>,_, had_VBD just_RB</t>
  </si>
  <si>
    <t>I_PRP was_VBD dead_JJ</t>
  </si>
  <si>
    <t>was_VBD at_IN Judge_NNP</t>
  </si>
  <si>
    <t>breakfast_NN was_VBD ready_JJ</t>
  </si>
  <si>
    <t>cramped_VBN up_RP ._.</t>
  </si>
  <si>
    <t>the_DT store_NN ,_,</t>
  </si>
  <si>
    <t>secret_NN ,_, and_CC</t>
  </si>
  <si>
    <t>and_CC scrambled_VBD out_RB</t>
  </si>
  <si>
    <t>palace_NN forty_CD miles_NNS</t>
  </si>
  <si>
    <t>:_: ``_`` What_WP</t>
  </si>
  <si>
    <t>people_NNS ,_, why_WRB</t>
  </si>
  <si>
    <t>of_IN me_PRP ._.</t>
  </si>
  <si>
    <t>,_, to_TO keep_VB</t>
  </si>
  <si>
    <t>,_, nothing_NN only_RB</t>
  </si>
  <si>
    <t>times_NNS seven_CD is_VBZ</t>
  </si>
  <si>
    <t>I_PRP laid_VBD there_RB</t>
  </si>
  <si>
    <t>__CD of_IN boys_NNS</t>
  </si>
  <si>
    <t>enough_RB for_IN one_CD</t>
  </si>
  <si>
    <t>you_PRP up_RP like_IN</t>
  </si>
  <si>
    <t>legs_NNS was_VBD taking_VBG</t>
  </si>
  <si>
    <t>when_WRB they_PRP waked_VBD</t>
  </si>
  <si>
    <t>;_: it_PRP doan_NN</t>
  </si>
  <si>
    <t>so_RB wild_JJ in_IN</t>
  </si>
  <si>
    <t>a_DT hold_NN of_IN</t>
  </si>
  <si>
    <t>looking_VBG away_RB into_IN</t>
  </si>
  <si>
    <t>took_VBD a_DT pencil_NN</t>
  </si>
  <si>
    <t>I_PRP was_VBD getting_VBG</t>
  </si>
  <si>
    <t>in_IN the_DT ambuscade_NN</t>
  </si>
  <si>
    <t>some_DT good_JJ in_IN</t>
  </si>
  <si>
    <t>n't_RB in_IN sight_NN</t>
  </si>
  <si>
    <t>and_CC moaned_VBD and_CC</t>
  </si>
  <si>
    <t>laid_VBD off_RP and_CC</t>
  </si>
  <si>
    <t>,_, and_CC sugar_NN</t>
  </si>
  <si>
    <t>a_DT good-sized_JJ snake_NN</t>
  </si>
  <si>
    <t>Pig_NNP Taking_VBG a_DT</t>
  </si>
  <si>
    <t>Well_RB ,_, about_IN</t>
  </si>
  <si>
    <t>the_DT shed_NN ._.</t>
  </si>
  <si>
    <t>no_DT objections_NNS ._.</t>
  </si>
  <si>
    <t>on_IN his_PRP$ feet_NNS</t>
  </si>
  <si>
    <t>out_RP something_NN brisk_JJ</t>
  </si>
  <si>
    <t>lantern_NN ,_, I_PRP</t>
  </si>
  <si>
    <t>further_RB ,_, then_RB</t>
  </si>
  <si>
    <t>my_PRP$ traps_NNS into_IN</t>
  </si>
  <si>
    <t>to_TO luck_NN to_TO</t>
  </si>
  <si>
    <t>kill_VB the_DT lot_NN</t>
  </si>
  <si>
    <t>rolled_VBD himself_PRP up_RP</t>
  </si>
  <si>
    <t>is_VBZ white_JJ en_IN</t>
  </si>
  <si>
    <t>me_PRP if_IN I_PRP</t>
  </si>
  <si>
    <t>and_CC blue_JJ if_IN</t>
  </si>
  <si>
    <t>the_DT tub_NN a_DT</t>
  </si>
  <si>
    <t>hear_VBP old_JJ missus_NN</t>
  </si>
  <si>
    <t>at_IN me_PRP ,_,</t>
  </si>
  <si>
    <t>and_CC around_RB again_RB</t>
  </si>
  <si>
    <t>help_NN for_IN him_PRP</t>
  </si>
  <si>
    <t>broke_VBD in_IN and_CC</t>
  </si>
  <si>
    <t>sick_JJ ,_, a_DT</t>
  </si>
  <si>
    <t>walked_VBD ashore_RB ._.</t>
  </si>
  <si>
    <t>do_VB n't_RB ,_,</t>
  </si>
  <si>
    <t>you_PRP 's_POS killed_VBN</t>
  </si>
  <si>
    <t>n't_RB know_VB how_WRB</t>
  </si>
  <si>
    <t>son_NN ._. ''_''</t>
  </si>
  <si>
    <t>such_PDT a_DT blast_NN</t>
  </si>
  <si>
    <t>now_RB --_: so_RB</t>
  </si>
  <si>
    <t>it_PRP was_VBD after_IN</t>
  </si>
  <si>
    <t>n't_RB touch_VB it_PRP</t>
  </si>
  <si>
    <t>him_PRP ;_: he_PRP</t>
  </si>
  <si>
    <t>fo_NN '_'' in_IN</t>
  </si>
  <si>
    <t>:_: ``_`` Well_UH</t>
  </si>
  <si>
    <t>coat_NN for_IN a_DT</t>
  </si>
  <si>
    <t>Sollermun_NNP ''_'' ``_``</t>
  </si>
  <si>
    <t>So_IN he_PRP dozed_VBD</t>
  </si>
  <si>
    <t>to_TO go_VB to_TO</t>
  </si>
  <si>
    <t>was_VBD stole_VBN ?_.</t>
  </si>
  <si>
    <t>We_PRP got_VBD six_CD</t>
  </si>
  <si>
    <t>or_CC the_DT parson_NN</t>
  </si>
  <si>
    <t>over_IN wonderful_JJ fast_RB</t>
  </si>
  <si>
    <t>covered_VBD up_RP the_DT</t>
  </si>
  <si>
    <t>for_IN her_PRP$ son_NN</t>
  </si>
  <si>
    <t>and_CC knocked_VBD it_PRP</t>
  </si>
  <si>
    <t>Huck_NNP Finn_NNP ._.</t>
  </si>
  <si>
    <t>longer_RBR I_PRP lit_VBD</t>
  </si>
  <si>
    <t>as_IN plain_JJ as_IN</t>
  </si>
  <si>
    <t>to_TO him_PRP ,_,</t>
  </si>
  <si>
    <t>A_DT guard_NN !_.</t>
  </si>
  <si>
    <t>on_IN him_PRP ._.</t>
  </si>
  <si>
    <t>out_RB of_IN the_DT</t>
  </si>
  <si>
    <t>his_PRP$ own_JJ father_NN</t>
  </si>
  <si>
    <t>what_WP you_PRP live_VBP</t>
  </si>
  <si>
    <t>that_DT he_PRP polished_VBD</t>
  </si>
  <si>
    <t>n't_RB a_DT give_VB</t>
  </si>
  <si>
    <t>on_IN foot_NN ._.</t>
  </si>
  <si>
    <t>but_CC she_PRP didn_NN</t>
  </si>
  <si>
    <t>Tom_NNP made_VBD everybody_NN</t>
  </si>
  <si>
    <t>a_DT poor_JJ devil_NNP</t>
  </si>
  <si>
    <t>and_CC that_IN for_IN</t>
  </si>
  <si>
    <t>thinks_VBZ I_PRP hears_VBZ</t>
  </si>
  <si>
    <t>that_DT night_NN ._.</t>
  </si>
  <si>
    <t>and_CC skipped_VBD out_RP</t>
  </si>
  <si>
    <t>him_PRP go_VB round_NN</t>
  </si>
  <si>
    <t>on_IN the_DT neck_NN</t>
  </si>
  <si>
    <t>,_, when_WRB Tom_NNP</t>
  </si>
  <si>
    <t>most_RBS ruined_VBN for_IN</t>
  </si>
  <si>
    <t>only_RB make_VB trouble_NN</t>
  </si>
  <si>
    <t>along_RB ,_, but_CC</t>
  </si>
  <si>
    <t>come_VB a-hunting_NN after_IN</t>
  </si>
  <si>
    <t>ground_NN to_TO bleed_VB</t>
  </si>
  <si>
    <t>kind_NN of_IN sore_JJ</t>
  </si>
  <si>
    <t>I_PRP 've_VBP noticed_VBN</t>
  </si>
  <si>
    <t>,_, and_CC started_VBD</t>
  </si>
  <si>
    <t>had_VBD better_RBR let_VB</t>
  </si>
  <si>
    <t>was_VBD ``_`` spiritual_JJ</t>
  </si>
  <si>
    <t>liked_VBD the_DT new_JJ</t>
  </si>
  <si>
    <t>along_IN a_DT narrow_JJ</t>
  </si>
  <si>
    <t>them_PRP hunt_NN for_IN</t>
  </si>
  <si>
    <t>Everybody_NN was_VBD willing_JJ</t>
  </si>
  <si>
    <t>But_CC she_PRP would_MD</t>
  </si>
  <si>
    <t>sure_JJ enough_RB ,_,</t>
  </si>
  <si>
    <t>it_PRP in_IN a_DT</t>
  </si>
  <si>
    <t>ducked_VBN under_IN a_DT</t>
  </si>
  <si>
    <t>``_`` But_CC who_WP</t>
  </si>
  <si>
    <t>little_JJ over_IN the_DT</t>
  </si>
  <si>
    <t>de_FW time_NN ,_,</t>
  </si>
  <si>
    <t>up_RP everything_NN ,_,</t>
  </si>
  <si>
    <t>see_VB the_DT smoke_NN</t>
  </si>
  <si>
    <t>we_PRP had_VBD done_VBN</t>
  </si>
  <si>
    <t>because_IN pap_NN had_VBD</t>
  </si>
  <si>
    <t>we_PRP went_VBD over_IN</t>
  </si>
  <si>
    <t>help_VB other_JJ people_NNS</t>
  </si>
  <si>
    <t>mile_NN wide_JJ and_CC</t>
  </si>
  <si>
    <t>me_PRP no_DT questions_NNS</t>
  </si>
  <si>
    <t>head_NN --_: it_PRP</t>
  </si>
  <si>
    <t>the_DT darkness_NN begin_VB</t>
  </si>
  <si>
    <t>me_PRP no_DT sass_NN</t>
  </si>
  <si>
    <t>it_PRP ,_, and_CC</t>
  </si>
  <si>
    <t>we_PRP turned_VBD out_RP</t>
  </si>
  <si>
    <t>about_IN two_CD mile_NN</t>
  </si>
  <si>
    <t>she_PRP did_VBD n't_RB</t>
  </si>
  <si>
    <t>right_RB now_RB ._.</t>
  </si>
  <si>
    <t>nigger_NN till_IN he_PRP</t>
  </si>
  <si>
    <t>clapboards_NNS of_IN the_DT</t>
  </si>
  <si>
    <t>sight_NN longer_RBR than_IN</t>
  </si>
  <si>
    <t>'ll_MD just_RB go_VB</t>
  </si>
  <si>
    <t>,_, ``_`` Do_VBP</t>
  </si>
  <si>
    <t>would_MD n't_RB say_VB</t>
  </si>
  <si>
    <t>on_IN and_CC ransom_NN</t>
  </si>
  <si>
    <t>and_CC jam_NN ,_,</t>
  </si>
  <si>
    <t>Adolphus_NNP He_PRP fairly_RB</t>
  </si>
  <si>
    <t>son_NN away_RB from_IN</t>
  </si>
  <si>
    <t>a_DT cowhiding_NN ._.</t>
  </si>
  <si>
    <t>And_CC so_RB you_PRP</t>
  </si>
  <si>
    <t>of_IN piling_VBG it_PRP</t>
  </si>
  <si>
    <t>rags_NNS and_CC my_PRP$</t>
  </si>
  <si>
    <t>about_IN it_PRP away_RB</t>
  </si>
  <si>
    <t>of_IN business_NN ,_,</t>
  </si>
  <si>
    <t>the_DT very_RB idea_NN</t>
  </si>
  <si>
    <t>back_RB the_DT money_NN</t>
  </si>
  <si>
    <t>palavering_VBG all_DT day_NN</t>
  </si>
  <si>
    <t>en_IN grab_NN um_NN</t>
  </si>
  <si>
    <t>them_PRP a_DT hole_NN</t>
  </si>
  <si>
    <t>might_MD scour_VB at_IN</t>
  </si>
  <si>
    <t>the_DT Lightning-Rod_NNP Stealing_NNP</t>
  </si>
  <si>
    <t>just_RB pretended_VBD ._.</t>
  </si>
  <si>
    <t>willows_NNS ,_, and_CC</t>
  </si>
  <si>
    <t>Jack_NNP Robinson_NNP ._.</t>
  </si>
  <si>
    <t>hid_VBD my_PRP$ saw_NN</t>
  </si>
  <si>
    <t>stepped_VBN on_IN a_DT</t>
  </si>
  <si>
    <t>missed_VBD me_PRP ;_:</t>
  </si>
  <si>
    <t>was_VBD all_DT greased_VBN</t>
  </si>
  <si>
    <t>went_VBD in_IN the_DT</t>
  </si>
  <si>
    <t>heard_VBD people_NNS talking_VBG</t>
  </si>
  <si>
    <t>,_, they_PRP said_VBD</t>
  </si>
  <si>
    <t>could_MD get_VB to_TO</t>
  </si>
  <si>
    <t>till_IN most_JJS midnight_NN</t>
  </si>
  <si>
    <t>n't_RB mean_VB no_DT</t>
  </si>
  <si>
    <t>left_JJ foot_NN all_DT</t>
  </si>
  <si>
    <t>passages_NNS ,_, and_CC</t>
  </si>
  <si>
    <t>,_, they_PRP was_VBD</t>
  </si>
  <si>
    <t>lick_VB such_PDT a_DT</t>
  </si>
  <si>
    <t>for_IN there_EX war_NN</t>
  </si>
  <si>
    <t>man_NN into_IN a_DT</t>
  </si>
  <si>
    <t>in_IN ,_, I_PRP</t>
  </si>
  <si>
    <t>Before_IN he_PRP was_VBD</t>
  </si>
  <si>
    <t>paddle_VB over_IN to_TO</t>
  </si>
  <si>
    <t>to_TO them_PRP ;_:</t>
  </si>
  <si>
    <t>that_DT spare_JJ room_NN</t>
  </si>
  <si>
    <t>they_PRP __VBP died_VBD</t>
  </si>
  <si>
    <t>,_, and_CC look_VB</t>
  </si>
  <si>
    <t>,_, just_RB for_IN</t>
  </si>
  <si>
    <t>turned_VBD out_RP and_CC</t>
  </si>
  <si>
    <t>and_CC laid_VBN in_IN</t>
  </si>
  <si>
    <t>dollars_NNS and_CC up_IN</t>
  </si>
  <si>
    <t>a_DT smoke_NN out_IN</t>
  </si>
  <si>
    <t>No_UH ,_, sah_NN</t>
  </si>
  <si>
    <t>wadding_VBG ,_, besides_IN</t>
  </si>
  <si>
    <t>nigger_NN in_IN that_DT</t>
  </si>
  <si>
    <t>'_'' a_DT log_NN</t>
  </si>
  <si>
    <t>one_CD of_IN Tom_NNP</t>
  </si>
  <si>
    <t>was_VBD firing_NN cannon_NN</t>
  </si>
  <si>
    <t>was_VBD talking_VBG and_CC</t>
  </si>
  <si>
    <t>the_DT woods_NNS and_CC</t>
  </si>
  <si>
    <t>rag_NN doll_NN ,_,</t>
  </si>
  <si>
    <t>,_, and_CC could_MD</t>
  </si>
  <si>
    <t>in_IN ,_, where_WRB</t>
  </si>
  <si>
    <t>He_PRP hopped_VBD around_IN</t>
  </si>
  <si>
    <t>ca_MD n't_RB Miss_NNP</t>
  </si>
  <si>
    <t>that_DT was_VBD down_RB</t>
  </si>
  <si>
    <t>toes_NNS ;_: and_CC</t>
  </si>
  <si>
    <t>to_TO me_PRP ;_:</t>
  </si>
  <si>
    <t>,_, same_JJ as_IN</t>
  </si>
  <si>
    <t>and_CC landed_VBD on_IN</t>
  </si>
  <si>
    <t>heard_VBD an_DT owl_NN</t>
  </si>
  <si>
    <t>n't_RB pass_VB nohow_RB</t>
  </si>
  <si>
    <t>slow_JJ business_NN --_:</t>
  </si>
  <si>
    <t>working_VBG in_IN rowlocks_NNS</t>
  </si>
  <si>
    <t>and_CC he_PRP 'd_MD</t>
  </si>
  <si>
    <t>'s_POS wife_NN she_PRP</t>
  </si>
  <si>
    <t>it_PRP --_: wo_MD</t>
  </si>
  <si>
    <t>speaks_VBZ for_IN Jim_NNP</t>
  </si>
  <si>
    <t>the_DT first_JJ jolt_NN</t>
  </si>
  <si>
    <t>down_RP through_IN the_DT</t>
  </si>
  <si>
    <t>him_PRP ,_, and_CC</t>
  </si>
  <si>
    <t>,_, and_CC we_PRP</t>
  </si>
  <si>
    <t>out_RP some_DT of_IN</t>
  </si>
  <si>
    <t>the_DT silver_NN a_DT</t>
  </si>
  <si>
    <t>The_DT Widows_NNP Moses_NNP</t>
  </si>
  <si>
    <t>any_DT lights_NNS ._.</t>
  </si>
  <si>
    <t>ordinary_JJ ``_`` Pike_NNP</t>
  </si>
  <si>
    <t>my_PRP$ breath_NN sort_NN</t>
  </si>
  <si>
    <t>the_DT secrets_NNS ,_,</t>
  </si>
  <si>
    <t>the_DT things_NNS he_PRP</t>
  </si>
  <si>
    <t>,_, you_PRP are_VBP</t>
  </si>
  <si>
    <t>the_DT salt-cellar_NN at_IN</t>
  </si>
  <si>
    <t>with_IN two_CD hundred_CD</t>
  </si>
  <si>
    <t>shiniest_JJS hat_NN ;_:</t>
  </si>
  <si>
    <t>waited_VBD ,_, and_CC</t>
  </si>
  <si>
    <t>,_, and_CC I_PRP</t>
  </si>
  <si>
    <t>out_RP at_IN interest_NN</t>
  </si>
  <si>
    <t>down_IN to_TO Orleans_NNP</t>
  </si>
  <si>
    <t>I_PRP run_VBP off_RB</t>
  </si>
  <si>
    <t>white_JJ man_NN ._.</t>
  </si>
  <si>
    <t>:_: The_DT Mississippi_NNP</t>
  </si>
  <si>
    <t>like_IN a_DT frog_NN</t>
  </si>
  <si>
    <t>the_DT corpse_NN they_PRP</t>
  </si>
  <si>
    <t>was_VBD going_VBG to_TO</t>
  </si>
  <si>
    <t>thanks_NNS to_TO goodness_NN</t>
  </si>
  <si>
    <t>``_`` Hm_NN !_.</t>
  </si>
  <si>
    <t>arter_NN ;_: it_PRP</t>
  </si>
  <si>
    <t>that_IN to_TO --_:</t>
  </si>
  <si>
    <t>scattered_VBN the_DT ashes_NNS</t>
  </si>
  <si>
    <t>what_WP they_PRP was_VBD</t>
  </si>
  <si>
    <t>as_IN soft_JJ as_IN</t>
  </si>
  <si>
    <t>I_PRP got_VBD a_DT</t>
  </si>
  <si>
    <t>All_PDT the_DT boys_NNS</t>
  </si>
  <si>
    <t>mind_VB ;_: but_CC</t>
  </si>
  <si>
    <t>it_PRP across_IN the_DT</t>
  </si>
  <si>
    <t>got_VBN secret_JJ news_NN</t>
  </si>
  <si>
    <t>with_IN his_PRP$ hick_NN</t>
  </si>
  <si>
    <t>would_MD call_VB me_PRP</t>
  </si>
  <si>
    <t>mostly_RB it_PRP was_VBD</t>
  </si>
  <si>
    <t>'d_MD raise_VB up_RB</t>
  </si>
  <si>
    <t>around_RB ,_, a_DT</t>
  </si>
  <si>
    <t>and_CC there_EX it_PRP</t>
  </si>
  <si>
    <t>ai_VBP n't_RB ,_,</t>
  </si>
  <si>
    <t>ai_VBP n't_RB had_VBD</t>
  </si>
  <si>
    <t>looked_VBD surprised_JJ ._.</t>
  </si>
  <si>
    <t>and_CC ornery_JJ ._.</t>
  </si>
  <si>
    <t>Them_NNP He_PRP Wrote_VBD</t>
  </si>
  <si>
    <t>and_CC my_PRP$ saw_NN</t>
  </si>
  <si>
    <t>the_DT island_NN ,_,</t>
  </si>
  <si>
    <t>across_IN the_DT grass_NN</t>
  </si>
  <si>
    <t>did_VBD drag_NN along_IN</t>
  </si>
  <si>
    <t>It_PRP 's_VBZ a_DT</t>
  </si>
  <si>
    <t>,_, en_IN doan_NN</t>
  </si>
  <si>
    <t>down_RP one_CD time_NN</t>
  </si>
  <si>
    <t>say_VBP you_PRP 're_VBP</t>
  </si>
  <si>
    <t>man_NN took_VBD a_DT</t>
  </si>
  <si>
    <t>'ve_VBP got_VBN to_TO</t>
  </si>
  <si>
    <t>suppose_VB that_IN all_PDT</t>
  </si>
  <si>
    <t>was_VBD breaking_VBG ._.</t>
  </si>
  <si>
    <t>supper_NN pap_NN took_VBD</t>
  </si>
  <si>
    <t>to_TO know_VB all_DT</t>
  </si>
  <si>
    <t>reckon_VBP the_DT widow_NN</t>
  </si>
  <si>
    <t>moon_NN go_VB off_RP</t>
  </si>
  <si>
    <t>'s_POS that_WDT ?_.</t>
  </si>
  <si>
    <t>Polly_NNP ,_, or_CC</t>
  </si>
  <si>
    <t>matter_NN now_RB ._.</t>
  </si>
  <si>
    <t>It_PRP 's_VBZ good_JJ</t>
  </si>
  <si>
    <t>lightning_NN a-ripping_NN around_IN</t>
  </si>
  <si>
    <t>of_IN that_DT five-center_JJ</t>
  </si>
  <si>
    <t>So_IN he_PRP took_VBD</t>
  </si>
  <si>
    <t>;_: he_PRP 'll_MD</t>
  </si>
  <si>
    <t>a_DT little_JJ for_IN</t>
  </si>
  <si>
    <t>man_NN look_VB so_RB</t>
  </si>
  <si>
    <t>Huck_NNP ,_, but_CC</t>
  </si>
  <si>
    <t>soon_RB I_PRP wanted_VBD</t>
  </si>
  <si>
    <t>,_, and_CC plenty_RB</t>
  </si>
  <si>
    <t>got_VBN pretty_RB well_RB</t>
  </si>
  <si>
    <t>to_TO take_VB soundings_NNS</t>
  </si>
  <si>
    <t>;_: I_PRP 'll_MD</t>
  </si>
  <si>
    <t>and_CC go_VB browsing_VBG</t>
  </si>
  <si>
    <t>the_DT money_NN ;_:</t>
  </si>
  <si>
    <t>;_: for_IN the_DT</t>
  </si>
  <si>
    <t>and_CC run_VB round_NN</t>
  </si>
  <si>
    <t>hear_VB de_FW res_FW</t>
  </si>
  <si>
    <t>body_NN can_MD hear_VB</t>
  </si>
  <si>
    <t>day_NN in_IN the_DT</t>
  </si>
  <si>
    <t>of_IN the_DT shadows_NNS</t>
  </si>
  <si>
    <t>must_MD n't_RB interfere_VB</t>
  </si>
  <si>
    <t>''_'' Miss_NNP Watson_NNP</t>
  </si>
  <si>
    <t>'s_POS and_CC bullyragged_VBD</t>
  </si>
  <si>
    <t>of_IN ``_`` Sollermun_NNP</t>
  </si>
  <si>
    <t>think_VBP I_PRP could_MD</t>
  </si>
  <si>
    <t>man_NN got_VBD to_TO</t>
  </si>
  <si>
    <t>there_RB ,_, for_IN</t>
  </si>
  <si>
    <t>fool_VB folks_NNS ,_,</t>
  </si>
  <si>
    <t>humor_NN --_: so_IN</t>
  </si>
  <si>
    <t>of_IN following_VBG me_PRP</t>
  </si>
  <si>
    <t>and_CC kill_VB some_DT</t>
  </si>
  <si>
    <t>it_PRP any_DT more_RBR</t>
  </si>
  <si>
    <t>all_DT very_RB fine_JJ</t>
  </si>
  <si>
    <t>in_IN the_DT easy_JJ</t>
  </si>
  <si>
    <t>n't_RB ,_, and_CC</t>
  </si>
  <si>
    <t>up_IN no_RB better_JJR</t>
  </si>
  <si>
    <t>just_RB going_VBG to_TO</t>
  </si>
  <si>
    <t>for_IN the_DT house_NN</t>
  </si>
  <si>
    <t>river_NN had_VBD begun_VBN</t>
  </si>
  <si>
    <t>want_VBP that_IN to_TO</t>
  </si>
  <si>
    <t>by_IN accident_NN ._.</t>
  </si>
  <si>
    <t>still_RB and_CC listened_VBD</t>
  </si>
  <si>
    <t>meant_VBD --_: I_PRP</t>
  </si>
  <si>
    <t>any_DT way_NN to_TO</t>
  </si>
  <si>
    <t>keep_VB `_`` way_NN</t>
  </si>
  <si>
    <t>him_PRP to_TO ,_,</t>
  </si>
  <si>
    <t>,_, and_CC dodged_VBD</t>
  </si>
  <si>
    <t>way_NN and_CC listened_VBD</t>
  </si>
  <si>
    <t>got_VBD drunk_JJ enough_RB</t>
  </si>
  <si>
    <t>made_VBD everybody_NN swear_VBP</t>
  </si>
  <si>
    <t>up_RP the_DT money_NN</t>
  </si>
  <si>
    <t>I_PRP was_VBD used_VBN</t>
  </si>
  <si>
    <t>you_PRP will_MD itch_NN</t>
  </si>
  <si>
    <t>I_PRP want_VBP ._.</t>
  </si>
  <si>
    <t>blue_JJ and_CC yaller_JJ</t>
  </si>
  <si>
    <t>what_WP made_VBD me_PRP</t>
  </si>
  <si>
    <t>close_JJ that_IN they_PRP</t>
  </si>
  <si>
    <t>,_, drunk_JJ as_IN</t>
  </si>
  <si>
    <t>''_'' __CD Ai_NNP</t>
  </si>
  <si>
    <t>begun_VBN to_TO blow_VB</t>
  </si>
  <si>
    <t>Million_NNP Wives_NNS The_DT</t>
  </si>
  <si>
    <t>burglary_NN ,_, ''_''</t>
  </si>
  <si>
    <t>like_IN __CD ._.</t>
  </si>
  <si>
    <t>looked_VBD late_RB ,_,</t>
  </si>
  <si>
    <t>``_`` What_WP ,_,</t>
  </si>
  <si>
    <t>me_PRP for_IN learning_VBG</t>
  </si>
  <si>
    <t>,_, he_PRP being_VBG</t>
  </si>
  <si>
    <t>;_: but_CC painstakingly_RB</t>
  </si>
  <si>
    <t>nobody_NN wo_MD n't_RB</t>
  </si>
  <si>
    <t>Hare-Lip_NNP Honest_NNP Injun_NNP</t>
  </si>
  <si>
    <t>big_JJ catfish_NN ,_,</t>
  </si>
  <si>
    <t>over_IN for_IN to_TO</t>
  </si>
  <si>
    <t>enough_RB ,_, there_EX</t>
  </si>
  <si>
    <t>that_IN he_PRP had_VBD</t>
  </si>
  <si>
    <t>was_VBD talking_VBG about_IN</t>
  </si>
  <si>
    <t>and_CC can_MD tell_VB</t>
  </si>
  <si>
    <t>to_TO stabboard_NN !_.</t>
  </si>
  <si>
    <t>to_TO cook_VB strawbries_NNS</t>
  </si>
  <si>
    <t>place_NN amongst_IN the_DT</t>
  </si>
  <si>
    <t>see_VB that_IN there_EX</t>
  </si>
  <si>
    <t>But_CC I_PRP war_NN</t>
  </si>
  <si>
    <t>she_PRP didn_NN '_''</t>
  </si>
  <si>
    <t>and_CC she_PRP could_MD</t>
  </si>
  <si>
    <t>Do_VB you_PRP reckon_VB</t>
  </si>
  <si>
    <t>bank_NN that_IN I_PRP</t>
  </si>
  <si>
    <t>about_IN this_DT time_NN</t>
  </si>
  <si>
    <t>,_, wonderful_JJ ._.</t>
  </si>
  <si>
    <t>letting_VBG on_IN to_TO</t>
  </si>
  <si>
    <t>use_NN fer_NN to_TO</t>
  </si>
  <si>
    <t>he_PRP kept_VBD it_PRP</t>
  </si>
  <si>
    <t>place_NN for_IN the_DT</t>
  </si>
  <si>
    <t>:_: ``_`` Maybe_RB</t>
  </si>
  <si>
    <t>and_CC not_RB succeeding_VBG</t>
  </si>
  <si>
    <t>'_'' __RB make_VBP</t>
  </si>
  <si>
    <t>some_DT fish_NN for_IN</t>
  </si>
  <si>
    <t>the_DT river_NN about_IN</t>
  </si>
  <si>
    <t>meal_NN sifted_VBN out_RP</t>
  </si>
  <si>
    <t>Buck_NNP ''_'' ``_``</t>
  </si>
  <si>
    <t>but_CC I_PRP das_VBP</t>
  </si>
  <si>
    <t>somehow_RB ;_: I_PRP</t>
  </si>
  <si>
    <t>in_IN it_PRP --_:</t>
  </si>
  <si>
    <t>en_IN t_NN `_``</t>
  </si>
  <si>
    <t>Since_IN the_DT night_NN</t>
  </si>
  <si>
    <t>say_VBP it_PRP 's_VBZ</t>
  </si>
  <si>
    <t>boom_NN !_. ''_''</t>
  </si>
  <si>
    <t>scrunch_VB up_RP like_IN</t>
  </si>
  <si>
    <t>fire_NN smoking_NN ,_,</t>
  </si>
  <si>
    <t>abreast_JJ of_IN where_WRB</t>
  </si>
  <si>
    <t>drank_VBD ,_, and_CC</t>
  </si>
  <si>
    <t>of_IN it_PRP ,_,</t>
  </si>
  <si>
    <t>of_IN them_PRP there_RB</t>
  </si>
  <si>
    <t>,_, or_CC at_IN</t>
  </si>
  <si>
    <t>__CD Ai_NNP n't_RB</t>
  </si>
  <si>
    <t>got_VBD a_DT hymn-book_NN</t>
  </si>
  <si>
    <t>and_CC then_RB kill_VB</t>
  </si>
  <si>
    <t>out_RP his_PRP$ hair-ball_NN</t>
  </si>
  <si>
    <t>things_NNS all_DT muddled_VBD</t>
  </si>
  <si>
    <t>when_WRB you_PRP 've_VBP</t>
  </si>
  <si>
    <t>stuff_NN ``_`` julery_NN</t>
  </si>
  <si>
    <t>All_DT right_NN ,_,</t>
  </si>
  <si>
    <t>say_VB ,_, when_WRB</t>
  </si>
  <si>
    <t>got_VBD __CD to_TO</t>
  </si>
  <si>
    <t>are_VBP highwaymen_NNS ._.</t>
  </si>
  <si>
    <t>laying_VBG over_RP by_IN</t>
  </si>
  <si>
    <t>away_RB over_IN the_DT</t>
  </si>
  <si>
    <t>pulled_VBD on_IN me_PRP</t>
  </si>
  <si>
    <t>and_CC tin_NN cups_NNS</t>
  </si>
  <si>
    <t>and_CC held_VBN out_RP</t>
  </si>
  <si>
    <t>to_TO smoke_VB ,_,</t>
  </si>
  <si>
    <t>me_PRP got_VBD to_TO</t>
  </si>
  <si>
    <t>;_: ''_'' and_CC</t>
  </si>
  <si>
    <t>skift_NN to_TO cross_VB</t>
  </si>
  <si>
    <t>I_PRP knowed_VBD ,_,</t>
  </si>
  <si>
    <t>I_PRP was_VBD as_IN</t>
  </si>
  <si>
    <t>about_IN the_DT cooking_NN</t>
  </si>
  <si>
    <t>the_DT gang_NN ,_,</t>
  </si>
  <si>
    <t>sees_VBZ this_DT --_:</t>
  </si>
  <si>
    <t>'s_POS Liberality_NNP Yours_NNP</t>
  </si>
  <si>
    <t>,_, en_IN some_DT</t>
  </si>
  <si>
    <t>again_RB for_IN a_DT</t>
  </si>
  <si>
    <t>rests_VBZ on_IN my_PRP$</t>
  </si>
  <si>
    <t>fifty_CD mile_NN and_CC</t>
  </si>
  <si>
    <t>was_VBD after_IN ._.</t>
  </si>
  <si>
    <t>I_PRP could_MD just_RB</t>
  </si>
  <si>
    <t>a_DT knife_NN or_CC</t>
  </si>
  <si>
    <t>The_DT Cubby_NNP Supper_NN</t>
  </si>
  <si>
    <t>come_VBN up_RP from_IN</t>
  </si>
  <si>
    <t>was_VBD uneasy_JJ ._.</t>
  </si>
  <si>
    <t>so_RB long_RB it_PRP</t>
  </si>
  <si>
    <t>so_RB fine_JJ ;_:</t>
  </si>
  <si>
    <t>en_IN whah_NN to_TO</t>
  </si>
  <si>
    <t>just_RB about_RB to_TO</t>
  </si>
  <si>
    <t>many_JJ for_IN me_PRP</t>
  </si>
  <si>
    <t>doing_VBG ,_, so_IN</t>
  </si>
  <si>
    <t>I_PRP am_VBP a_DT</t>
  </si>
  <si>
    <t>to_TO me_PRP ,_,</t>
  </si>
  <si>
    <t>a_DT speck_NN on_IN</t>
  </si>
  <si>
    <t>what_WP he_PRP was_VBD</t>
  </si>
  <si>
    <t>Gang_NN to_TO get_VB</t>
  </si>
  <si>
    <t>had_VBD enemies_NNS which_WDT</t>
  </si>
  <si>
    <t>,_, begging_VBG them_PRP</t>
  </si>
  <si>
    <t>thought_VBD I_PRP heard_VBD</t>
  </si>
  <si>
    <t>is_VBZ you_PRP ?_.</t>
  </si>
  <si>
    <t>``_`` It_PRP was_VBD</t>
  </si>
  <si>
    <t>snore_VB --_: and_CC</t>
  </si>
  <si>
    <t>much_RB as_IN you_PRP</t>
  </si>
  <si>
    <t>turned_VBD in_RP and_CC</t>
  </si>
  <si>
    <t>you_PRP call_VBP it_PRP</t>
  </si>
  <si>
    <t>said_VBD he_PRP 'd_MD</t>
  </si>
  <si>
    <t>True_NNP Brothers_NNPS The_DT</t>
  </si>
  <si>
    <t>kissed_VBD it_PRP ._.</t>
  </si>
  <si>
    <t>been_VBN away_RB ._.</t>
  </si>
  <si>
    <t>for_IN the_DT reason_NN</t>
  </si>
  <si>
    <t>that_IN all_PDT these_DT</t>
  </si>
  <si>
    <t>finding_VBG a_DT power_NN</t>
  </si>
  <si>
    <t>down_RP behind_IN a_DT</t>
  </si>
  <si>
    <t>with_IN the_DT noise_NN</t>
  </si>
  <si>
    <t>advises_VBZ a_DT Witch_NN</t>
  </si>
  <si>
    <t>skillet_NN and_CC the_DT</t>
  </si>
  <si>
    <t>the_DT six_CD thousand_CD</t>
  </si>
  <si>
    <t>the_DT canoe_NN from_IN</t>
  </si>
  <si>
    <t>Yes_UH ,_, he_PRP</t>
  </si>
  <si>
    <t>n't_RB fitten_VB for_IN</t>
  </si>
  <si>
    <t>you_PRP may_MD say_VB</t>
  </si>
  <si>
    <t>I_PRP could_MD git_VB</t>
  </si>
  <si>
    <t>got_VBD so_RB down-hearted_JJ</t>
  </si>
  <si>
    <t>git_VB hurt_NN ,_,</t>
  </si>
  <si>
    <t>the_DT hair-ball_NN would_MD</t>
  </si>
  <si>
    <t>ways_NNS to_TO keep_VB</t>
  </si>
  <si>
    <t>his_PRP$ head_NN nights_NNS</t>
  </si>
  <si>
    <t>Tom_NNP Sawyer_NNP was_VBD</t>
  </si>
  <si>
    <t>long_RB as_IN I_PRP</t>
  </si>
  <si>
    <t>a_DT tent_NN out_IN</t>
  </si>
  <si>
    <t>'s_VBZ started_VBN in_IN</t>
  </si>
  <si>
    <t>Lots_NNS of_IN 'em_PRP</t>
  </si>
  <si>
    <t>advantage_NN about_IN it_PRP</t>
  </si>
  <si>
    <t>n't_RB want_VB to_TO</t>
  </si>
  <si>
    <t>over_RP with_IN vines_NNS</t>
  </si>
  <si>
    <t>man_NN rose_VBD up_RB</t>
  </si>
  <si>
    <t>or_CC more_JJR ._.</t>
  </si>
  <si>
    <t>the_DT woods_NNS I_PRP</t>
  </si>
  <si>
    <t>tangled_JJ amongst_IN the_DT</t>
  </si>
  <si>
    <t>a_DT catfish_NN and_CC</t>
  </si>
  <si>
    <t>into_IN my_PRP$ window_NN</t>
  </si>
  <si>
    <t>that_DT money_NN to-morrow_NN</t>
  </si>
  <si>
    <t>the_DT moonshine_NN ;_:</t>
  </si>
  <si>
    <t>sued_VBN ;_: and_CC</t>
  </si>
  <si>
    <t>juice_NN kind_NN of_IN</t>
  </si>
  <si>
    <t>yit_NN ,_, so_IN</t>
  </si>
  <si>
    <t>,_, Lordy_NNP !_.</t>
  </si>
  <si>
    <t>a_DT while_NN ,_,</t>
  </si>
  <si>
    <t>for_IN the_DT Back_NNP</t>
  </si>
  <si>
    <t>``_`` spiritual_JJ gifts_NNS</t>
  </si>
  <si>
    <t>him_PRP pretty_RB clear_RB</t>
  </si>
  <si>
    <t>the_DT Drunkard_NNP Falling_NNP</t>
  </si>
  <si>
    <t>ever_RB so_RB fine_JJ</t>
  </si>
  <si>
    <t>,_, pointing_VBG towards_IN</t>
  </si>
  <si>
    <t>out_IN most_JJS to_TO</t>
  </si>
  <si>
    <t>whack_VB with_IN his_PRP$</t>
  </si>
  <si>
    <t>,_, ef_VBP I_PRP</t>
  </si>
  <si>
    <t>she_PRP found_VBD out_IN</t>
  </si>
  <si>
    <t>out_RP ._. ''_''</t>
  </si>
  <si>
    <t>drownded_JJ ,_, and_CC</t>
  </si>
  <si>
    <t>,_, and_CC this_DT</t>
  </si>
  <si>
    <t>death_NN when_WRB somebody_NN</t>
  </si>
  <si>
    <t>and_CC looked_VBD out_RP</t>
  </si>
  <si>
    <t>,_, forever_RB and_CC</t>
  </si>
  <si>
    <t>out_RP of_IN the_DT</t>
  </si>
  <si>
    <t>is_VBZ ?_. ''_''</t>
  </si>
  <si>
    <t>find_VB me_PRP ,_,</t>
  </si>
  <si>
    <t>primer-class_NN at_IN that_DT</t>
  </si>
  <si>
    <t>they_PRP 're_VBP ransomed_VBN</t>
  </si>
  <si>
    <t>to_TO being_VBG where_WRB</t>
  </si>
  <si>
    <t>all_DT out_IN of_IN</t>
  </si>
  <si>
    <t>get_VB together_RB and_CC</t>
  </si>
  <si>
    <t>right_NN between_IN us_PRP</t>
  </si>
  <si>
    <t>that_IN as_RB good_JJ</t>
  </si>
  <si>
    <t>a_DT mile_NN ._.</t>
  </si>
  <si>
    <t>It_PRP was_VBD a_DT</t>
  </si>
  <si>
    <t>Tom_NNP Sawyer_NNP in_IN</t>
  </si>
  <si>
    <t>,_, and_CC fetch_VB</t>
  </si>
  <si>
    <t>and_CC said_VBD it_PRP</t>
  </si>
  <si>
    <t>n't_RB scrunch_VB up_RP</t>
  </si>
  <si>
    <t>he_PRP had_VBD clumb_NN</t>
  </si>
  <si>
    <t>a_DT gun_NN ._.</t>
  </si>
  <si>
    <t>drop_VB everything_NN and_CC</t>
  </si>
  <si>
    <t>the_DT other_JJ people_NNS</t>
  </si>
  <si>
    <t>pointing_VBG towards_IN pap_NN</t>
  </si>
  <si>
    <t>somebody_NN 's_POS tracks_NNS</t>
  </si>
  <si>
    <t>a_DT charm_NN the_DT</t>
  </si>
  <si>
    <t>Thatcher_NNP knowed_VBD how_WRB</t>
  </si>
  <si>
    <t>the_DT Angel_NNP of_IN</t>
  </si>
  <si>
    <t>string_NN ,_, so_IN</t>
  </si>
  <si>
    <t>n't_RB say_VB nothing_NN</t>
  </si>
  <si>
    <t>,_, for_IN I_PRP</t>
  </si>
  <si>
    <t>behind_IN it_PRP to_TO</t>
  </si>
  <si>
    <t>long_JJ to_TO get_VB</t>
  </si>
  <si>
    <t>off_IN of_IN the_DT</t>
  </si>
  <si>
    <t>could_MD n't_RB stay_VB</t>
  </si>
  <si>
    <t>killin_NN '_'' ._.</t>
  </si>
  <si>
    <t>fours_NNS and_CC crawled_VBD</t>
  </si>
  <si>
    <t>cleared_VBD out_RP up_IN</t>
  </si>
  <si>
    <t>she_PRP try_VBP to_TO</t>
  </si>
  <si>
    <t>Father_NNP Reforming_VBG the_DT</t>
  </si>
  <si>
    <t>n't_RB scared_VBD of_IN</t>
  </si>
  <si>
    <t>I_PRP signed_VBD it_PRP</t>
  </si>
  <si>
    <t>kill_VB that_DT person_NN</t>
  </si>
  <si>
    <t>open_JJ and_CC look_VB</t>
  </si>
  <si>
    <t>and_CC sivilized_VBN ,_,</t>
  </si>
  <si>
    <t>the_DT captain_NN sung_VBD</t>
  </si>
  <si>
    <t>He_PRP said_VBD he_PRP</t>
  </si>
  <si>
    <t>listen_VB tell_VB I_PRP</t>
  </si>
  <si>
    <t>widow_NN went_VBD to_TO</t>
  </si>
  <si>
    <t>no_DT knives_NNS and_CC</t>
  </si>
  <si>
    <t>the_DT short_JJ half_NN</t>
  </si>
  <si>
    <t>houses_NNS but_CC an_DT</t>
  </si>
  <si>
    <t>day_NN they_PRP had_VBD</t>
  </si>
  <si>
    <t>dozen_NN logs_NNS together_RB</t>
  </si>
  <si>
    <t>,_, `_`` at_IN</t>
  </si>
  <si>
    <t>big_JJ nails_NNS ,_,</t>
  </si>
  <si>
    <t>fitten_VB for_IN a_DT</t>
  </si>
  <si>
    <t>that_WDT 's_VBZ a_DT</t>
  </si>
  <si>
    <t>his_PRP$ head_NN to_TO</t>
  </si>
  <si>
    <t>was_VBD around_RB ._.</t>
  </si>
  <si>
    <t>get_VB up_RB and_CC</t>
  </si>
  <si>
    <t>hove_VB off_RP the_DT</t>
  </si>
  <si>
    <t>in_IN the_DT eyes_NNS</t>
  </si>
  <si>
    <t>n't_RB ever_RB hunt_NN</t>
  </si>
  <si>
    <t>There_EX was_VBD things_NNS</t>
  </si>
  <si>
    <t>wild_JJ pig_NN ;_:</t>
  </si>
  <si>
    <t>,_, sure_JJ enough_RB</t>
  </si>
  <si>
    <t>the_DT clothes_NNS off_IN</t>
  </si>
  <si>
    <t>I_PRP hear_VBP a_DT</t>
  </si>
  <si>
    <t>liquor_NN begun_VBN to_TO</t>
  </si>
  <si>
    <t>I_PRP am_VBP ,_,</t>
  </si>
  <si>
    <t>again_RB ,_, for_IN</t>
  </si>
  <si>
    <t>though_IN he_PRP give_VB</t>
  </si>
  <si>
    <t>me_PRP out_RP ,_,</t>
  </si>
  <si>
    <t>come_VB aft_NN wid_NN</t>
  </si>
  <si>
    <t>more_RBR 'n_CC half_DT</t>
  </si>
  <si>
    <t>use_NN to_TO anybody_NN</t>
  </si>
  <si>
    <t>with_IN a_DT long_JJ</t>
  </si>
  <si>
    <t>she_PRP floated_VBD out_RP</t>
  </si>
  <si>
    <t>make_VB it_PRP warm_JJ</t>
  </si>
  <si>
    <t>whether_IN I_PRP was_VBD</t>
  </si>
  <si>
    <t>was_VBD all_DT black_JJ</t>
  </si>
  <si>
    <t>n't_RB be_VB sold_VBN</t>
  </si>
  <si>
    <t>pretty_RB close_RB to_TO</t>
  </si>
  <si>
    <t>went_VBD miles_NNS away_RB</t>
  </si>
  <si>
    <t>and_CC maybe_RB he_PRP</t>
  </si>
  <si>
    <t>and_CC watching_VBG the_DT</t>
  </si>
  <si>
    <t>Old_NNP Hank_NNP Bunker_NNP</t>
  </si>
  <si>
    <t>over_IN anything_NN he_PRP</t>
  </si>
  <si>
    <t>down_IN the_DT creek_NN</t>
  </si>
  <si>
    <t>might_MD see_VB me_PRP</t>
  </si>
  <si>
    <t>begin_VB to_TO come_VB</t>
  </si>
  <si>
    <t>river_NN was_VBD coming_VBG</t>
  </si>
  <si>
    <t>den_NN strawbries_NNS ._.</t>
  </si>
  <si>
    <t>again_RB by_IN and_CC</t>
  </si>
  <si>
    <t>n't_RB make_VB itself_PRP</t>
  </si>
  <si>
    <t>gang_NN ,_, but_CC</t>
  </si>
  <si>
    <t>it_PRP was_VBD night_NN</t>
  </si>
  <si>
    <t>Think_VB 's_POS I_PRP</t>
  </si>
  <si>
    <t>you_PRP 's_VBZ gwyne_NN</t>
  </si>
  <si>
    <t>to_TO know_VB anything_NN</t>
  </si>
  <si>
    <t>I_PRP heard_VBD about_IN</t>
  </si>
  <si>
    <t>I_PRP just_RB expected_VBD</t>
  </si>
  <si>
    <t>do_VBP n't_RB float_VB</t>
  </si>
  <si>
    <t>nothing_NN --_: I_PRP</t>
  </si>
  <si>
    <t>and_CC an_DT old_JJ</t>
  </si>
  <si>
    <t>no_DT money_NN ._.</t>
  </si>
  <si>
    <t>another_DT one_CD ,_,</t>
  </si>
  <si>
    <t>everything_NN and_CC everybody_NN</t>
  </si>
  <si>
    <t>free_JJ nigger_NN till_IN</t>
  </si>
  <si>
    <t>let_VB that_IN nigger_JJ</t>
  </si>
  <si>
    <t>,_, too_RB --_:</t>
  </si>
  <si>
    <t>Raftsman_NNP ''_'' ``_``</t>
  </si>
  <si>
    <t>war_NN n't_RB ever_RB</t>
  </si>
  <si>
    <t>somebody_NN and_CC kill_VB</t>
  </si>
  <si>
    <t>The_DT shadings_NNS have_VBP</t>
  </si>
  <si>
    <t>ry_NN ,_, and_CC</t>
  </si>
  <si>
    <t>to_TO go_VB for_IN</t>
  </si>
  <si>
    <t>nothing_NN but_CC sweat_NN</t>
  </si>
  <si>
    <t>Now_RB looky_RB here_RB</t>
  </si>
  <si>
    <t>people_NNS ,_, en_IN</t>
  </si>
  <si>
    <t>talked_VBD to_TO Jim_NNP</t>
  </si>
  <si>
    <t>'s_VBZ a_DT specimen_NN</t>
  </si>
  <si>
    <t>let_VB me_PRP through_IN</t>
  </si>
  <si>
    <t>and_CC marked_VBN ._.</t>
  </si>
  <si>
    <t>a_DT woman_NN dressed_VBN</t>
  </si>
  <si>
    <t>,_, I_PRP knowed_VBD</t>
  </si>
  <si>
    <t>night_NN was_VBD about_RB</t>
  </si>
  <si>
    <t>the_DT table_NN ,_,</t>
  </si>
  <si>
    <t>,_, do_VBP you_PRP</t>
  </si>
  <si>
    <t>way_NN and_CC that_IN</t>
  </si>
  <si>
    <t>and_CC have_VBP old_JJ</t>
  </si>
  <si>
    <t>,_, none_NN of_IN</t>
  </si>
  <si>
    <t>was_VBD ,_, and_CC</t>
  </si>
  <si>
    <t>and_CC walked_VBD ashore_RB</t>
  </si>
  <si>
    <t>had_VBD pulled_VBN a_DT</t>
  </si>
  <si>
    <t>sweat_VBP like_IN an_DT</t>
  </si>
  <si>
    <t>to_TO do_VB :_:</t>
  </si>
  <si>
    <t>could_MD for_IN 'em_PRP</t>
  </si>
  <si>
    <t>and_CC I_PRP reckoned_VBD</t>
  </si>
  <si>
    <t>but_CC he_PRP only_RB</t>
  </si>
  <si>
    <t>started_VBD home_NN ._.</t>
  </si>
  <si>
    <t>it_PRP ,_, gentlemen_NNS</t>
  </si>
  <si>
    <t>the_DT Raft_NNP The_NNP</t>
  </si>
  <si>
    <t>chinks_NNS and_CC putting_VBG</t>
  </si>
  <si>
    <t>swaps_NNS around_RB ,_,</t>
  </si>
  <si>
    <t>,_, smoking_NN and_CC</t>
  </si>
  <si>
    <t>ox_NN ,_, and_CC</t>
  </si>
  <si>
    <t>a_DT State_NN in_IN</t>
  </si>
  <si>
    <t>``_`` Courting_VBG on_IN</t>
  </si>
  <si>
    <t>around_IN all_DT day_NN</t>
  </si>
  <si>
    <t>make_VB out_RP the_DT</t>
  </si>
  <si>
    <t>fagged_VBN out_RP ,_,</t>
  </si>
  <si>
    <t>a_DT stick_NN and_CC</t>
  </si>
  <si>
    <t>the_DT fourth_JJ stomach_NN</t>
  </si>
  <si>
    <t>a_DT glimpse_NN of_IN</t>
  </si>
  <si>
    <t>it_PRP from_IN the_DT</t>
  </si>
  <si>
    <t>was_VBD wicked_JJ to_TO</t>
  </si>
  <si>
    <t>would_MD n't_RB do_VB</t>
  </si>
  <si>
    <t>was_VBD anything_NN in_IN</t>
  </si>
  <si>
    <t>through_IN the_DT blanket_NN</t>
  </si>
  <si>
    <t>She_PRP never_RB told_VBD</t>
  </si>
  <si>
    <t>,_, Saturday_NNP ,_,</t>
  </si>
  <si>
    <t>sneaking_VBG back_RB on_IN</t>
  </si>
  <si>
    <t>has_VBZ to_TO go_VB</t>
  </si>
  <si>
    <t>a-slipping_JJ along_IN ,_,</t>
  </si>
  <si>
    <t>some_DT whisky_NN ;_:</t>
  </si>
  <si>
    <t>the_DT foot_NN ,_,</t>
  </si>
  <si>
    <t>drunk_JJ with_IN the_DT</t>
  </si>
  <si>
    <t>Getting_VBG out_IN of_IN</t>
  </si>
  <si>
    <t>the_DT man_NN to_TO</t>
  </si>
  <si>
    <t>long_JJ time_NN ._.</t>
  </si>
  <si>
    <t>could_MD lan_VB '_''</t>
  </si>
  <si>
    <t>whitest_JJS shirt_NN on_IN</t>
  </si>
  <si>
    <t>hacked_VBD into_IN his_PRP$</t>
  </si>
  <si>
    <t>'re_VBP always_RB as_IN</t>
  </si>
  <si>
    <t>in_IN the_DT door_NN</t>
  </si>
  <si>
    <t>do_VB they_PRP up_RB</t>
  </si>
  <si>
    <t>tired_VBN out_RP ,_,</t>
  </si>
  <si>
    <t>ones_NNS ,_, he_PRP</t>
  </si>
  <si>
    <t>found_VBD his_PRP$ tracks_NNS</t>
  </si>
  <si>
    <t>me_PRP invest_VB it_PRP</t>
  </si>
  <si>
    <t>right_NN ;_: I_PRP</t>
  </si>
  <si>
    <t>be_VB better_JJR than_IN</t>
  </si>
  <si>
    <t>over_IN us_PRP was_VBD</t>
  </si>
  <si>
    <t>she_PRP would_MD say_VB</t>
  </si>
  <si>
    <t>they_PRP rub_VBP an_DT</t>
  </si>
  <si>
    <t>then_RB everybody_NN was_VBD</t>
  </si>
  <si>
    <t>pretty_RB soon_RB I_PRP</t>
  </si>
  <si>
    <t>and_CC she_PRP called_VBD</t>
  </si>
  <si>
    <t>I_PRP kept_VBD in_IN</t>
  </si>
  <si>
    <t>Huck_NNP ''_'' Climbing_VBG</t>
  </si>
  <si>
    <t>bad_JJ money_NN ,_,</t>
  </si>
  <si>
    <t>skipping_VBG around_IN every_DT</t>
  </si>
  <si>
    <t>de_FW head_NN er_FW</t>
  </si>
  <si>
    <t>off_RP towards_IN where_WRB</t>
  </si>
  <si>
    <t>head_NN and_CC hung_VBD</t>
  </si>
  <si>
    <t>all_DT up_RB to_TO</t>
  </si>
  <si>
    <t>and_CC so_RB get_VB</t>
  </si>
  <si>
    <t>but_CC dey_NN wuz_NN</t>
  </si>
  <si>
    <t>wo_MD n't_RB have_VB</t>
  </si>
  <si>
    <t>somehow_RB --_: perfect_JJ</t>
  </si>
  <si>
    <t>no_DT harm_NN to_TO</t>
  </si>
  <si>
    <t>__VBP telling_VBG the_DT</t>
  </si>
  <si>
    <t>the_DT wadding_NN ;_:</t>
  </si>
  <si>
    <t>since_IN I_PRP been_VBN</t>
  </si>
  <si>
    <t>gwyne_VBP to_TO have_VB</t>
  </si>
  <si>
    <t>and_CC scream_VB ,_,</t>
  </si>
  <si>
    <t>'d_MD let_VB that_IN</t>
  </si>
  <si>
    <t>himself_PRP like_IN Tom_NNP</t>
  </si>
  <si>
    <t>a_DT smoke_NN ;_:</t>
  </si>
  <si>
    <t>here_RB you_PRP 're_VBP</t>
  </si>
  <si>
    <t>,_, I_PRP felt_VBD</t>
  </si>
  <si>
    <t>but_CC I_PRP reckon_VBP</t>
  </si>
  <si>
    <t>eating_NN ,_, but_CC</t>
  </si>
  <si>
    <t>good_JJ because_IN the_DT</t>
  </si>
  <si>
    <t>carried_VBD the_DT sack_NN</t>
  </si>
  <si>
    <t>`_`` uz_NN powerful_JJ</t>
  </si>
  <si>
    <t>along_IN with_IN your_PRP$</t>
  </si>
  <si>
    <t>and_CC she_PRP said_VBD</t>
  </si>
  <si>
    <t>'_'' `_`` bout_NN</t>
  </si>
  <si>
    <t>no_DT lies_NNS ._.</t>
  </si>
  <si>
    <t>you_PRP 've_VBP found_VBN</t>
  </si>
  <si>
    <t>any_RB better_JJR off_RP</t>
  </si>
  <si>
    <t>blind_JJ drunk_JJ in_IN</t>
  </si>
  <si>
    <t>the_DT ferry_NN ._.</t>
  </si>
  <si>
    <t>breathe_VB heavy_JJ ;_:</t>
  </si>
  <si>
    <t>reckon_VBP I_PRP had_VBD</t>
  </si>
  <si>
    <t>en_FW by_IN ._.</t>
  </si>
  <si>
    <t>one_CD of_IN the_DT</t>
  </si>
  <si>
    <t>heard_VBD about_IN it_PRP</t>
  </si>
  <si>
    <t>for_IN a_DT jug_NN</t>
  </si>
  <si>
    <t>Next_JJ time_NN you_PRP</t>
  </si>
  <si>
    <t>Then_RB I_PRP tied_VBD</t>
  </si>
  <si>
    <t>__NN families_NNS __CD</t>
  </si>
  <si>
    <t>he_PRP wrote_VBD something_NN</t>
  </si>
  <si>
    <t>Cave_NNP In_IN the_DT</t>
  </si>
  <si>
    <t>it_PRP warm_JJ for_IN</t>
  </si>
  <si>
    <t>I_PRP took_VBD fish-lines_NNS</t>
  </si>
  <si>
    <t>so_RB ;_: I_PRP</t>
  </si>
  <si>
    <t>the_DT bank_NN in_IN</t>
  </si>
  <si>
    <t>first-rate_JJ ,_, but_CC</t>
  </si>
  <si>
    <t>that_DT was_VBD sort_NN</t>
  </si>
  <si>
    <t>He_PRP got_VBD up_RB</t>
  </si>
  <si>
    <t>What_WP you_PRP know_VBP</t>
  </si>
  <si>
    <t>sharp_JJ ,_, now_RB</t>
  </si>
  <si>
    <t>along_IN up_IN the_DT</t>
  </si>
  <si>
    <t>could_MD just_RB barely_RB</t>
  </si>
  <si>
    <t>be_VB forgot_VBN forever_RB</t>
  </si>
  <si>
    <t>On_IN the_DT Raft_NN</t>
  </si>
  <si>
    <t>'ve_VBP noticed_VBN that_IN</t>
  </si>
  <si>
    <t>but_CC it_PRP war_NN</t>
  </si>
  <si>
    <t>ask_VBP Judge_NNP Thatcher_NNP</t>
  </si>
  <si>
    <t>a_DT grab_NN and_CC</t>
  </si>
  <si>
    <t>flowers_NNS ,_, and_CC</t>
  </si>
  <si>
    <t>I_PRP made_VBD up_RP</t>
  </si>
  <si>
    <t>told_VBD about_RB in_IN</t>
  </si>
  <si>
    <t>,_, I_PRP would_MD</t>
  </si>
  <si>
    <t>piece_NN below_IN the_DT</t>
  </si>
  <si>
    <t>square_JJ for_IN the_DT</t>
  </si>
  <si>
    <t>in_IN there_EX and_CC</t>
  </si>
  <si>
    <t>asked_VBD me_PRP if_IN</t>
  </si>
  <si>
    <t>father_NN ?_. ''_''</t>
  </si>
  <si>
    <t>;_: and_CC besides_IN</t>
  </si>
  <si>
    <t>get_VB a_DT shot_NN</t>
  </si>
  <si>
    <t>two_CD mile_NN er_NN</t>
  </si>
  <si>
    <t>in_IN the_DT kitchen_NN</t>
  </si>
  <si>
    <t>shoved_VBD out_RP and_CC</t>
  </si>
  <si>
    <t>instead_RB of_IN nailing_VBG</t>
  </si>
  <si>
    <t>that_WDT got_VBD to_TO</t>
  </si>
  <si>
    <t>could_MD get_VB by_IN</t>
  </si>
  <si>
    <t>the_DT house_NN and_CC</t>
  </si>
  <si>
    <t>a-going_JJ to_TO make_VB</t>
  </si>
  <si>
    <t>horse-blanket_NN nailed_VBD against_IN</t>
  </si>
  <si>
    <t>n't_RB come_VBN in_IN</t>
  </si>
  <si>
    <t>n't_RB ever_RB done_VBN</t>
  </si>
  <si>
    <t>I_PRP hope_VBP so_RB</t>
  </si>
  <si>
    <t>,_, Jim_NNP ,_,</t>
  </si>
  <si>
    <t>n't_RB see_VB no_DT</t>
  </si>
  <si>
    <t>I_PRP was_VBD all_RB</t>
  </si>
  <si>
    <t>smoking_NN and_CC fishing_NN</t>
  </si>
  <si>
    <t>anybody_NN say_VB it_PRP</t>
  </si>
  <si>
    <t>the_DT people_NNS that_WDT</t>
  </si>
  <si>
    <t>Huck_NNP Stealing_NNP Away_RB</t>
  </si>
  <si>
    <t>begun_VBN something_NN about_IN</t>
  </si>
  <si>
    <t>that_IN if_IN I_PRP</t>
  </si>
  <si>
    <t>that_IN ai_VBP n't_RB</t>
  </si>
  <si>
    <t>was_VBD done_VBN ._.</t>
  </si>
  <si>
    <t>open_JJ place_NN amongst_IN</t>
  </si>
  <si>
    <t>in_IN and_CC went_VBD</t>
  </si>
  <si>
    <t>Uncle_NNP Silas_NNP in_IN</t>
  </si>
  <si>
    <t>luck_NN when_WRB you_PRP</t>
  </si>
  <si>
    <t>,_, and_CC put_VBD</t>
  </si>
  <si>
    <t>in_IN the_DT grass_NN</t>
  </si>
  <si>
    <t>down_RP here_RB and_CC</t>
  </si>
  <si>
    <t>;_: and_CC ,_,</t>
  </si>
  <si>
    <t>a_DT stirring_VBG ._.</t>
  </si>
  <si>
    <t>everything_NN I_PRP could_MD</t>
  </si>
  <si>
    <t>went_VBD for_IN Judge_NNP</t>
  </si>
  <si>
    <t>stay_VB on_IN hand_NN</t>
  </si>
  <si>
    <t>ben_VBP on_IN de_FW</t>
  </si>
  <si>
    <t>big_JJ around_RB as_IN</t>
  </si>
  <si>
    <t>me_PRP with_IN him_PRP</t>
  </si>
  <si>
    <t>''_'' Pap_NN was_VBD</t>
  </si>
  <si>
    <t>when_WRB they_PRP come_VBP</t>
  </si>
  <si>
    <t>,_, en_IN considable_JJ</t>
  </si>
  <si>
    <t>,_, and_CC throw_VB</t>
  </si>
  <si>
    <t>done_VBN everything_NN with_IN</t>
  </si>
  <si>
    <t>he_PRP went_VBD for_IN</t>
  </si>
  <si>
    <t>a_DT disturbance_NN ,_,</t>
  </si>
  <si>
    <t>around_RB and_CC pick_VB</t>
  </si>
  <si>
    <t>poor_JJ devil_NNP alone_RB</t>
  </si>
  <si>
    <t>they_PRP 'd_MD a_DT</t>
  </si>
  <si>
    <t>,_, and_CC fried_VBD</t>
  </si>
  <si>
    <t>you_PRP could_MD say_VB</t>
  </si>
  <si>
    <t>got_VBD three_CD candles_NNS</t>
  </si>
  <si>
    <t>up_RP a_DT little_JJ</t>
  </si>
  <si>
    <t>bread_NN to_TO eat_VB</t>
  </si>
  <si>
    <t>Ben_NNP Rogers_NNP ._.</t>
  </si>
  <si>
    <t>be_VB together_RB ._.</t>
  </si>
  <si>
    <t>thousand_CD and_CC all_DT</t>
  </si>
  <si>
    <t>any_DT of_IN the_DT</t>
  </si>
  <si>
    <t>de_FW middle_JJ ,_,</t>
  </si>
  <si>
    <t>,_, where_WRB you_PRP</t>
  </si>
  <si>
    <t>but_CC I_PRP say_VBP</t>
  </si>
  <si>
    <t>to_TO git_VB her_PRP</t>
  </si>
  <si>
    <t>a_DT bunch_NN of_IN</t>
  </si>
  <si>
    <t>Watson_NNP was_VBD in_IN</t>
  </si>
  <si>
    <t>,_, all_DT hung_VBD</t>
  </si>
  <si>
    <t>Cents_NNP Striking_VBG for_IN</t>
  </si>
  <si>
    <t>pulling_VBG a_DT shot-tower_NN</t>
  </si>
  <si>
    <t>about_IN twelve_CD mile_NN</t>
  </si>
  <si>
    <t>ripped_VBD a_DT hole_NN</t>
  </si>
  <si>
    <t>the_DT Best_JJS Authorities_NNS</t>
  </si>
  <si>
    <t>fellows_NNS going_VBG to_TO</t>
  </si>
  <si>
    <t>a_DT paper_NN and_CC</t>
  </si>
  <si>
    <t>go_VB now_RB to_TO</t>
  </si>
  <si>
    <t>go_VB about_IN that_DT</t>
  </si>
  <si>
    <t>to_TO it_PRP they_PRP</t>
  </si>
  <si>
    <t>and_CC pretty_RB soon_RB</t>
  </si>
  <si>
    <t>,_, it_PRP `_``</t>
  </si>
  <si>
    <t>floor_NN --_: and_CC</t>
  </si>
  <si>
    <t>I_PRP turned_VBD short_JJ</t>
  </si>
  <si>
    <t>and_CC what_WP was_VBD</t>
  </si>
  <si>
    <t>woody_NN and_CC there_EX</t>
  </si>
  <si>
    <t>betwixt_IN me_PRP and_CC</t>
  </si>
  <si>
    <t>the_DT quarter_NN under_IN</t>
  </si>
  <si>
    <t>infernal_JJ ,_, white-shirted_JJ</t>
  </si>
  <si>
    <t>ever_RB so_RB mournful_JJ</t>
  </si>
  <si>
    <t>hung_VBD over_RP with_IN</t>
  </si>
  <si>
    <t>how_WRB dismal_JJ regular_JJ</t>
  </si>
  <si>
    <t>is_VBZ to_TO res_NNS</t>
  </si>
  <si>
    <t>a_DT thousand_CD ``_``</t>
  </si>
  <si>
    <t>where_WRB you_PRP would_MD</t>
  </si>
  <si>
    <t>and_CC went_VBD out_IN</t>
  </si>
  <si>
    <t>the_DT women_NNS ,_,</t>
  </si>
  <si>
    <t>to_TO a_DT ghos_NNS</t>
  </si>
  <si>
    <t>you_PRP would_MD n't_RB</t>
  </si>
  <si>
    <t>,_, if_IN I_PRP</t>
  </si>
  <si>
    <t>maybe_RB it_PRP 's_VBZ</t>
  </si>
  <si>
    <t>pipe_NN and_CC had_VBD</t>
  </si>
  <si>
    <t>fire_NN that_WDT was_VBD</t>
  </si>
  <si>
    <t>,_, and_CC only_RB</t>
  </si>
  <si>
    <t>it_PRP to_TO me_PRP</t>
  </si>
  <si>
    <t>I_PRP was_VBD running_VBG</t>
  </si>
  <si>
    <t>can_MD read_VB and_CC</t>
  </si>
  <si>
    <t>slipped_VBD off_RP towards_IN</t>
  </si>
  <si>
    <t>put_VB your_PRP$ feet_NNS</t>
  </si>
  <si>
    <t>he_PRP see_VB me_PRP</t>
  </si>
  <si>
    <t>that_DT cabin_NN many_JJ</t>
  </si>
  <si>
    <t>to_TO work_VB and_CC</t>
  </si>
  <si>
    <t>And_CC then_RB something_NN</t>
  </si>
  <si>
    <t>bad_JJ place_NN ,_,</t>
  </si>
  <si>
    <t>``_`` What_WP you_PRP</t>
  </si>
  <si>
    <t>with_IN me_PRP for_IN</t>
  </si>
  <si>
    <t>whah_VBP you_PRP b_NN</t>
  </si>
  <si>
    <t>talk_VB alike_RB and_CC</t>
  </si>
  <si>
    <t>go_VB straight_RB and_CC</t>
  </si>
  <si>
    <t>to_TO bed_NN and_CC</t>
  </si>
  <si>
    <t>for_IN not_RB keeping_VBG</t>
  </si>
  <si>
    <t>nor_CC the_DT six_CD</t>
  </si>
  <si>
    <t>never_RB got_VBD a_DT</t>
  </si>
  <si>
    <t>nigger_NN and_CC the_DT</t>
  </si>
  <si>
    <t>the_DT thick_JJ woods_NNS</t>
  </si>
  <si>
    <t>the_DT smoothness_NN and_CC</t>
  </si>
  <si>
    <t>n't_RB ,_, ''_''</t>
  </si>
  <si>
    <t>my_PRP$ lessons_NNS good_JJ</t>
  </si>
  <si>
    <t>scrape_VB our_PRP$ heads_NNS</t>
  </si>
  <si>
    <t>do_VBP it_PRP ,_,</t>
  </si>
  <si>
    <t>yet_RB ,_, and_CC</t>
  </si>
  <si>
    <t>behave_VB ?_. ''_''</t>
  </si>
  <si>
    <t>inside_IN of_IN it_PRP</t>
  </si>
  <si>
    <t>could_MD a_DT reached_VBN</t>
  </si>
  <si>
    <t>But_CC I_PRP das_VBP</t>
  </si>
  <si>
    <t>begin_VB next_JJ Sunday_NNP</t>
  </si>
  <si>
    <t>and_CC by_IN he_PRP</t>
  </si>
  <si>
    <t>judge_NN would_MD help_VB</t>
  </si>
  <si>
    <t>he_PRP would_MD give_VB</t>
  </si>
  <si>
    <t>a_DT cent_NN ._.</t>
  </si>
  <si>
    <t>the_DT book_NN a_DT</t>
  </si>
  <si>
    <t>the_DT river_NN and_CC</t>
  </si>
  <si>
    <t>so_IN the_DT rain_NN</t>
  </si>
  <si>
    <t>times_NNS ,_, and_CC</t>
  </si>
  <si>
    <t>would_MD fix_VB up_RP</t>
  </si>
  <si>
    <t>me_PRP pretty_RB tight_RB</t>
  </si>
  <si>
    <t>me_PRP the_DT fan-tods_NNS</t>
  </si>
  <si>
    <t>and_CC no_DT books_NNS</t>
  </si>
  <si>
    <t>But_CC you_PRP got_VBD</t>
  </si>
  <si>
    <t>a_DT hymn-book_NN and_CC</t>
  </si>
  <si>
    <t>than_IN any_DT nigger_NN</t>
  </si>
  <si>
    <t>town_NN and_CC sell_NN</t>
  </si>
  <si>
    <t>made_VBD a_DT body_NN</t>
  </si>
  <si>
    <t>held_VBD his_PRP$ toes_NNS</t>
  </si>
  <si>
    <t>got_VBD started_VBN on_IN</t>
  </si>
  <si>
    <t>run_NN along_RB ,_,</t>
  </si>
  <si>
    <t>whether_IN you_PRP wanted_VBD</t>
  </si>
  <si>
    <t>out_RP so_RB many_JJ</t>
  </si>
  <si>
    <t>will_MD itch_NN all_DT</t>
  </si>
  <si>
    <t>allowed_VBN there_EX 'd_MD</t>
  </si>
  <si>
    <t>,_, then_RB ?_.</t>
  </si>
  <si>
    <t>with_IN you_PRP and_CC</t>
  </si>
  <si>
    <t>a_DT regular_JJ sound_NN</t>
  </si>
  <si>
    <t>``_`` Behind_IN the_DT</t>
  </si>
  <si>
    <t>and_CC when_WRB we_PRP</t>
  </si>
  <si>
    <t>to_TO tell_VB ,_,</t>
  </si>
  <si>
    <t>a_DT mess_NN you_PRP</t>
  </si>
  <si>
    <t>that_WDT was_VBD going_VBG</t>
  </si>
  <si>
    <t>her_PRP$ into_IN a_DT</t>
  </si>
  <si>
    <t>minute_NN ,_, let_VB</t>
  </si>
  <si>
    <t>and_CC jumped_VBD up_RP</t>
  </si>
  <si>
    <t>rough_JJ ,_, but_CC</t>
  </si>
  <si>
    <t>of_IN a_DT camp_NN</t>
  </si>
  <si>
    <t>hard_JJ I_PRP could_MD</t>
  </si>
  <si>
    <t>of_IN the_DT band_NN</t>
  </si>
  <si>
    <t>er_NN dog-leg_NN ,_,</t>
  </si>
  <si>
    <t>him_PRP __VBP telling_VBG</t>
  </si>
  <si>
    <t>so_RB well_RB at_IN</t>
  </si>
  <si>
    <t>to_TO leave_VB a_DT</t>
  </si>
  <si>
    <t>with_IN my_PRP$ saw_NN</t>
  </si>
  <si>
    <t>a_DT sudden_JJ and_CC</t>
  </si>
  <si>
    <t>scratch_VB ,_, why_WRB</t>
  </si>
  <si>
    <t>hat_NN off_IN of_IN</t>
  </si>
  <si>
    <t>wait_VB ,_, but_CC</t>
  </si>
  <si>
    <t>find_VB the_DT robbers_NNS</t>
  </si>
  <si>
    <t>me_PRP pretty_RB uneasy_JJ</t>
  </si>
  <si>
    <t>The_DT widow_NN said_VBD</t>
  </si>
  <si>
    <t>;_: the_DT current_JJ</t>
  </si>
  <si>
    <t>a_DT second_JJ and_CC</t>
  </si>
  <si>
    <t>supper_NN the_DT old_JJ</t>
  </si>
  <si>
    <t>are_VBP lonesome_JJ ;_:</t>
  </si>
  <si>
    <t>in_IN dat_NN shanty_JJ</t>
  </si>
  <si>
    <t>acrost_FW de_FW river_NN</t>
  </si>
  <si>
    <t>Sawyer_NNP 's_POS Gang_NN</t>
  </si>
  <si>
    <t>that_IN a_DT drownded_JJ</t>
  </si>
  <si>
    <t>but_CC before_IN the_DT</t>
  </si>
  <si>
    <t>and_CC every_DT time_NN</t>
  </si>
  <si>
    <t>sleepy_JJ I_PRP could_MD</t>
  </si>
  <si>
    <t>a_DT __NN plunkety-plunk_NN</t>
  </si>
  <si>
    <t>It_PRP 's_VBZ so_RB</t>
  </si>
  <si>
    <t>ole_NN missus_NN en_IN</t>
  </si>
  <si>
    <t>now_RB he_PRP raised_VBD</t>
  </si>
  <si>
    <t>brass_NN did_VBD n't_RB</t>
  </si>
  <si>
    <t>three_CD days_NNS ,_,</t>
  </si>
  <si>
    <t>--_: do_VBP n't_RB</t>
  </si>
  <si>
    <t>was_VBD ,_, what_WP</t>
  </si>
  <si>
    <t>is_VBZ mostly_RB a_DT</t>
  </si>
  <si>
    <t>and_CC knees_NNS ,_,</t>
  </si>
  <si>
    <t>day_NN was_VBD coming_VBG</t>
  </si>
  <si>
    <t>took_VBD a_DT swig_NN</t>
  </si>
  <si>
    <t>stow_VB me_PRP in_IN</t>
  </si>
  <si>
    <t>,_, and_CC do_VB</t>
  </si>
  <si>
    <t>and_CC crept_VBD into_IN</t>
  </si>
  <si>
    <t>a-hold_NN of_IN it_PRP</t>
  </si>
  <si>
    <t>a_DT palace_NN forty_CD</t>
  </si>
  <si>
    <t>have_VB a_DT chance_NN</t>
  </si>
  <si>
    <t>on_IN a_DT thing_NN</t>
  </si>
  <si>
    <t>They_PRP turned_VBD around_RP</t>
  </si>
  <si>
    <t>had_VBD a_DT bite_NN</t>
  </si>
  <si>
    <t>look_VB out_RP for_IN</t>
  </si>
  <si>
    <t>but_CC shoved_VBD out_RP</t>
  </si>
  <si>
    <t>I_PRP was_VBD scared_VBN</t>
  </si>
  <si>
    <t>and_CC it_PRP acted_VBD</t>
  </si>
  <si>
    <t>drag_VB the_DT river_NN</t>
  </si>
  <si>
    <t>of_IN the_DT roof_NN</t>
  </si>
  <si>
    <t>boy_NN was_VBD ordered_VBN</t>
  </si>
  <si>
    <t>Thatcher_NNP 's_POS got_VBD</t>
  </si>
  <si>
    <t>lonesome_JJ ;_: you_PRP</t>
  </si>
  <si>
    <t>pretty_RB soon_RB ._.</t>
  </si>
  <si>
    <t>the_DT clock_NN away_RB</t>
  </si>
  <si>
    <t>Jawing_VBG In_IN Trouble_NN</t>
  </si>
  <si>
    <t>a_DT noise_NN ._.</t>
  </si>
  <si>
    <t>must_MD shove_VB right_RB</t>
  </si>
  <si>
    <t>genies_NNS come_VBP ._.</t>
  </si>
  <si>
    <t>me_PRP out_RP ._.</t>
  </si>
  <si>
    <t>a_DT log_NN ,_,</t>
  </si>
  <si>
    <t>but_CC she_PRP told_VBD</t>
  </si>
  <si>
    <t>laid_VBD it_PRP in_IN</t>
  </si>
  <si>
    <t>So_IN I_PRP says_VBZ</t>
  </si>
  <si>
    <t>sick_JJ ,_, too_RB</t>
  </si>
  <si>
    <t>pap_NN 's_POS gun_NN</t>
  </si>
  <si>
    <t>,_, take_VB it_PRP</t>
  </si>
  <si>
    <t>a_DT Doctor_NNP The_DT</t>
  </si>
  <si>
    <t>of_IN dialects_NNS are_VBP</t>
  </si>
  <si>
    <t>up_RP through_IN a_DT</t>
  </si>
  <si>
    <t>en_IN kinder_JJR swum_NN</t>
  </si>
  <si>
    <t>well_RB agin_JJ ._.</t>
  </si>
  <si>
    <t>candle_NN burning_NN ._.</t>
  </si>
  <si>
    <t>And_CC he_PRP said_VBD</t>
  </si>
  <si>
    <t>on_IN the_DT trial_NN</t>
  </si>
  <si>
    <t>it_PRP full_JJ of_IN</t>
  </si>
  <si>
    <t>Little_JJ Monthly_JJ Drunk_NNP</t>
  </si>
  <si>
    <t>was_VBD `_`` lection_JJ</t>
  </si>
  <si>
    <t>like_IN a_DT gully_NN</t>
  </si>
  <si>
    <t>was_VBD most_RBS ready_JJ</t>
  </si>
  <si>
    <t>Bradish_NNP 's_POS Nigger_NNP</t>
  </si>
  <si>
    <t>``_`` Stuff_NN !_.</t>
  </si>
  <si>
    <t>little_JJ for_IN being_VBG</t>
  </si>
  <si>
    <t>and_CC over_IN wonderful_JJ</t>
  </si>
  <si>
    <t>was_VBD floating_VBG with_IN</t>
  </si>
  <si>
    <t>bout_NN witches_NNS ?_.</t>
  </si>
  <si>
    <t>sort_NN of_IN used_VBN</t>
  </si>
  <si>
    <t>''_'' Leaking_VBG Making_VBG</t>
  </si>
  <si>
    <t>a_DT while_NN ._.</t>
  </si>
  <si>
    <t>till_IN I_PRP got_VBD</t>
  </si>
  <si>
    <t>wanted_VBD him_PRP and_CC</t>
  </si>
  <si>
    <t>mules_NNS ,_, all_DT</t>
  </si>
  <si>
    <t>How_WRB long_RB you_PRP</t>
  </si>
  <si>
    <t>kin_VBP ,_, en_FW</t>
  </si>
  <si>
    <t>Then_RB he_PRP dropped_VBD</t>
  </si>
  <si>
    <t>Pap_NN ,_, and_CC</t>
  </si>
  <si>
    <t>nothing_NN to_TO say_VB</t>
  </si>
  <si>
    <t>by_IN en_FW by_IN</t>
  </si>
  <si>
    <t>still_RB the_DT time_NN</t>
  </si>
  <si>
    <t>'ll_MD be_VB along_RB</t>
  </si>
  <si>
    <t>dull_JJ ,_, and_CC</t>
  </si>
  <si>
    <t>and_CC that_IN settled_VBD</t>
  </si>
  <si>
    <t>says_VBZ ,_, a_DT</t>
  </si>
  <si>
    <t>Their_PRP$ Pockets_NNS Bulged_VBD</t>
  </si>
  <si>
    <t>New_NNP Orleans_NNP ;_:</t>
  </si>
  <si>
    <t>islan_NN '_'' a_DT</t>
  </si>
  <si>
    <t>Winn_NNP get_VB back_RB</t>
  </si>
  <si>
    <t>and_CC he_PRP got_VBD</t>
  </si>
  <si>
    <t>got_VBD into_IN my_PRP$</t>
  </si>
  <si>
    <t>next_JJ day_NN ,_,</t>
  </si>
  <si>
    <t>say_VBP --_: can_MD</t>
  </si>
  <si>
    <t>path_NN ,_, around_IN</t>
  </si>
  <si>
    <t>negro_NN dialect_NN ;_:</t>
  </si>
  <si>
    <t>the_DT band_NN ._.</t>
  </si>
  <si>
    <t>no_DT more_RBR ._.</t>
  </si>
  <si>
    <t>de_FW islan_FW '_''</t>
  </si>
  <si>
    <t>got_VBD her_PRP$ hid_VBN</t>
  </si>
  <si>
    <t>would_MD n't_RB try_VB</t>
  </si>
  <si>
    <t>Well_UH ,_, when_WRB</t>
  </si>
  <si>
    <t>belong_VB to_TO the_DT</t>
  </si>
  <si>
    <t>spiritual_JJ gifts_NNS ._.</t>
  </si>
  <si>
    <t>and_CC had_VBD him_PRP</t>
  </si>
  <si>
    <t>was_VBD by_IN my_PRP$</t>
  </si>
  <si>
    <t>;_: so_RB all_RB</t>
  </si>
  <si>
    <t>'d_MD got_VBD pretty_RB</t>
  </si>
  <si>
    <t>skift_NN ,_, you_PRP</t>
  </si>
  <si>
    <t>told_VBD him_PRP he_PRP</t>
  </si>
  <si>
    <t>,_, but_CC it_PRP</t>
  </si>
  <si>
    <t>can_MD we_PRP do_VB</t>
  </si>
  <si>
    <t>from_IN shore_NN ._.</t>
  </si>
  <si>
    <t>the_DT cabin_NN behind_IN</t>
  </si>
  <si>
    <t>Silas_NNP in_IN Danger_NNP</t>
  </si>
  <si>
    <t>no_DT track_NN ._.</t>
  </si>
  <si>
    <t>the_DT door_NN ._.</t>
  </si>
  <si>
    <t>to_TO go_VB right_RB</t>
  </si>
  <si>
    <t>thought_VBD all_PDT this_DT</t>
  </si>
  <si>
    <t>bed_NN and_CC get_VB</t>
  </si>
  <si>
    <t>to_TO death_NN ;_:</t>
  </si>
  <si>
    <t>I_PRP begin_VBP to_TO</t>
  </si>
  <si>
    <t>But_CC I_PRP said_VBD</t>
  </si>
  <si>
    <t>Thirty_CD Years_NNS ''_''</t>
  </si>
  <si>
    <t>out_RP a_DT plank_NN</t>
  </si>
  <si>
    <t>two_CD and_CC got_VBD</t>
  </si>
  <si>
    <t>it_PRP would_MD tell_VB</t>
  </si>
  <si>
    <t>King_NNP shakes_VBZ Huck_NNP</t>
  </si>
  <si>
    <t>a_DT jint_NN o_NN</t>
  </si>
  <si>
    <t>that_WDT war_NN n't_RB</t>
  </si>
  <si>
    <t>the_DT Hare-Lip_NNP Honest_NNP</t>
  </si>
  <si>
    <t>of_IN you_PRP and_CC</t>
  </si>
  <si>
    <t>we_PRP never_RB got_VBD</t>
  </si>
  <si>
    <t>always_RB looks_VBZ pretty_RB</t>
  </si>
  <si>
    <t>go_VBP through_IN the_DT</t>
  </si>
  <si>
    <t>and_CC the_DT cannon_NN</t>
  </si>
  <si>
    <t>a_DT number_NN of_IN</t>
  </si>
  <si>
    <t>it_PRP always_RB looks_VBZ</t>
  </si>
  <si>
    <t>,_, Bill_NNP ''_''</t>
  </si>
  <si>
    <t>you_PRP could_MD ?_.</t>
  </si>
  <si>
    <t>pack_NN of_IN flat-heads_NNS</t>
  </si>
  <si>
    <t>,_, kicking_VBG things_NNS</t>
  </si>
  <si>
    <t>the_DT rest_NN was_VBD</t>
  </si>
  <si>
    <t>dis_NN way_NN ._.</t>
  </si>
  <si>
    <t>the_DT high_JJ board_NN</t>
  </si>
  <si>
    <t>hundreds_NNS of_IN yards_NNS</t>
  </si>
  <si>
    <t>more_RBR looked_VBD up_RP</t>
  </si>
  <si>
    <t>more_JJR of_IN the_DT</t>
  </si>
  <si>
    <t>till_IN one_CD of_IN</t>
  </si>
  <si>
    <t>''_'' ``_`` It_PRP</t>
  </si>
  <si>
    <t>towing_VBG the_DT raft_NN</t>
  </si>
  <si>
    <t>to_TO shore_NN ;_:</t>
  </si>
  <si>
    <t>only_RB cleaned_VBD off_RP</t>
  </si>
  <si>
    <t>are_VBP as_IN tall_JJ</t>
  </si>
  <si>
    <t>tell_VBP you_PRP it_PRP</t>
  </si>
  <si>
    <t>How_WRB you_PRP going_VBG</t>
  </si>
  <si>
    <t>they_PRP did_VBD n't_RB</t>
  </si>
  <si>
    <t>I_PRP would_MD saw_VBD</t>
  </si>
  <si>
    <t>waked_VBD up_RP I_PRP</t>
  </si>
  <si>
    <t>,_, just_RB look_VB</t>
  </si>
  <si>
    <t>,_, I_PRP put_VBD</t>
  </si>
  <si>
    <t>he_PRP was_VBD all_DT</t>
  </si>
  <si>
    <t>thought_VBD I_PRP was_VBD</t>
  </si>
  <si>
    <t>he_PRP was_VBD all_RB</t>
  </si>
  <si>
    <t>of_IN the_DT skiff_NN</t>
  </si>
  <si>
    <t>an_DT emperor_NN 's_POS</t>
  </si>
  <si>
    <t>roust_VB me_PRP out_RP</t>
  </si>
  <si>
    <t>lines_NNS for_IN breakfast_NN</t>
  </si>
  <si>
    <t>difference_NN --_: just_RB</t>
  </si>
  <si>
    <t>bout_NN what_WDT I_PRP</t>
  </si>
  <si>
    <t>was_VBD pretty_RB careful_JJ</t>
  </si>
  <si>
    <t>the_DT Mumps_NNP The_NNP</t>
  </si>
  <si>
    <t>well_RB enough_RB ._.</t>
  </si>
  <si>
    <t>My_PRP$ new_JJ clothes_NNS</t>
  </si>
  <si>
    <t>and_CC cut_NN ._.</t>
  </si>
  <si>
    <t>'s_POS mouth_NN water_NN</t>
  </si>
  <si>
    <t>to_TO my_PRP$ self_NN</t>
  </si>
  <si>
    <t>to_TO go_VB `_``</t>
  </si>
  <si>
    <t>always_RB kept_VBD that_IN</t>
  </si>
  <si>
    <t>towed_VBD it_PRP ashore_RB</t>
  </si>
  <si>
    <t>That_DT is_VBZ just_RB</t>
  </si>
  <si>
    <t>well_RB ,_, I_PRP</t>
  </si>
  <si>
    <t>money_NN ,_, but_CC</t>
  </si>
  <si>
    <t>When_WRB they_PRP got_VBD</t>
  </si>
  <si>
    <t>they_PRP was_VBD only_RB</t>
  </si>
  <si>
    <t>I_PRP felt_VBD so_RB</t>
  </si>
  <si>
    <t>and_CC what_WP it_PRP</t>
  </si>
  <si>
    <t>him_PRP ;_: but_CC</t>
  </si>
  <si>
    <t>his_PRP$ gun_NN ._.</t>
  </si>
  <si>
    <t>he_PRP could_MD cure_VB</t>
  </si>
  <si>
    <t>got_VBD out_RP the_DT</t>
  </si>
  <si>
    <t>hurt_NN ,_, en_IN</t>
  </si>
  <si>
    <t>wo_MD n't_RB ever_RB</t>
  </si>
  <si>
    <t>,_, ''_'' I_PRP</t>
  </si>
  <si>
    <t>-RRB-_-RRB- ,_, and_CC</t>
  </si>
  <si>
    <t>him_PRP ,_, too_RB</t>
  </si>
  <si>
    <t>towards_IN me_PRP ,_,</t>
  </si>
  <si>
    <t>satisfied_VBN ;_: said_VBD</t>
  </si>
  <si>
    <t>the_DT whole_JJ thing_NN</t>
  </si>
  <si>
    <t>,_, and_CC by_IN</t>
  </si>
  <si>
    <t>couple_NN of_IN times_NNS</t>
  </si>
  <si>
    <t>little_JJ ,_, and_CC</t>
  </si>
  <si>
    <t>clouded_VBD up_RP en_IN</t>
  </si>
  <si>
    <t>they_PRP 're_VBP told_VBN</t>
  </si>
  <si>
    <t>mind_NN and_CC ca_MD</t>
  </si>
  <si>
    <t>,_, here_RB and_CC</t>
  </si>
  <si>
    <t>the_DT widow_NN to_TO</t>
  </si>
  <si>
    <t>he_PRP got_VBD so_RB</t>
  </si>
  <si>
    <t>sugar-hogshead_NN again_RB ,_,</t>
  </si>
  <si>
    <t>in_IN jis_NN b_NN</t>
  </si>
  <si>
    <t>could_MD __VB vote_NN</t>
  </si>
  <si>
    <t>bekase_NN I_PRP knowed_VBD</t>
  </si>
  <si>
    <t>you_PRP it_PRP 's_VBZ</t>
  </si>
  <si>
    <t>bout_NN him_PRP ._.</t>
  </si>
  <si>
    <t>started_VBD off_RP towing_VBG</t>
  </si>
  <si>
    <t>going_VBG to_TO die_VB</t>
  </si>
  <si>
    <t>knock_VB it_PRP all_DT</t>
  </si>
  <si>
    <t>say_VB nothing_NN for_IN</t>
  </si>
  <si>
    <t>all_DT still_RB again_RB</t>
  </si>
  <si>
    <t>to_TO ,_, so_RB</t>
  </si>
  <si>
    <t>to_TO an_DT hour_NN</t>
  </si>
  <si>
    <t>of_IN bushes_NNS ,_,</t>
  </si>
  <si>
    <t>a_DT haphazard_JJ fashion_NN</t>
  </si>
  <si>
    <t>and_CC he_PRP told_VBD</t>
  </si>
  <si>
    <t>but_CC that_IN war_NN</t>
  </si>
  <si>
    <t>sack_NN and_CC put_VBD</t>
  </si>
  <si>
    <t>quarter_NN that_WDT war_NN</t>
  </si>
  <si>
    <t>,_, but_CC more_RBR</t>
  </si>
  <si>
    <t>went_VBD sneaking_VBG back_RB</t>
  </si>
  <si>
    <t>we_PRP was_VBD passing_VBG</t>
  </si>
  <si>
    <t>long_RB yet_RB ._.</t>
  </si>
  <si>
    <t>things_NNS he_PRP had_VBD</t>
  </si>
  <si>
    <t>ai_VBP n't_RB no_DT</t>
  </si>
  <si>
    <t>town_NN ,_, with_IN</t>
  </si>
  <si>
    <t>He_PRP started_VBD and_CC</t>
  </si>
  <si>
    <t>the_DT country_NN for_IN</t>
  </si>
  <si>
    <t>cramped_VBN up_RP and_CC</t>
  </si>
  <si>
    <t>if_IN that_DT 's_VBZ</t>
  </si>
  <si>
    <t>was_VBD after_IN sun-up_NN</t>
  </si>
  <si>
    <t>the_DT smoke_NN ,_,</t>
  </si>
  <si>
    <t>warmed_VBN up_RP ,_,</t>
  </si>
  <si>
    <t>things_NNS might_MD happen_VB</t>
  </si>
  <si>
    <t>he_PRP said_VBD to_TO</t>
  </si>
  <si>
    <t>dandy_JJ ,_, though_IN</t>
  </si>
  <si>
    <t>Tom_NNP caught_VBD on_IN</t>
  </si>
  <si>
    <t>last_JJ ;_: I_PRP</t>
  </si>
  <si>
    <t>him_PRP no_DT more_RBR</t>
  </si>
  <si>
    <t>and_CC I_PRP as_RB</t>
  </si>
  <si>
    <t>understand_VBP ._. ''_''</t>
  </si>
  <si>
    <t>been_VBN doing_VBG ,_,</t>
  </si>
  <si>
    <t>'s_POS Band_NN of_IN</t>
  </si>
  <si>
    <t>n't_RB be_VB afeard_VBN</t>
  </si>
  <si>
    <t>and_CC then_RB ._.</t>
  </si>
  <si>
    <t>Watson_NNP fat_NN up_RP</t>
  </si>
  <si>
    <t>two_CD ,_, and_CC</t>
  </si>
  <si>
    <t>better_JJR than_IN him_PRP</t>
  </si>
  <si>
    <t>away_RB ,_, where_WRB</t>
  </si>
  <si>
    <t>'ll_MD follow_VB the_DT</t>
  </si>
  <si>
    <t>of_IN that_DT cabin_NN</t>
  </si>
  <si>
    <t>had_VBD uncommon_JJ long_JJ</t>
  </si>
  <si>
    <t>,_, a-shaking_NN all_DT</t>
  </si>
  <si>
    <t>was_VBD passing_VBG by_IN</t>
  </si>
  <si>
    <t>person_NN and_CC his_PRP$</t>
  </si>
  <si>
    <t>Along_IN Jim_NNP Tom_NNP</t>
  </si>
  <si>
    <t>a_DT pledge_NN --_:</t>
  </si>
  <si>
    <t>the_DT woods_NNS sometimes_RB</t>
  </si>
  <si>
    <t>the_DT key_NN under_IN</t>
  </si>
  <si>
    <t>I_PRP judged_VBD it_PRP</t>
  </si>
  <si>
    <t>had_VBD n't_RB been_VBN</t>
  </si>
  <si>
    <t>branches_NNS apart_RB and_CC</t>
  </si>
  <si>
    <t>better_JJR den_NN strawbries_NNS</t>
  </si>
  <si>
    <t>and_CC they_PRP did_VBD</t>
  </si>
  <si>
    <t>I_PRP hear_VBP old_JJ</t>
  </si>
  <si>
    <t>bank_NN too_RB bluff_NN</t>
  </si>
  <si>
    <t>coffee-pot_NN and_CC frying-pan_NN</t>
  </si>
  <si>
    <t>are_VBP we_PRP going_VBG</t>
  </si>
  <si>
    <t>and_CC I_PRP allowed_VBD</t>
  </si>
  <si>
    <t>'ll_MD stay_VB ._.</t>
  </si>
  <si>
    <t>;_: the_DT horses_NNS</t>
  </si>
  <si>
    <t>own_JJ house_NN ,_,</t>
  </si>
  <si>
    <t>``_`` Stern_NNP oars_NNS</t>
  </si>
  <si>
    <t>away_RB ,_, Huckleberry_NNP</t>
  </si>
  <si>
    <t>club_NN and_CC ransom_NN</t>
  </si>
  <si>
    <t>us_PRP rich_JJ ._.</t>
  </si>
  <si>
    <t>a_DT tract_NN ;_:</t>
  </si>
  <si>
    <t>up_IN `_`` ards_NNS</t>
  </si>
  <si>
    <t>of_IN us_PRP being_VBG</t>
  </si>
  <si>
    <t>Mrs._NNP Hotchkiss_NNP Aunt_NNP</t>
  </si>
  <si>
    <t>gray_JJ in_IN the_DT</t>
  </si>
  <si>
    <t>it_PRP and_CC rubbed_VBD</t>
  </si>
  <si>
    <t>till_IN he_PRP 'd_MD</t>
  </si>
  <si>
    <t>he_PRP 's_VBZ got_VBD</t>
  </si>
  <si>
    <t>a_DT chair_NN by_IN</t>
  </si>
  <si>
    <t>and_CC shook_VBD out_RP</t>
  </si>
  <si>
    <t>And_CC they_PRP 'll_MD</t>
  </si>
  <si>
    <t>'_'' ,_, en_IN</t>
  </si>
  <si>
    <t>would_MD n't_RB ,_,</t>
  </si>
  <si>
    <t>the_DT tracks_NNS first_RB</t>
  </si>
  <si>
    <t>by_IN guesswork_NN ;_:</t>
  </si>
  <si>
    <t>to_TO the_DT shanty_JJ</t>
  </si>
  <si>
    <t>to_TO go_VB home_NN</t>
  </si>
  <si>
    <t>about_IN dark_JJ now_RB</t>
  </si>
  <si>
    <t>,_, and_CC coffee-pot_NN</t>
  </si>
  <si>
    <t>at_IN the_DT air_NN</t>
  </si>
  <si>
    <t>'d_MD go_VB down_RP</t>
  </si>
  <si>
    <t>door_NN ,_, and_CC</t>
  </si>
  <si>
    <t>you_PRP wanted_VBD to_TO</t>
  </si>
  <si>
    <t>with_IN the_DT quality_NN</t>
  </si>
  <si>
    <t>deal_NN crawling_VBG out_IN</t>
  </si>
  <si>
    <t>--_: ca_MD n't_RB</t>
  </si>
  <si>
    <t>,_, en_FW do_VBP</t>
  </si>
  <si>
    <t>water_NN ,_, trying_VBG</t>
  </si>
  <si>
    <t>drop_VBP that_IN school_NN</t>
  </si>
  <si>
    <t>``_`` Now_RB ,_,</t>
  </si>
  <si>
    <t>looked_VBD out_RP at_IN</t>
  </si>
  <si>
    <t>and_CC further_RB off_RB</t>
  </si>
  <si>
    <t>to_TO fetch_VB him_PRP</t>
  </si>
  <si>
    <t>steal_VB the_DT key_NN</t>
  </si>
  <si>
    <t>on_RP airs_NNS over_IN</t>
  </si>
  <si>
    <t>and_CC murder_NN ,_,</t>
  </si>
  <si>
    <t>,_, and_CC that_DT</t>
  </si>
  <si>
    <t>,_, laying_VBG off_RP</t>
  </si>
  <si>
    <t>brisk_JJ ,_, and_CC</t>
  </si>
  <si>
    <t>mos_NN '_'' anywhers_NNS</t>
  </si>
  <si>
    <t>en_IN de_FW rich_JJ</t>
  </si>
  <si>
    <t>went_VBD out_IN of_IN</t>
  </si>
  <si>
    <t>and_CC went_VBD home_NN</t>
  </si>
  <si>
    <t>it_PRP was_VBD too_RB</t>
  </si>
  <si>
    <t>murder_NN ,_, but_CC</t>
  </si>
  <si>
    <t>snow_NN on_IN the_DT</t>
  </si>
  <si>
    <t>him_PRP into_IN camp_NN</t>
  </si>
  <si>
    <t>and_CC by_IN along_RB</t>
  </si>
  <si>
    <t>to_TO give_VB it_PRP</t>
  </si>
  <si>
    <t>been_VBN misunderstood_VBN before_RB</t>
  </si>
  <si>
    <t>Irish_JJ potato_NN and_CC</t>
  </si>
  <si>
    <t>I_PRP was_VBD gone_VBN</t>
  </si>
  <si>
    <t>he_PRP called_VBD a_DT</t>
  </si>
  <si>
    <t>was_VBD loaded_VBN ,_,</t>
  </si>
  <si>
    <t>I_PRP get_VBP done_VBN</t>
  </si>
  <si>
    <t>got_VBD five_CD catfish_NN</t>
  </si>
  <si>
    <t>I_PRP come_VBP ._.</t>
  </si>
  <si>
    <t>they_PRP come_VBP to_TO</t>
  </si>
  <si>
    <t>miles_NNS away_RB ,_,</t>
  </si>
  <si>
    <t>pieces_NNS of_IN log_NN</t>
  </si>
  <si>
    <t>stuffed_VBD ,_, we_PRP</t>
  </si>
  <si>
    <t>'d_MD you_PRP get_VB</t>
  </si>
  <si>
    <t>when_WRB I_PRP see_VBP</t>
  </si>
  <si>
    <t>a_DT primer-class_NN at_IN</t>
  </si>
  <si>
    <t>I_PRP had_VBD some_DT</t>
  </si>
  <si>
    <t>climb_VB the_DT highest_JJS</t>
  </si>
  <si>
    <t>A-rabs_NNS was_VBD going_VBG</t>
  </si>
  <si>
    <t>the_DT boom_NN ._.</t>
  </si>
  <si>
    <t>from_IN breakfast_NN ._.</t>
  </si>
  <si>
    <t>``_`` Looky_NNP here_RB</t>
  </si>
  <si>
    <t>I_PRP would_MD steal_VB</t>
  </si>
  <si>
    <t>and_CC flowers_NNS ,_,</t>
  </si>
  <si>
    <t>the_DT highest_JJS tree_NN</t>
  </si>
  <si>
    <t>Here_RB 's_POS Huck_NNP</t>
  </si>
  <si>
    <t>,_, now_RB I_PRP</t>
  </si>
  <si>
    <t>but_CC I_PRP lay_VBD</t>
  </si>
  <si>
    <t>gals_NNS flyin_NN '_''</t>
  </si>
  <si>
    <t>I_PRP hopped_VBD up_RP</t>
  </si>
  <si>
    <t>,_, or_CC the_DT</t>
  </si>
  <si>
    <t>,_, after_IN that_DT</t>
  </si>
  <si>
    <t>it_PRP for_IN the_DT</t>
  </si>
  <si>
    <t>hair_NN raise_NN ,_,</t>
  </si>
  <si>
    <t>,_, which_WDT he_PRP</t>
  </si>
  <si>
    <t>chased_VBD me_PRP round_JJ</t>
  </si>
  <si>
    <t>When_WRB I_PRP got_VBD</t>
  </si>
  <si>
    <t>You_PRP want_VBP to_TO</t>
  </si>
  <si>
    <t>a_DT mulatter_NN ,_,</t>
  </si>
  <si>
    <t>wish_NN Tom_NNP Sawyer_NNP</t>
  </si>
  <si>
    <t>I_PRP was_VBD mistaken_JJ</t>
  </si>
  <si>
    <t>war_NN n't_RB nothing_NN</t>
  </si>
  <si>
    <t>n't_RB sleep_VB till_IN</t>
  </si>
  <si>
    <t>out_IN of_IN it_PRP</t>
  </si>
  <si>
    <t>,_, away_RB across_IN</t>
  </si>
  <si>
    <t>,_, three_CD or_CC</t>
  </si>
  <si>
    <t>I_PRP been_VBN away_RB</t>
  </si>
  <si>
    <t>you_PRP wouldn_VBP '_''</t>
  </si>
  <si>
    <t>before_IN I_PRP would_MD</t>
  </si>
  <si>
    <t>Some_DT thought_VBD it_PRP</t>
  </si>
  <si>
    <t>and_CC tell_VB all_PDT</t>
  </si>
  <si>
    <t>hair-ball_NN would_MD think_VB</t>
  </si>
  <si>
    <t>Douglas_NNP is_VBZ all_DT</t>
  </si>
  <si>
    <t>you_PRP have_VBP read_VBN</t>
  </si>
  <si>
    <t>a_DT week_NN longer_RBR</t>
  </si>
  <si>
    <t>maybe_RB he_PRP 's_VBZ</t>
  </si>
  <si>
    <t>So_RB Tom_NNP got_VBD</t>
  </si>
  <si>
    <t>cluttered_VBN up_RP with_IN</t>
  </si>
  <si>
    <t>would_MD suppose_VB that_IN</t>
  </si>
  <si>
    <t>day_NN ,_, smoking_NN</t>
  </si>
  <si>
    <t>blood_NN ._. ''_''</t>
  </si>
  <si>
    <t>skiff_NN to_TO rest_NN</t>
  </si>
  <si>
    <t>way_NN for_IN a_DT</t>
  </si>
  <si>
    <t>while_IN he_PRP locked_VBD</t>
  </si>
  <si>
    <t>n't_RB touch_VB me_PRP</t>
  </si>
  <si>
    <t>the_DT head_NN at_IN</t>
  </si>
  <si>
    <t>war_NN n't_RB scared_VBD</t>
  </si>
  <si>
    <t>could_MD for_IN other_JJ</t>
  </si>
  <si>
    <t>and_CC that_IN nigger_NN</t>
  </si>
  <si>
    <t>could_MD n't_RB keep_VB</t>
  </si>
  <si>
    <t>good_JJ to_TO kill_VB</t>
  </si>
  <si>
    <t>The_DT Mississippi_NNP Valley_NNP</t>
  </si>
  <si>
    <t>an_DT old_JJ horse-blanket_NN</t>
  </si>
  <si>
    <t>got_VBD sort_NN of_IN</t>
  </si>
  <si>
    <t>considered_VBN best_JJS to_TO</t>
  </si>
  <si>
    <t>it_PRP ,_, because_IN</t>
  </si>
  <si>
    <t>I_PRP knowed_VBD a_DT</t>
  </si>
  <si>
    <t>with_IN women_NNS ,_,</t>
  </si>
  <si>
    <t>`_`` way_NN yonder_NN</t>
  </si>
  <si>
    <t>in_IN dead_JJ people_NNS</t>
  </si>
  <si>
    <t>sign_NN for_IN the_DT</t>
  </si>
  <si>
    <t>up_RP a_DT boy_NN</t>
  </si>
  <si>
    <t>told_VBD __CD 'em_PRP</t>
  </si>
  <si>
    <t>come_VBD along_RB ,_,</t>
  </si>
  <si>
    <t>put_VBD me_PRP in_IN</t>
  </si>
  <si>
    <t>set_VBD him_PRP under_IN</t>
  </si>
  <si>
    <t>forget_VB I_PRP said_VBD</t>
  </si>
  <si>
    <t>Breakfast-Horn_NNP Smouching_NNP the_DT</t>
  </si>
  <si>
    <t>along_RB ,_, and_CC</t>
  </si>
  <si>
    <t>face_NN ,_, where_WRB</t>
  </si>
  <si>
    <t>awful_JJ scream_NN and_CC</t>
  </si>
  <si>
    <t>;_: but_CC all_DT</t>
  </si>
  <si>
    <t>and_CC went_VBD back_RB</t>
  </si>
  <si>
    <t>all_RB right_RB now_RB</t>
  </si>
  <si>
    <t>to_TO where_WRB the_DT</t>
  </si>
  <si>
    <t>They_PRP are_VBP as_IN</t>
  </si>
  <si>
    <t>other_JJ side_NN of_IN</t>
  </si>
  <si>
    <t>string_NN ,_, and_CC</t>
  </si>
  <si>
    <t>I_PRP said_VBD ._.</t>
  </si>
  <si>
    <t>sound_NN that_IN a_DT</t>
  </si>
  <si>
    <t>drunk_JJ to_TO get_VB</t>
  </si>
  <si>
    <t>snap_VB down_RB in_IN</t>
  </si>
  <si>
    <t>to_TO camp_NN in_IN</t>
  </si>
  <si>
    <t>sure_JJ enough_RB --_:</t>
  </si>
  <si>
    <t>but_CC a_DT Sunday-school_JJ</t>
  </si>
  <si>
    <t>to_TO cussing_VBG ,_,</t>
  </si>
  <si>
    <t>genies_NNS come_VBP tearing_VBG</t>
  </si>
  <si>
    <t>then_RB I_PRP got_VBD</t>
  </si>
  <si>
    <t>I_PRP set_VBP the_DT</t>
  </si>
  <si>
    <t>the_DT bank_NN like_IN</t>
  </si>
  <si>
    <t>breath_NN come_VBN so_RB</t>
  </si>
  <si>
    <t>uz_NN dis_NN way_NN</t>
  </si>
  <si>
    <t>that_IN mark_NN ,_,</t>
  </si>
  <si>
    <t>notice_VB the_DT other_JJ</t>
  </si>
  <si>
    <t>scattered_VBN all_DT around_RB</t>
  </si>
  <si>
    <t>I_PRP 'll_MD give_VB</t>
  </si>
  <si>
    <t>he_PRP was_VBD more_RBR</t>
  </si>
  <si>
    <t>nobody_NN ever_RB saw_VBD</t>
  </si>
  <si>
    <t>they_PRP dropped_VBD and_CC</t>
  </si>
  <si>
    <t>coming_VBG along_RB slow_JJ</t>
  </si>
  <si>
    <t>me_PRP off_RP ._.</t>
  </si>
  <si>
    <t>ashes_NNS more_JJR than_IN</t>
  </si>
  <si>
    <t>as_IN he_PRP called_VBD</t>
  </si>
  <si>
    <t>,_, en_IN kinder_JJR</t>
  </si>
  <si>
    <t>give_VB me_PRP the_DT</t>
  </si>
  <si>
    <t>elephants_NNS and_CC treasure_NN</t>
  </si>
  <si>
    <t>out_RP o_NN '_''</t>
  </si>
  <si>
    <t>now_RB and_CC then_RB</t>
  </si>
  <si>
    <t>ole_JJ father_NN doan_NN</t>
  </si>
  <si>
    <t>a_DT run_VBN out_RP</t>
  </si>
  <si>
    <t>full_JJ of_IN people_NNS</t>
  </si>
  <si>
    <t>done_VBN ,_, and_CC</t>
  </si>
  <si>
    <t>a_DT thing_NN as_IN</t>
  </si>
  <si>
    <t>the_DT piece_NN of_IN</t>
  </si>
  <si>
    <t>I_PRP could_MD see_VB</t>
  </si>
  <si>
    <t>still_RB a_DT while_NN</t>
  </si>
  <si>
    <t>of_IN water_NN ,_,</t>
  </si>
  <si>
    <t>looked_VBD over_IN my_PRP$</t>
  </si>
  <si>
    <t>it_PRP to_TO his_PRP$</t>
  </si>
  <si>
    <t>put_VB in_IN her_PRP$</t>
  </si>
  <si>
    <t>is_VBZ __RB good_JJ</t>
  </si>
  <si>
    <t>it_PRP fetched_VBD us_PRP</t>
  </si>
  <si>
    <t>mess_NN you_PRP are_VBP</t>
  </si>
  <si>
    <t>was_VBD n't_RB ever_RB</t>
  </si>
  <si>
    <t>'s_POS big_JJ nigger_NN</t>
  </si>
  <si>
    <t>``_`` Since_IN the_DT</t>
  </si>
  <si>
    <t>interest_NN ?_. ''_''</t>
  </si>
  <si>
    <t>``_`` Git_NNP Up_RP</t>
  </si>
  <si>
    <t>And_CC more_RBR :_:</t>
  </si>
  <si>
    <t>table_NN for_IN pay_NN</t>
  </si>
  <si>
    <t>de_FW yuther_FW side_NN</t>
  </si>
  <si>
    <t>all_PDT the_DT secrets_NNS</t>
  </si>
  <si>
    <t>amongst_IN the_DT driftwood_NN</t>
  </si>
  <si>
    <t>a_DT ghost_NN makes_VBZ</t>
  </si>
  <si>
    <t>the_DT old_JJ pine_VBP</t>
  </si>
  <si>
    <t>towards_IN sundown_NN I_PRP</t>
  </si>
  <si>
    <t>I_PRP was_VBD so_RB</t>
  </si>
  <si>
    <t>door_NN was_VBD thick_JJ</t>
  </si>
  <si>
    <t>been_VBN seen_VBN in_IN</t>
  </si>
  <si>
    <t>'_'' over_IN for_IN</t>
  </si>
  <si>
    <t>Jim_NNP smelt_VBD it_PRP</t>
  </si>
  <si>
    <t>mouths_NNS open_JJ and_CC</t>
  </si>
  <si>
    <t>and_CC Jo_NNP Harper_NNP</t>
  </si>
  <si>
    <t>along_IN a_DT path_NN</t>
  </si>
  <si>
    <t>most_RBS ready_JJ to_TO</t>
  </si>
  <si>
    <t>They_PRP would_MD all_RB</t>
  </si>
  <si>
    <t>and_CC four_CD modified_VBN</t>
  </si>
  <si>
    <t>and_CC coffee-pot_NN and_CC</t>
  </si>
  <si>
    <t>of_IN Robbers_NNS Huck_NNP</t>
  </si>
  <si>
    <t>in_IN de_FW river_NN</t>
  </si>
  <si>
    <t>tried_VBD to_TO make_VB</t>
  </si>
  <si>
    <t>you_PRP ,_, and_CC</t>
  </si>
  <si>
    <t>him_PRP to_TO go_VB</t>
  </si>
  <si>
    <t>`_`` long_JJ de_IN</t>
  </si>
  <si>
    <t>got_VBD the_DT corpse_NN</t>
  </si>
  <si>
    <t>and_CC shaky_JJ ,_,</t>
  </si>
  <si>
    <t>a_DT skiff_NN out_IN</t>
  </si>
  <si>
    <t>Living_VBG in_IN a_DT</t>
  </si>
  <si>
    <t>a_DT minute_NN ;_:</t>
  </si>
  <si>
    <t>all_DT around_IN there_EX</t>
  </si>
  <si>
    <t>the_DT corner_NN ._.</t>
  </si>
  <si>
    <t>I_PRP looked_VBD over_IN</t>
  </si>
  <si>
    <t>I_PRP went_VBD back_RB</t>
  </si>
  <si>
    <t>high_JJ like_IN a_DT</t>
  </si>
  <si>
    <t>,_, but_CC that_IN</t>
  </si>
  <si>
    <t>jacket_NN quick_JJ as_IN</t>
  </si>
  <si>
    <t>I_PRP would_MD drop_VB</t>
  </si>
  <si>
    <t>and_CC went_VBD on_IN</t>
  </si>
  <si>
    <t>to_TO git_VB 'm_VB</t>
  </si>
  <si>
    <t>when_WRB I_PRP heard_VBD</t>
  </si>
  <si>
    <t>let_VB one_CD of_IN</t>
  </si>
  <si>
    <t>,_, what_WP has_VBZ</t>
  </si>
  <si>
    <t>you_PRP mean_VB ,_,</t>
  </si>
  <si>
    <t>he_PRP took_VBD it_PRP</t>
  </si>
  <si>
    <t>the_DT children_NNS up_IN</t>
  </si>
  <si>
    <t>judged_VBD he_PRP had_VBD</t>
  </si>
  <si>
    <t>'s_POS as_IN quick_JJ</t>
  </si>
  <si>
    <t>was_VBD most_RBS fifty_CD</t>
  </si>
  <si>
    <t>them_PRP to_TO let_VB</t>
  </si>
  <si>
    <t>was_VBD what_WP made_VBD</t>
  </si>
  <si>
    <t>the_DT place_NN over_IN</t>
  </si>
  <si>
    <t>such_JJ things_NNS till_IN</t>
  </si>
  <si>
    <t>The_DT judge_NN and_CC</t>
  </si>
  <si>
    <t>me_PRP and_CC took_VBD</t>
  </si>
  <si>
    <t>genies_NNS ,_, and_CC</t>
  </si>
  <si>
    <t>put_VBD out_RP my_PRP$</t>
  </si>
  <si>
    <t>he_PRP got_VBD along_IN</t>
  </si>
  <si>
    <t>and_CC there_RB ._.</t>
  </si>
  <si>
    <t>the_DT ground_NN ._.</t>
  </si>
  <si>
    <t>to_TO school_VB the_DT</t>
  </si>
  <si>
    <t>my_PRP$ breast_NN every_DT</t>
  </si>
  <si>
    <t>up_RB and_CC around_RB</t>
  </si>
  <si>
    <t>do_VBP n't_RB ask_VB</t>
  </si>
  <si>
    <t>nor_CC no_DT elephants_NNS</t>
  </si>
  <si>
    <t>me_PRP with_IN the_DT</t>
  </si>
  <si>
    <t>of_IN the_DT bushes_NNS</t>
  </si>
  <si>
    <t>as_RB white_JJ as_IN</t>
  </si>
  <si>
    <t>'s_POS hat_NN off_IN</t>
  </si>
  <si>
    <t>Who_WP dah_VB ?_.</t>
  </si>
  <si>
    <t>n't_RB so_RB ._.</t>
  </si>
  <si>
    <t>,_, en_IN take_NN</t>
  </si>
  <si>
    <t>and_CC the_DT cool_JJ</t>
  </si>
  <si>
    <t>there_RB sat_VBD pap_NN</t>
  </si>
  <si>
    <t>was_VBD itching_VBG in_IN</t>
  </si>
  <si>
    <t>was_VBD comfortable_JJ for_IN</t>
  </si>
  <si>
    <t>me_PRP till_IN I_PRP</t>
  </si>
  <si>
    <t>Jim_NNP was_VBD ,_,</t>
  </si>
  <si>
    <t>still_RB ,_, watching_VBG</t>
  </si>
  <si>
    <t>where_WRB the_DT light_JJ</t>
  </si>
  <si>
    <t>same_JJ ._. ''_''</t>
  </si>
  <si>
    <t>family_NN could_MD n't_RB</t>
  </si>
  <si>
    <t>en_IN treats_VBZ me_PRP</t>
  </si>
  <si>
    <t>down_RB there_RB ._.</t>
  </si>
  <si>
    <t>Trouble_NN is_VBZ Brewing_NNP</t>
  </si>
  <si>
    <t>there_EX so_RB close_JJ</t>
  </si>
  <si>
    <t>They_PRP do_VBP n't_RB</t>
  </si>
  <si>
    <t>the_DT shed_NN and_CC</t>
  </si>
  <si>
    <t>and_CC never_RB want_VBP</t>
  </si>
  <si>
    <t>be_VB witched_VBN him_PRP</t>
  </si>
  <si>
    <t>backs_VBZ that_IN old_JJ</t>
  </si>
  <si>
    <t>somebody_NN to_TO kill_VB</t>
  </si>
  <si>
    <t>,_, though_IN I_PRP</t>
  </si>
  <si>
    <t>the_DT year_NN round_NN</t>
  </si>
  <si>
    <t>would_MD n't_RB come_VB</t>
  </si>
  <si>
    <t>'s_POS clothes_NNS ._.</t>
  </si>
  <si>
    <t>him_PRP before_IN court_NN</t>
  </si>
  <si>
    <t>where_WRB his_PRP$ old_JJ</t>
  </si>
  <si>
    <t>down_RP if_IN they_PRP</t>
  </si>
  <si>
    <t>was_VBD Adam_NNP --_:</t>
  </si>
  <si>
    <t>I_PRP 'll_MD tan_VB</t>
  </si>
  <si>
    <t>a_DT shot-tower_NN up_RP</t>
  </si>
  <si>
    <t>was_VBD up_RB and_CC</t>
  </si>
  <si>
    <t>in_IN the_DT regular_JJ</t>
  </si>
  <si>
    <t>,_, they_PRP 've_VBP</t>
  </si>
  <si>
    <t>fairly_RB emptied_VBD that_IN</t>
  </si>
  <si>
    <t>;_: shake_VB it_PRP</t>
  </si>
  <si>
    <t>till_IN he_PRP 's_VBZ</t>
  </si>
  <si>
    <t>got_VBN to_TO take_VB</t>
  </si>
  <si>
    <t>canoe_NN was_VBD ,_,</t>
  </si>
  <si>
    <t>back_RB to_TO the_DT</t>
  </si>
  <si>
    <t>word_NN for_IN me_PRP</t>
  </si>
  <si>
    <t>with_IN the_DT hogs_NNS</t>
  </si>
  <si>
    <t>,_, and_CC they_PRP</t>
  </si>
  <si>
    <t>fancy_JJ touches_NNS ._.</t>
  </si>
  <si>
    <t>de_FW rich_JJ one_CD</t>
  </si>
  <si>
    <t>to_TO come_VB when_WRB</t>
  </si>
  <si>
    <t>but_CC just_RB tramp_NN</t>
  </si>
  <si>
    <t>to_TO set_VB down_RP</t>
  </si>
  <si>
    <t>and_CC dropped_VBD down_RP</t>
  </si>
  <si>
    <t>when_WRB I_PRP turned_VBD</t>
  </si>
  <si>
    <t>,_, and_CC 'll_MD</t>
  </si>
  <si>
    <t>had_VBD tried_VBN to_TO</t>
  </si>
  <si>
    <t>hated_VBD the_DT school_NN</t>
  </si>
  <si>
    <t>started_VBD acrost_NN ,_,</t>
  </si>
  <si>
    <t>put_VB on_RP airs_NNS</t>
  </si>
  <si>
    <t>tin_NN lamp_NN or_CC</t>
  </si>
  <si>
    <t>be_VB my_PRP$ guardian_NN</t>
  </si>
  <si>
    <t>and_CC booming_VBG once_RB</t>
  </si>
  <si>
    <t>gun_NN and_CC went_VBD</t>
  </si>
  <si>
    <t>and_CC was_VBD hunting_NN</t>
  </si>
  <si>
    <t>tub_NN some_DT ,_,</t>
  </si>
  <si>
    <t>luck_NN ,_, but_CC</t>
  </si>
  <si>
    <t>and_CC then_RB clumb_VBP</t>
  </si>
  <si>
    <t>of_IN room_NN ,_,</t>
  </si>
  <si>
    <t>room_NN ,_, and_CC</t>
  </si>
  <si>
    <t>seemed_VBD a_DT long_JJ</t>
  </si>
  <si>
    <t>in_IN there_EX amongst_IN</t>
  </si>
  <si>
    <t>``_`` Gentlemen_NNP ,_,</t>
  </si>
  <si>
    <t>a_DT half_NN down_IN</t>
  </si>
  <si>
    <t>come_VBP heah_NN de_IN</t>
  </si>
  <si>
    <t>for_IN a_DT man_NN</t>
  </si>
  <si>
    <t>--_: she_PRP 's_VBZ</t>
  </si>
  <si>
    <t>came_VBD a-swinging_VBG up_RP</t>
  </si>
  <si>
    <t>and_CC allowed_VBD she_PRP</t>
  </si>
  <si>
    <t>was_VBD back_RB we_PRP</t>
  </si>
  <si>
    <t>most_JJS midnight_NN ;_:</t>
  </si>
  <si>
    <t>en_IN de_FW do_VBP</t>
  </si>
  <si>
    <t>Afterwards_RB Jim_NNP said_VBD</t>
  </si>
  <si>
    <t>that_WDT was_VBD still_RB</t>
  </si>
  <si>
    <t>that_DT ,_, and_CC</t>
  </si>
  <si>
    <t>different_JJ from_IN what_WP</t>
  </si>
  <si>
    <t>about_IN made_VBN up_RP</t>
  </si>
  <si>
    <t>for_IN breakfast_NN ._.</t>
  </si>
  <si>
    <t>n't_RB believe_VB we_PRP</t>
  </si>
  <si>
    <t>call_VB it_PRP Tom_NNP</t>
  </si>
  <si>
    <t>got_VBD an_DT old_JJ</t>
  </si>
  <si>
    <t>away_RB that_IN the_DT</t>
  </si>
  <si>
    <t>,_, and_CC counted_VBD</t>
  </si>
  <si>
    <t>and_CC he_PRP kept_VBD</t>
  </si>
  <si>
    <t>place_NN ,_, en_IN</t>
  </si>
  <si>
    <t>but_CC I_PRP never_RB</t>
  </si>
  <si>
    <t>give_VB a_DT jump_NN</t>
  </si>
  <si>
    <t>and_CC fetch_VB witches_NNS</t>
  </si>
  <si>
    <t>was_VBD taking_VBG him_PRP</t>
  </si>
  <si>
    <t>cheek_NN --_: but_CC</t>
  </si>
  <si>
    <t>rung_VBD a_DT bell_NN</t>
  </si>
  <si>
    <t>my_PRP$ smarty_NN ;_:</t>
  </si>
  <si>
    <t>,_, ai_VBP n't_RB</t>
  </si>
  <si>
    <t>would_MD __VB come_VBN</t>
  </si>
  <si>
    <t>the_DT multiplication_NN table_NN</t>
  </si>
  <si>
    <t>looks_VBZ ever_RB so_RB</t>
  </si>
  <si>
    <t>and_CC separate_JJ families_NNS</t>
  </si>
  <si>
    <t>I_PRP war_NN n't_RB</t>
  </si>
  <si>
    <t>uz_NN awluz_NN yo_NN</t>
  </si>
  <si>
    <t>so_RB ?_. ''_''</t>
  </si>
  <si>
    <t>pencil_NN and_CC wrote_VBD</t>
  </si>
  <si>
    <t>in_IN his_PRP$ face_NN</t>
  </si>
  <si>
    <t>got_VBD to_TO hanging_VBG</t>
  </si>
  <si>
    <t>last_JJ night_NN --_:</t>
  </si>
  <si>
    <t>Lecture_NNP The_DT Robbers_NNS</t>
  </si>
  <si>
    <t>and_CC set_VBN there_RB</t>
  </si>
  <si>
    <t>without_IN any_DT lights_NNS</t>
  </si>
  <si>
    <t>it_PRP 's_VBZ a_DT</t>
  </si>
  <si>
    <t>Well_RB ,_, that_IN</t>
  </si>
  <si>
    <t>me_PRP there_EX was_VBD</t>
  </si>
  <si>
    <t>and_CC rolled_VBD there_RB</t>
  </si>
  <si>
    <t>,_, but_CC by_IN</t>
  </si>
  <si>
    <t>trees_NNS again_RB ,_,</t>
  </si>
  <si>
    <t>hundred_CD and_CC fifty_CD</t>
  </si>
  <si>
    <t>up_RB there_RB forever_RB</t>
  </si>
  <si>
    <t>o_NN '_'' the_DT</t>
  </si>
  <si>
    <t>`_`` at_IN by_IN</t>
  </si>
  <si>
    <t>meal_NN ,_, and_CC</t>
  </si>
  <si>
    <t>__VBP died_VBD ._.</t>
  </si>
  <si>
    <t>off_RP wid_NN de_IN</t>
  </si>
  <si>
    <t>all_DT loaded_VBN down_RP</t>
  </si>
  <si>
    <t>``_`` Pike_NNP County_NNP</t>
  </si>
  <si>
    <t>rest_NN of_IN his_PRP$</t>
  </si>
  <si>
    <t>where_WRB they_PRP 'd_MD</t>
  </si>
  <si>
    <t>,_, and_CC jailed_VBD</t>
  </si>
  <si>
    <t>pin_NN in_IN their_PRP$</t>
  </si>
  <si>
    <t>the_DT word_NN we_PRP</t>
  </si>
  <si>
    <t>n't_RB a-going_JJ back_RB</t>
  </si>
  <si>
    <t>watch_VB out_RP ,_,</t>
  </si>
  <si>
    <t>got_VBN to_TO the_DT</t>
  </si>
  <si>
    <t>seem_VB to_TO know_VB</t>
  </si>
  <si>
    <t>went_VBD sliding_VBG off_RP</t>
  </si>
  <si>
    <t>I_PRP mean_VBP --_:</t>
  </si>
  <si>
    <t>you_PRP 'll_MD get_VB</t>
  </si>
  <si>
    <t>I_PRP went_VBD down_RB</t>
  </si>
  <si>
    <t>so_RB glad_JJ to_TO</t>
  </si>
  <si>
    <t>,_, who_WP wuz_VBP</t>
  </si>
  <si>
    <t>The_NNP Widows_NNP Moses_NNP</t>
  </si>
  <si>
    <t>in_RP time_NN when_WRB</t>
  </si>
  <si>
    <t>most_RBS shook_VBD the_DT</t>
  </si>
  <si>
    <t>was_VBD free_JJ and_CC</t>
  </si>
  <si>
    <t>towards_IN pap_NN ,_,</t>
  </si>
  <si>
    <t>fish-belly_JJ white_JJ ._.</t>
  </si>
  <si>
    <t>guns_NNS ,_, and_CC</t>
  </si>
  <si>
    <t>him_PRP and_CC not_RB</t>
  </si>
  <si>
    <t>man_NN take_VB his_PRP$</t>
  </si>
  <si>
    <t>to_TO whisper_VB something_NN</t>
  </si>
  <si>
    <t>up_IN the_DT hollow_JJ</t>
  </si>
  <si>
    <t>or_CC whatever_WDT you_PRP</t>
  </si>
  <si>
    <t>git_NN nuffn_NN else_RB</t>
  </si>
  <si>
    <t>a_DT club_NN and_CC</t>
  </si>
  <si>
    <t>cabin_NN ,_, and_CC</t>
  </si>
  <si>
    <t>the_DT wood-yards_NNS and_CC</t>
  </si>
  <si>
    <t>putting_VBG on_RP frills_NNS</t>
  </si>
  <si>
    <t>tied_VBD up_RP a_DT</t>
  </si>
  <si>
    <t>judge_NN ._. -RRB-_-RRB-</t>
  </si>
  <si>
    <t>before_IN they_PRP missed_VBD</t>
  </si>
  <si>
    <t>a_DT dozen_NN logs_NNS</t>
  </si>
  <si>
    <t>river_NN drownded_VBD ,_,</t>
  </si>
  <si>
    <t>face_NN ,_, because_IN</t>
  </si>
  <si>
    <t>was_VBD used_VBN to_TO</t>
  </si>
  <si>
    <t>raff_NN is_VBZ what_WP</t>
  </si>
  <si>
    <t>island_NN they_PRP quit_VBD</t>
  </si>
  <si>
    <t>give_VB it_PRP to_TO</t>
  </si>
  <si>
    <t>'s_VBZ on_IN its_PRP$</t>
  </si>
  <si>
    <t>the_DT ground_NN where_WRB</t>
  </si>
  <si>
    <t>up_RP again_RB by_IN</t>
  </si>
  <si>
    <t>I_PRP found_VBD '_''</t>
  </si>
  <si>
    <t>,_, our_PRP$ Poor_NNP</t>
  </si>
  <si>
    <t>ever_RB hunt_NN the_DT</t>
  </si>
  <si>
    <t>I_PRP turned_VBD around_RB</t>
  </si>
  <si>
    <t>,_, en_IN I_PRP</t>
  </si>
  <si>
    <t>this_DT town_NN if_IN</t>
  </si>
  <si>
    <t>men_NNS in_IN this_DT</t>
  </si>
  <si>
    <t>was_VBD so_RB swift_JJ</t>
  </si>
  <si>
    <t>ready_JJ to_TO shoot_VB</t>
  </si>
  <si>
    <t>I_PRP found_VBD something_NN</t>
  </si>
  <si>
    <t>Raising_NNP a_DT Howl_NNP</t>
  </si>
  <si>
    <t>``_`` Who_WP 's_VBZ</t>
  </si>
  <si>
    <t>all_RB ,_, nuther_NN</t>
  </si>
  <si>
    <t>you_PRP rotted_VBD ,_,</t>
  </si>
  <si>
    <t>hove_VBP at_IN the_DT</t>
  </si>
  <si>
    <t>the_DT back_JJ side_NN</t>
  </si>
  <si>
    <t>en_IN let_VB de_FW</t>
  </si>
  <si>
    <t>the_DT hair-ball_NN talked_VBD</t>
  </si>
  <si>
    <t>and_CC Tom_NNP laid_VBD</t>
  </si>
  <si>
    <t>I_PRP clipped_VBD along_RB</t>
  </si>
  <si>
    <t>I_PRP got_VBD next_JJ</t>
  </si>
  <si>
    <t>,_, and_CC tried_VBD</t>
  </si>
  <si>
    <t>by_IN it_PRP ._.</t>
  </si>
  <si>
    <t>got_VBD drunk_JJ ;_:</t>
  </si>
  <si>
    <t>you_PRP ,_, my_PRP$</t>
  </si>
  <si>
    <t>a_DT power_NN of_IN</t>
  </si>
  <si>
    <t>that_DT 's_VBZ foolishness_NN</t>
  </si>
  <si>
    <t>it_PRP considerable_JJ a-doing_JJ</t>
  </si>
  <si>
    <t>,_, or_CC maybe_RB</t>
  </si>
  <si>
    <t>flipped_VBD it_PRP off_RP</t>
  </si>
  <si>
    <t>,_, both_DT of_IN</t>
  </si>
  <si>
    <t>was_VBD n't_RB any_DT</t>
  </si>
  <si>
    <t>dah_NN under_IN de_FW</t>
  </si>
  <si>
    <t>his_PRP$ hand_NN ,_,</t>
  </si>
  <si>
    <t>n't_RB interfere_VB and_CC</t>
  </si>
  <si>
    <t>watching_VBG the_DT ferry-boat_NN</t>
  </si>
  <si>
    <t>what_WDT you_PRP want_VBP</t>
  </si>
  <si>
    <t>got_VBN that_IN son_NN</t>
  </si>
  <si>
    <t>--_: ''_'' ``_``</t>
  </si>
  <si>
    <t>you_PRP sign_VB it_PRP</t>
  </si>
  <si>
    <t>V._NNP I_PRP had_VBD</t>
  </si>
  <si>
    <t>the_DT skiff_NN ,_,</t>
  </si>
  <si>
    <t>over_IN the_DT country_NN</t>
  </si>
  <si>
    <t>creek_NN like_IN a_DT</t>
  </si>
  <si>
    <t>said_VBD you_PRP wouldn_NN</t>
  </si>
  <si>
    <t>``_`` Call_VB this_DT</t>
  </si>
  <si>
    <t>over_IN ,_, and_CC</t>
  </si>
  <si>
    <t>n't_RB scold_VB ,_,</t>
  </si>
  <si>
    <t>put_VBD his_PRP$ knife_NN</t>
  </si>
  <si>
    <t>which_WDT he_PRP had_VBD</t>
  </si>
  <si>
    <t>and_CC a_DT four-gallon_JJ</t>
  </si>
  <si>
    <t>him_PRP the_DT whole_JJ</t>
  </si>
  <si>
    <t>and_CC laughed_VBD ,_,</t>
  </si>
  <si>
    <t>him_PRP these_DT days_NNS</t>
  </si>
  <si>
    <t>breakfast_NN and_CC dinner_NN</t>
  </si>
  <si>
    <t>he_PRP got_VBD stuck_VBN</t>
  </si>
  <si>
    <t>an_DT old_JJ slick_JJ</t>
  </si>
  <si>
    <t>While_IN I_PRP was_VBD</t>
  </si>
  <si>
    <t>I_PRP fetched_VBD meal_NN</t>
  </si>
  <si>
    <t>a_DT log_NN ahead_RB</t>
  </si>
  <si>
    <t>to_TO wait_VB ,_,</t>
  </si>
  <si>
    <t>ransomed_VBN ,_, that_IN</t>
  </si>
  <si>
    <t>clothes_NNS as_IN what_WP</t>
  </si>
  <si>
    <t>and_CC pulled_VBD down_RP</t>
  </si>
  <si>
    <t>just_RB poked_VBN along_IN</t>
  </si>
  <si>
    <t>:_: ``_`` Now_RB</t>
  </si>
  <si>
    <t>and_CC crossed_VBD me_PRP</t>
  </si>
  <si>
    <t>town_NN ;_: and_CC</t>
  </si>
  <si>
    <t>good_JJ deal_NN of_IN</t>
  </si>
  <si>
    <t>mostly_RB night_NN times_NNS</t>
  </si>
  <si>
    <t>of_IN the_DT boys_NNS</t>
  </si>
  <si>
    <t>and_CC fetched_VBD it_PRP</t>
  </si>
  <si>
    <t>but_CC he_PRP did_VBD</t>
  </si>
  <si>
    <t>Fair_NN Fit_NN ''_''</t>
  </si>
  <si>
    <t>helps_VBZ him_PRP to_TO</t>
  </si>
  <si>
    <t>have_VB great_JJ times_NNS</t>
  </si>
  <si>
    <t>to_TO get_VB through_IN</t>
  </si>
  <si>
    <t>but_CC it_PRP seemed_VBD</t>
  </si>
  <si>
    <t>but_CC pap_NN would_MD</t>
  </si>
  <si>
    <t>wants_VBZ to_TO tell_VB</t>
  </si>
  <si>
    <t>said_VBD nothing_NN ._.</t>
  </si>
  <si>
    <t>that_IN island_NN pretty_RB</t>
  </si>
  <si>
    <t>dey_NN 'd_MD pull_VB</t>
  </si>
  <si>
    <t>three_CD o'clock_RB ,_,</t>
  </si>
  <si>
    <t>'s_POS I_PRP ,_,</t>
  </si>
  <si>
    <t>judged_VBD he_PRP would_MD</t>
  </si>
  <si>
    <t>went_VBD to_TO crying_VBG</t>
  </si>
  <si>
    <t>the_DT cool_JJ way_NN</t>
  </si>
  <si>
    <t>soon_RB I_PRP would_MD</t>
  </si>
  <si>
    <t>man_NN down_IN the_DT</t>
  </si>
  <si>
    <t>jailed_VBD him_PRP again_RB</t>
  </si>
  <si>
    <t>from_IN Judge_NNP Thatcher_NNP</t>
  </si>
  <si>
    <t>killed_VBN a_DT spider_NN</t>
  </si>
  <si>
    <t>an_DT owl_NN ,_,</t>
  </si>
  <si>
    <t>they_PRP could_MD ,_,</t>
  </si>
  <si>
    <t>start_VB when_WRB I_PRP</t>
  </si>
  <si>
    <t>aps_NNS if_IN we_PRP</t>
  </si>
  <si>
    <t>He_PRP kept_VBD a-looking_JJ</t>
  </si>
  <si>
    <t>have_VBP bought_VBN it_PRP</t>
  </si>
  <si>
    <t>never_RB said_VBD so_RB</t>
  </si>
  <si>
    <t>up_RP my_PRP$ mind_NN</t>
  </si>
  <si>
    <t>and_CC look_VB him_PRP</t>
  </si>
  <si>
    <t>river_NN about_IN fifty_CD</t>
  </si>
  <si>
    <t>`_`` spec_FW to_TO</t>
  </si>
  <si>
    <t>take_VB their_PRP$ watches_NNS</t>
  </si>
  <si>
    <t>if_IN he_PRP did_VBD</t>
  </si>
  <si>
    <t>to_TO de_FW do_VBP</t>
  </si>
  <si>
    <t>pipe_NN and_CC went_VBD</t>
  </si>
  <si>
    <t>watched_VBD the_DT cannon-smoke_NN</t>
  </si>
  <si>
    <t>away_RB out_IN in_IN</t>
  </si>
  <si>
    <t>I_PRP set_VBP still_RB</t>
  </si>
  <si>
    <t>Dull_NNP Times_NNP Sawdust_NNP</t>
  </si>
  <si>
    <t>guard_NN of_IN four_CD</t>
  </si>
  <si>
    <t>up_RP like_IN that_DT</t>
  </si>
  <si>
    <t>coming_VBG all_PDT the_DT</t>
  </si>
  <si>
    <t>together_RB -RRB-_-RRB- ,_,</t>
  </si>
  <si>
    <t>in_IN his_PRP$ blanket_NN</t>
  </si>
  <si>
    <t>Do_VB you_PRP want_VBP</t>
  </si>
  <si>
    <t>:_: Tom_NNP and_CC</t>
  </si>
  <si>
    <t>``_`` Here_RB I_PRP</t>
  </si>
  <si>
    <t>see_VBP there_EX war_NN</t>
  </si>
  <si>
    <t>fix_VB it_PRP now_RB</t>
  </si>
  <si>
    <t>do_VBP n't_RB take_VB</t>
  </si>
  <si>
    <t>limb_NN right_NN over_IN</t>
  </si>
  <si>
    <t>going_VBG to_TO camp_NN</t>
  </si>
  <si>
    <t>'s_VBZ a_DT guard_NN</t>
  </si>
  <si>
    <t>but_CC on_IN his_PRP$</t>
  </si>
  <si>
    <t>reached_VBD for_IN some_DT</t>
  </si>
  <si>
    <t>under_IN steam_NN ,_,</t>
  </si>
  <si>
    <t>things_NNS regular_JJ ,_,</t>
  </si>
  <si>
    <t>She_PRP put_VBD me_PRP</t>
  </si>
  <si>
    <t>so_IN I_PRP hid_VBD</t>
  </si>
  <si>
    <t>you_PRP fooling_VBG around_IN</t>
  </si>
  <si>
    <t>gone_VBN three_CD days_NNS</t>
  </si>
  <si>
    <t>took_VBD me_PRP up_RP</t>
  </si>
  <si>
    <t>their_PRP$ breasts_NNS ,_,</t>
  </si>
  <si>
    <t>look_VB further_RB ,_,</t>
  </si>
  <si>
    <t>Miss_NNP Watson_NNP would_MD</t>
  </si>
  <si>
    <t>over_IN a_DT thousand_CD</t>
  </si>
  <si>
    <t>robber_NN now_RB and_CC</t>
  </si>
  <si>
    <t>and_CC so_RB he_PRP</t>
  </si>
  <si>
    <t>them_PRP out_IN of_IN</t>
  </si>
  <si>
    <t>Some_DT authorities_NNS think_VBP</t>
  </si>
  <si>
    <t>but_CC I_PRP went_VBD</t>
  </si>
  <si>
    <t>,_, not_RB to_TO</t>
  </si>
  <si>
    <t>the_DT band_NN could_MD</t>
  </si>
  <si>
    <t>I_PRP dropped_VBD the_DT</t>
  </si>
  <si>
    <t>if_IN there_EX was_VBD</t>
  </si>
  <si>
    <t>the_DT dark_JJ by_IN</t>
  </si>
  <si>
    <t>a_DT touched_VBN him_PRP</t>
  </si>
  <si>
    <t>to_TO it_PRP again_RB</t>
  </si>
  <si>
    <t>his_PRP$ toes_NNS stuck_VBD</t>
  </si>
  <si>
    <t>blind_JJ with_IN the_DT</t>
  </si>
  <si>
    <t>and_CC so_RB that_WDT</t>
  </si>
  <si>
    <t>me_PRP the_DT very_RB</t>
  </si>
  <si>
    <t>harm_NN by_IN it_PRP</t>
  </si>
  <si>
    <t>changed_VBD to_TO the_DT</t>
  </si>
  <si>
    <t>,_, Jim_NNP !_.</t>
  </si>
  <si>
    <t>old_JJ man_NN till_IN</t>
  </si>
  <si>
    <t>and_CC my_PRP$ old_JJ</t>
  </si>
  <si>
    <t>fourteen_CD foot_NN long_RB</t>
  </si>
  <si>
    <t>'em_PRP anything_NN ?_.</t>
  </si>
  <si>
    <t>and_CC women_NNS in_IN</t>
  </si>
  <si>
    <t>of_IN the_DT family_NN</t>
  </si>
  <si>
    <t>the_DT booming_VBG now_RB</t>
  </si>
  <si>
    <t>palace_NN and_CC sell_VB</t>
  </si>
  <si>
    <t>ca_MD n't_RB we_PRP</t>
  </si>
  <si>
    <t>the_DT current_JJ sets_NNS</t>
  </si>
  <si>
    <t>Gang_NN ,_, and_CC</t>
  </si>
  <si>
    <t>'ll_MD make_VB him_PRP</t>
  </si>
  <si>
    <t>,_, What_WP 's_VBZ</t>
  </si>
  <si>
    <t>put_VB it_PRP off_RP</t>
  </si>
  <si>
    <t>too_RB ,_, by_IN</t>
  </si>
  <si>
    <t>from_IN him_PRP --_:</t>
  </si>
  <si>
    <t>in_IN and_CC was_VBD</t>
  </si>
  <si>
    <t>his_PRP$ Ancestors_NNP Jim_NNP</t>
  </si>
  <si>
    <t>blanket_VB the_DT river_NN</t>
  </si>
  <si>
    <t>by_IN they_PRP fetched_VBD</t>
  </si>
  <si>
    <t>lick_VBP the_DT other_JJ</t>
  </si>
  <si>
    <t>he_PRP called_VBD it_PRP</t>
  </si>
  <si>
    <t>into_IN a_DT deep_JJ</t>
  </si>
  <si>
    <t>something_NN at_IN last_JJ</t>
  </si>
  <si>
    <t>,_, a_DT whole_JJ</t>
  </si>
  <si>
    <t>was_VBD only_RB just_RB</t>
  </si>
  <si>
    <t>and_CC such_JJ things_NNS</t>
  </si>
  <si>
    <t>about_IN the_DT only_JJ</t>
  </si>
  <si>
    <t>next_JJ Sunday_NNP ;_:</t>
  </si>
  <si>
    <t>a_DT good_JJ enough_JJ</t>
  </si>
  <si>
    <t>his_PRP$ legs_NNS out_IN</t>
  </si>
  <si>
    <t>long_RB you_PRP ben_VBP</t>
  </si>
  <si>
    <t>out_IN of_IN sight_NN</t>
  </si>
  <si>
    <t>was_VBD n't_RB one_CD</t>
  </si>
  <si>
    <t>a_DT hundred_CD and_CC</t>
  </si>
  <si>
    <t>after_IN breakfast_NN ,_,</t>
  </si>
  <si>
    <t>the_DT canoe_NN ._.</t>
  </si>
  <si>
    <t>my_PRP$ head_NN down_RB</t>
  </si>
  <si>
    <t>our_PRP$ heads_NNS ._.</t>
  </si>
  <si>
    <t>better_JJR way_NN to_TO</t>
  </si>
  <si>
    <t>his_PRP$ raft_NN was_VBD</t>
  </si>
  <si>
    <t>was_VBD ,_, on_IN</t>
  </si>
  <si>
    <t>this_DT war_NN n't_RB</t>
  </si>
  <si>
    <t>a_DT church_NN ._.</t>
  </si>
  <si>
    <t>here_RB --_: you_PRP</t>
  </si>
  <si>
    <t>all_DT ;_: take_VB</t>
  </si>
  <si>
    <t>them_PRP as_RB soon_RB</t>
  </si>
  <si>
    <t>So_IN the_DT sleep_NN</t>
  </si>
  <si>
    <t>He_PRP said_VBD sometimes_RB</t>
  </si>
  <si>
    <t>the_DT bread_NN did_VBD</t>
  </si>
  <si>
    <t>and_CC knowed_VBD everything_NN</t>
  </si>
  <si>
    <t>``_`` It_PRP 's_VBZ</t>
  </si>
  <si>
    <t>interest_NN in_IN this_DT</t>
  </si>
  <si>
    <t>feet_NNS looking_VBG wild_JJ</t>
  </si>
  <si>
    <t>slung_VBD the_DT axe_NN</t>
  </si>
  <si>
    <t>rouses_VBZ up_RP ,_,</t>
  </si>
  <si>
    <t>fishing_NN ,_, and_CC</t>
  </si>
  <si>
    <t>no_DT hooks_NNS ._.</t>
  </si>
  <si>
    <t>So_IN he_PRP locked_VBD</t>
  </si>
  <si>
    <t>find_VB it_PRP out_RP</t>
  </si>
  <si>
    <t>from_IN the_DT outside_NN</t>
  </si>
  <si>
    <t>;_: he_PRP ripped_VBD</t>
  </si>
  <si>
    <t>where_WRB she_PRP was_VBD</t>
  </si>
  <si>
    <t>alwuz_VBP liked_VBD dead_JJ</t>
  </si>
  <si>
    <t>ai_VBP n't_RB a-going_JJ</t>
  </si>
  <si>
    <t>de_FW sho_FW '_''</t>
  </si>
  <si>
    <t>find_VB no_DT way_NN</t>
  </si>
  <si>
    <t>up_IN there_RB ,_,</t>
  </si>
  <si>
    <t>Money_NN A_DT Crack_NN</t>
  </si>
  <si>
    <t>hundreds_NNS of_IN soldiers_NNS</t>
  </si>
  <si>
    <t>rate_NN ,_, the_DT</t>
  </si>
  <si>
    <t>n't_RB pap_NN ,_,</t>
  </si>
  <si>
    <t>the_DT water_NN away_RB</t>
  </si>
  <si>
    <t>have_VB them_PRP out_IN</t>
  </si>
  <si>
    <t>fist_NN ,_, which_WDT</t>
  </si>
  <si>
    <t>tell_VB it_PRP to_TO</t>
  </si>
  <si>
    <t>'_'' in_IN en_FW</t>
  </si>
  <si>
    <t>would_MD tell_VB on_IN</t>
  </si>
  <si>
    <t>whatever_WDT I_PRP asked_VBD</t>
  </si>
  <si>
    <t>done_VBN by_IN enchantment_NN</t>
  </si>
  <si>
    <t>she_PRP gwyne_VBP to_TO</t>
  </si>
  <si>
    <t>a_DT good_JJ piece_NN</t>
  </si>
  <si>
    <t>a_DT slogan_NN -LRB-_-LRB-</t>
  </si>
  <si>
    <t>at_IN once_RB here_RB</t>
  </si>
  <si>
    <t>ransomed_VBN if_IN we_PRP</t>
  </si>
  <si>
    <t>and_CC round_VBP the_DT</t>
  </si>
  <si>
    <t>people_NNS we_PRP had_VBD</t>
  </si>
  <si>
    <t>all_DT over_IN town_NN</t>
  </si>
  <si>
    <t>the_DT law_NN does_VBZ</t>
  </si>
  <si>
    <t>old_JJ woman_NN --_:</t>
  </si>
  <si>
    <t>it_PRP wants_VBZ to_TO</t>
  </si>
  <si>
    <t>,_, without_IN it_PRP</t>
  </si>
  <si>
    <t>before_IN she_PRP died_VBD</t>
  </si>
  <si>
    <t>five-center_JJ piece_NN round_NN</t>
  </si>
  <si>
    <t>now_RB ;_: so_IN</t>
  </si>
  <si>
    <t>the_DT house_NN ,_,</t>
  </si>
  <si>
    <t>thing_NN plenty_JJ times_NNS</t>
  </si>
  <si>
    <t>over_IN the_DT victuals_NNS</t>
  </si>
  <si>
    <t>kind_NN of_IN thing_NN</t>
  </si>
  <si>
    <t>'_'' ladies_NNS en_IN</t>
  </si>
  <si>
    <t>hill_NN the_DT other_JJ</t>
  </si>
  <si>
    <t>painstakingly_RB ,_, and_CC</t>
  </si>
  <si>
    <t>of_IN the_DT hilltop_NN</t>
  </si>
  <si>
    <t>I_PRP reckon_VBP it_PRP</t>
  </si>
  <si>
    <t>,_, the_DT law_NN</t>
  </si>
  <si>
    <t>with_IN his_PRP$ mouth_NN</t>
  </si>
  <si>
    <t>of_IN a_DT regular_JJ</t>
  </si>
  <si>
    <t>all_DT ,_, we_PRP</t>
  </si>
  <si>
    <t>to_TO just_RB leave_VB</t>
  </si>
  <si>
    <t>not_RB a_DT cloud_NN</t>
  </si>
  <si>
    <t>robbers_NNS ,_, and_CC</t>
  </si>
  <si>
    <t>hogs_NNS ``_`` ingots_NNS</t>
  </si>
  <si>
    <t>reform_VB the_DT old_JJ</t>
  </si>
  <si>
    <t>as_IN fine_JJ clothes_NNS</t>
  </si>
  <si>
    <t>the_DT side_NN towards_IN</t>
  </si>
  <si>
    <t>'ll_MD take_VB you_PRP</t>
  </si>
  <si>
    <t>,_, very_RB low_JJ</t>
  </si>
  <si>
    <t>hear_VB the_DT mumble_NN</t>
  </si>
  <si>
    <t>``_`` By_IN rights_NNS</t>
  </si>
  <si>
    <t>,_, it_PRP means_VBZ</t>
  </si>
  <si>
    <t>log_NN ahead_RB o_NN</t>
  </si>
  <si>
    <t>good_JJ place_NN ;_:</t>
  </si>
  <si>
    <t>,_, pretty_RB soon_RB</t>
  </si>
  <si>
    <t>me_PRP any_DT more_RBR</t>
  </si>
  <si>
    <t>any_DT other_JJ man_NN</t>
  </si>
  <si>
    <t>own_JJ son_NN ,_,</t>
  </si>
  <si>
    <t>all_DT day_NN ,_,</t>
  </si>
  <si>
    <t>and_CC as_IN big_JJ</t>
  </si>
  <si>
    <t>;_: I_PRP never_RB</t>
  </si>
  <si>
    <t>,_, munching_VBG the_DT</t>
  </si>
  <si>
    <t>So_IN they_PRP all_DT</t>
  </si>
  <si>
    <t>me_PRP and_CC Tom_NNP</t>
  </si>
  <si>
    <t>some_DT doughnuts_NNS and_CC</t>
  </si>
  <si>
    <t>my_PRP$ carcass_NN come_VBN</t>
  </si>
  <si>
    <t>went_VBD to_TO bed_NN</t>
  </si>
  <si>
    <t>tell_VB any_DT of_IN</t>
  </si>
  <si>
    <t>all_DT about_IN it_PRP</t>
  </si>
  <si>
    <t>on_IN ;_: and_CC</t>
  </si>
  <si>
    <t>by_IN the_DT gang_NN</t>
  </si>
  <si>
    <t>if_IN I_PRP could_MD</t>
  </si>
  <si>
    <t>yet_CC finding_VBG a_DT</t>
  </si>
  <si>
    <t>;_: ``_`` is_VBZ</t>
  </si>
  <si>
    <t>and_CC slung_VBD the_DT</t>
  </si>
  <si>
    <t>and_CC I_PRP see_VBP</t>
  </si>
  <si>
    <t>of_IN your_PRP$ low-down_JJ</t>
  </si>
  <si>
    <t>keep_VB alive_JJ ,_,</t>
  </si>
  <si>
    <t>right_NN ._. ''_''</t>
  </si>
  <si>
    <t>times_NNS now_RB if_IN</t>
  </si>
  <si>
    <t>WELL_NNP ,_, three_CD</t>
  </si>
  <si>
    <t>or_CC bust_NN ._.</t>
  </si>
  <si>
    <t>we_PRP always_RB kill_VBP</t>
  </si>
  <si>
    <t>would_MD drop_VB my_PRP$</t>
  </si>
  <si>
    <t>the_DT fancy_JJ touches_NNS</t>
  </si>
  <si>
    <t>and_CC she_PRP sent_VBD</t>
  </si>
  <si>
    <t>new_JJ ones_NNS ,_,</t>
  </si>
  <si>
    <t>you_PRP told_VBD me_PRP</t>
  </si>
  <si>
    <t>he_PRP was_VBD just_RB</t>
  </si>
  <si>
    <t>bacon_NN ;_: then_RB</t>
  </si>
  <si>
    <t>kinder_JJR swum_NN agin_NN</t>
  </si>
  <si>
    <t>de_FW widder_FW wuz_FW</t>
  </si>
  <si>
    <t>or_CC more_JJR run_NN</t>
  </si>
  <si>
    <t>one_NN had_VBD a_DT</t>
  </si>
  <si>
    <t>six_CD months_NNS ._.</t>
  </si>
  <si>
    <t>by_IN pap_NN raised_VBD</t>
  </si>
  <si>
    <t>ca_MD n't_RB a_DT</t>
  </si>
  <si>
    <t>The_NNP Rubbage-Pile_NNP ``_``</t>
  </si>
  <si>
    <t>I_PRP 'll_MD learn_VB</t>
  </si>
  <si>
    <t>and_CC turned_VBD around_RP</t>
  </si>
  <si>
    <t>;_: so_IN I_PRP</t>
  </si>
  <si>
    <t>war_NN n't_RB quite_RB</t>
  </si>
  <si>
    <t>dead_JJ ,_, and_CC</t>
  </si>
  <si>
    <t>off_RP the_DT devil_NNP</t>
  </si>
  <si>
    <t>could_MD git_VB my_PRP$</t>
  </si>
  <si>
    <t>some_DT matches_NNS in_IN</t>
  </si>
  <si>
    <t>the_DT deep_JJ woods_NNS</t>
  </si>
  <si>
    <t>and_CC tired_VBD him_PRP</t>
  </si>
  <si>
    <t>leave_VB that_DT ._.</t>
  </si>
  <si>
    <t>'_'' ole_JJ father_NN</t>
  </si>
  <si>
    <t>,_, but_CC out_IN</t>
  </si>
  <si>
    <t>when_WRB it_PRP 's_VBZ</t>
  </si>
  <si>
    <t>pretty_RB hungry_JJ ._.</t>
  </si>
  <si>
    <t>widow_NN or_CC the_DT</t>
  </si>
  <si>
    <t>that_WDT went_VBD a-slipping_JJ</t>
  </si>
  <si>
    <t>``_`` I_PRP come_VBP</t>
  </si>
  <si>
    <t>crowd_NN then_RB ?_.</t>
  </si>
  <si>
    <t>I_PRP wanted_VBD to_TO</t>
  </si>
  <si>
    <t>place_NN for_IN good_JJ</t>
  </si>
  <si>
    <t>en_IN `_`` bout_NN</t>
  </si>
  <si>
    <t>All_DT I_PRP wanted_VBD</t>
  </si>
  <si>
    <t>it_PRP for_IN --_:</t>
  </si>
  <si>
    <t>Angel_NNP of_IN Death_NNP</t>
  </si>
  <si>
    <t>a_DT band_NN of_IN</t>
  </si>
  <si>
    <t>say_VB you_PRP 's_POS</t>
  </si>
  <si>
    <t>goin_NN '_'' to_TO</t>
  </si>
  <si>
    <t>room_NN with_IN a_DT</t>
  </si>
  <si>
    <t>;_: I_PRP say_VBP</t>
  </si>
  <si>
    <t>;_: but_CC nothing_NN</t>
  </si>
  <si>
    <t>curious_JJ ,_, somehow_RB</t>
  </si>
  <si>
    <t>Another_DT time_NN a_DT</t>
  </si>
  <si>
    <t>n't_RB come_VB back_RB</t>
  </si>
  <si>
    <t>and_CC puts_VBZ his_PRP$</t>
  </si>
  <si>
    <t>yuther_FW side_NN ,_,</t>
  </si>
  <si>
    <t>it_PRP they_PRP 'd_MD</t>
  </si>
  <si>
    <t>to_TO or_CC not_RB</t>
  </si>
  <si>
    <t>it_PRP ,_, please_VB</t>
  </si>
  <si>
    <t>leading_VBG out_IN of_IN</t>
  </si>
  <si>
    <t>new_JJ judge_NN that_WDT</t>
  </si>
  <si>
    <t>he_PRP laid_VBD stiller_NN</t>
  </si>
  <si>
    <t>,_, and_CC all_DT</t>
  </si>
  <si>
    <t>a_DT book_NN called_VBN</t>
  </si>
  <si>
    <t>I_PRP reached_VBD for_IN</t>
  </si>
  <si>
    <t>Miss_NNP Watson_NNP --_:</t>
  </si>
  <si>
    <t>could_MD help_VB it_PRP</t>
  </si>
  <si>
    <t>gone_VBN ,_, you_PRP</t>
  </si>
  <si>
    <t>long_RB making_VBG him_PRP</t>
  </si>
  <si>
    <t>and_CC hacked_VBD into_IN</t>
  </si>
  <si>
    <t>people_NNS said_VBD ._.</t>
  </si>
  <si>
    <t>'_'' tell_VBP --_:</t>
  </si>
  <si>
    <t>;_: but_CC they_PRP</t>
  </si>
  <si>
    <t>fren_NN '_'' ._.</t>
  </si>
  <si>
    <t>,_, a_DT little_JJ</t>
  </si>
  <si>
    <t>knowed_VBD of_IN a_DT</t>
  </si>
  <si>
    <t>I_PRP kep_NN '_''</t>
  </si>
  <si>
    <t>So_IN I_PRP fixed_VBD</t>
  </si>
  <si>
    <t>canoe_NN again_RB so_RB</t>
  </si>
  <si>
    <t>that_WDT had_VBD always_RB</t>
  </si>
  <si>
    <t>up_IN he_PRP was_VBD</t>
  </si>
  <si>
    <t>at_IN the_DT town_NN</t>
  </si>
  <si>
    <t>go_VB home_NN to_TO</t>
  </si>
  <si>
    <t>,_, and_CC shoved_VBD</t>
  </si>
  <si>
    <t>,_, en_IN went_VBD</t>
  </si>
  <si>
    <t>It_PRP was_VBD that_IN</t>
  </si>
  <si>
    <t>such_JJ a_DT rough_JJ</t>
  </si>
  <si>
    <t>as_IN to_TO go_VB</t>
  </si>
  <si>
    <t>was_VBD good_JJ ,_,</t>
  </si>
  <si>
    <t>Jim_NNP advises_VBZ a_DT</t>
  </si>
  <si>
    <t>old_JJ Thatcher_NNP so_RB</t>
  </si>
  <si>
    <t>next_JJ day_NN they_PRP</t>
  </si>
  <si>
    <t>write_VB just_RB a_DT</t>
  </si>
  <si>
    <t>__RB make_VBP __CD</t>
  </si>
  <si>
    <t>coming_VBG ;_: and_CC</t>
  </si>
  <si>
    <t>plan_NN than_IN what_WP</t>
  </si>
  <si>
    <t>or_CC two_CD and_CC</t>
  </si>
  <si>
    <t>I_PRP laid_VBD dah_NN</t>
  </si>
  <si>
    <t>pick_VB up_RP my_PRP$</t>
  </si>
  <si>
    <t>dog-leg_NN ,_, en_IN</t>
  </si>
  <si>
    <t>be_VB forever_RB bothering_VBG</t>
  </si>
  <si>
    <t>drawing_VBG a_DT bead_NN</t>
  </si>
  <si>
    <t>they_PRP had_VBD n't_RB</t>
  </si>
  <si>
    <t>too_RB ,_, or_CC</t>
  </si>
  <si>
    <t>some_DT tow_NN ._.</t>
  </si>
  <si>
    <t>and_CC clumb_VB up_RP</t>
  </si>
  <si>
    <t>hogs_NNS soon_RB went_VBD</t>
  </si>
  <si>
    <t>it_PRP all_DT ,_,</t>
  </si>
  <si>
    <t>breast_NN with_IN my_PRP$</t>
  </si>
  <si>
    <t>hifalut_JJ 'n_CC foolishness_NN</t>
  </si>
  <si>
    <t>only_RB robbery_NN and_CC</t>
  </si>
  <si>
    <t>of_IN him_PRP ._.</t>
  </si>
  <si>
    <t>n't_RB been_VBN there_EX</t>
  </si>
  <si>
    <t>own_JJ way_NN ._.</t>
  </si>
  <si>
    <t>matches_NNS and_CC other_JJ</t>
  </si>
  <si>
    <t>dey_NN started_VBD acrost_NN</t>
  </si>
  <si>
    <t>at_IN them_PRP ._.</t>
  </si>
  <si>
    <t>I_PRP had_VBD hunted_VBN</t>
  </si>
  <si>
    <t>was_VBD found_VBN in_IN</t>
  </si>
  <si>
    <t>n't_RB know_VB it_PRP</t>
  </si>
  <si>
    <t>dodged_VBD him_PRP or_CC</t>
  </si>
  <si>
    <t>very_RB friendly_JJ ._.</t>
  </si>
  <si>
    <t>a_DT prowling_NN ,_,</t>
  </si>
  <si>
    <t>I_PRP changed_VBD to_TO</t>
  </si>
  <si>
    <t>of_IN them_PRP most_RBS</t>
  </si>
  <si>
    <t>and_CC scattered_VBN the_DT</t>
  </si>
  <si>
    <t>a_DT nice_JJ camp_NN</t>
  </si>
  <si>
    <t>:_: ``_`` Here_RB</t>
  </si>
  <si>
    <t>off_RP through_IN the_DT</t>
  </si>
  <si>
    <t>None_NN of_IN the_DT</t>
  </si>
  <si>
    <t>Stern_NNP oars_NNS ,_,</t>
  </si>
  <si>
    <t>,_, I_PRP reckon_VBP</t>
  </si>
  <si>
    <t>;_: tramp_NN --_:</t>
  </si>
  <si>
    <t>wade_VBP '_'' in_IN</t>
  </si>
  <si>
    <t>'s_POS edge_NN ._.</t>
  </si>
  <si>
    <t>six_CD hundred_CD camels_NNS</t>
  </si>
  <si>
    <t>cattle_NNS `_`` bout_NN</t>
  </si>
  <si>
    <t>tell_VBP de_IN widder_NN</t>
  </si>
  <si>
    <t>and_CC screaming_VBG and_CC</t>
  </si>
  <si>
    <t>had_VBD to_TO wait_VB</t>
  </si>
  <si>
    <t>Rubbage-Pile_NNP ``_`` Missus_NNP</t>
  </si>
  <si>
    <t>'s_VBZ like_IN ._.</t>
  </si>
  <si>
    <t>De_NNP yuther_NN servants_NNS</t>
  </si>
  <si>
    <t>but_CC some_DT doughnuts_NNS</t>
  </si>
  <si>
    <t>n't_RB any_DT good_JJ</t>
  </si>
  <si>
    <t>canoe_NN again_RB ._.</t>
  </si>
  <si>
    <t>it_PRP in_IN ;_:</t>
  </si>
  <si>
    <t>see_VB me_PRP and_CC</t>
  </si>
  <si>
    <t>air_NN with_IN his_PRP$</t>
  </si>
  <si>
    <t>and_CC hove_VB off_RP</t>
  </si>
  <si>
    <t>at_IN the_DT ferry_NN</t>
  </si>
  <si>
    <t>you_PRP reckon_VBP that_IN</t>
  </si>
  <si>
    <t>de_IN widder_NN she_PRP</t>
  </si>
  <si>
    <t>out_RP on_IN to_TO</t>
  </si>
  <si>
    <t>come_VBP of_IN it_PRP</t>
  </si>
  <si>
    <t>turned_VBD it_PRP over_IN</t>
  </si>
  <si>
    <t>river_NN and_CC dumped_VBD</t>
  </si>
  <si>
    <t>and_CC haggled_VBD him_PRP</t>
  </si>
  <si>
    <t>the_DT water_NN ,_,</t>
  </si>
  <si>
    <t>boy_NN to_TO put_VB</t>
  </si>
  <si>
    <t>by_IN the_DT shed_NN</t>
  </si>
  <si>
    <t>time_NN I_PRP heard_VBD</t>
  </si>
  <si>
    <t>Listening_NNP ``_`` Pap_NN</t>
  </si>
  <si>
    <t>clock_NN away_RB off_RB</t>
  </si>
  <si>
    <t>a_DT set_VBN at_IN</t>
  </si>
  <si>
    <t>as_IN what_WP he_PRP</t>
  </si>
  <si>
    <t>smoke_NN out_IN of_IN</t>
  </si>
  <si>
    <t>all_DT that_DT time_NN</t>
  </si>
  <si>
    <t>very_RB words_NNS I_PRP</t>
  </si>
  <si>
    <t>follow_VB the_DT track_NN</t>
  </si>
  <si>
    <t>sometimes_RB ,_, and_CC</t>
  </si>
  <si>
    <t>for_IN an_DT hour_NN</t>
  </si>
  <si>
    <t>dark_JJ amongst_IN the_DT</t>
  </si>
  <si>
    <t>``_`` ingots_NNS ,_,</t>
  </si>
  <si>
    <t>as_IN big_JJ as_IN</t>
  </si>
  <si>
    <t>what_WP we_PRP lived_VBD</t>
  </si>
  <si>
    <t>axe_RB good_JJ ,_,</t>
  </si>
  <si>
    <t>sackful_NN of_IN rocks_NNS</t>
  </si>
  <si>
    <t>and_CC some_DT lines_NNS</t>
  </si>
  <si>
    <t>logs_NNS and_CC rafts_NNS</t>
  </si>
  <si>
    <t>all_PDT the_DT hottest_JJS</t>
  </si>
  <si>
    <t>down_RP in_IN a_DT</t>
  </si>
  <si>
    <t>,_, and_CC so_IN</t>
  </si>
  <si>
    <t>and_CC held_VBD him_PRP</t>
  </si>
  <si>
    <t>cussed_VBD everything_NN and_CC</t>
  </si>
  <si>
    <t>I_PRP could_MD for_IN</t>
  </si>
  <si>
    <t>knows_VBZ I_PRP goes_VBZ</t>
  </si>
  <si>
    <t>over_RB at_IN the_DT</t>
  </si>
  <si>
    <t>soon_RB pap_NN come_VBN</t>
  </si>
  <si>
    <t>with_IN one_CD eye_NN</t>
  </si>
  <si>
    <t>Tommy_NNP Barnes_NNP was_VBD</t>
  </si>
  <si>
    <t>old_JJ man_NN took_VBD</t>
  </si>
  <si>
    <t>cave_NN and_CC powwow_NN</t>
  </si>
  <si>
    <t>just_RB come_VBN to_TO</t>
  </si>
  <si>
    <t>got_VBD abreast_IN the_DT</t>
  </si>
  <si>
    <t>must_MD slick_NN up_IN</t>
  </si>
  <si>
    <t>I_PRP could_MD have_VB</t>
  </si>
  <si>
    <t>rise_NN might_MD fetch_VB</t>
  </si>
  <si>
    <t>hear_VB the_DT booming_VBG</t>
  </si>
  <si>
    <t>do_VBP n't_RB __VB</t>
  </si>
  <si>
    <t>out_RP amongst_IN the_DT</t>
  </si>
  <si>
    <t>easy_RB see_VB that_DT</t>
  </si>
  <si>
    <t>I_PRP couldn_VBP '_''</t>
  </si>
  <si>
    <t>,_, but_CC my_PRP$</t>
  </si>
  <si>
    <t>got_VBD the_DT bag_NN</t>
  </si>
  <si>
    <t>out_RP with_IN the_DT</t>
  </si>
  <si>
    <t>Nobody_NN could_MD spread_VB</t>
  </si>
  <si>
    <t>comb_VB up_RP ,_,</t>
  </si>
  <si>
    <t>devil_NNP give_VB to_TO</t>
  </si>
  <si>
    <t>eat_VB it_PRP smoking_VBG</t>
  </si>
  <si>
    <t>very_RB curious_JJ ,_,</t>
  </si>
  <si>
    <t>de_FW evenin_FW '_''</t>
  </si>
  <si>
    <t>going_VBG by_IN on_IN</t>
  </si>
  <si>
    <t>had_VBD a_DT drink_NN</t>
  </si>
  <si>
    <t>by_IN ;_: but_CC</t>
  </si>
  <si>
    <t>down_RP to_TO look_VB</t>
  </si>
  <si>
    <t>on_IN his_PRP$ knees_NNS</t>
  </si>
  <si>
    <t>went_VBD up_RB and_CC</t>
  </si>
  <si>
    <t>never_RB told_VBD me_PRP</t>
  </si>
  <si>
    <t>making_VBG !_. ''_''</t>
  </si>
  <si>
    <t>showed_VBD them_PRP a_DT</t>
  </si>
  <si>
    <t>nigger_NN ,_, and_CC</t>
  </si>
  <si>
    <t>get_VB hold_NN of_IN</t>
  </si>
  <si>
    <t>so_IN I_PRP was_VBD</t>
  </si>
  <si>
    <t>no_DT books_NNS nor_CC</t>
  </si>
  <si>
    <t>it_PRP 's_VBZ like_IN</t>
  </si>
  <si>
    <t>and_CC slid_VBD out_RP</t>
  </si>
  <si>
    <t>for_IN what_WP the_DT</t>
  </si>
  <si>
    <t>but_CC whenever_WRB one_CD</t>
  </si>
  <si>
    <t>Solid_JJ Comfort_NN Thinking_VBG</t>
  </si>
  <si>
    <t>Jim_NNP told_VBD it_PRP</t>
  </si>
  <si>
    <t>me_PRP ,_, en_IN</t>
  </si>
  <si>
    <t>just_RB drawing_VBG a_DT</t>
  </si>
  <si>
    <t>n't_RB afraid_JJ of_IN</t>
  </si>
  <si>
    <t>it_PRP ,_, cautious_JJ</t>
  </si>
  <si>
    <t>and_CC if_IN he_PRP</t>
  </si>
  <si>
    <t>made_VBD a_DT kind_NN</t>
  </si>
  <si>
    <t>of_IN money_NN when_WRB</t>
  </si>
  <si>
    <t>of_IN warmed_VBN up_RP</t>
  </si>
  <si>
    <t>That_DT was_VBD good_JJ</t>
  </si>
  <si>
    <t>de_FW river_NN agin_NN</t>
  </si>
  <si>
    <t>,_, I_PRP presume_VBP</t>
  </si>
  <si>
    <t>laid_VBN in_IN between_IN</t>
  </si>
  <si>
    <t>cross_NN in_IN their_PRP$</t>
  </si>
  <si>
    <t>and_CC then_RB we_PRP</t>
  </si>
  <si>
    <t>he_PRP would_MD kill_VB</t>
  </si>
  <si>
    <t>er_NN nine_CD every_DT</t>
  </si>
  <si>
    <t>,_, Huckleberry_NNP --_:</t>
  </si>
  <si>
    <t>Woods_NNP Watching_VBG the_DT</t>
  </si>
  <si>
    <t>hundred_CD yards_NNS ,_,</t>
  </si>
  <si>
    <t>I_PRP noticed_VBD dey_NN</t>
  </si>
  <si>
    <t>had_VBD a_DT Rat_NN</t>
  </si>
  <si>
    <t>spoons_NNS Tom_NNP advises_VBZ</t>
  </si>
  <si>
    <t>barrel_NN of_IN odds_NNS</t>
  </si>
  <si>
    <t>'_'' tell_VB on_IN</t>
  </si>
  <si>
    <t>up_RP in_IN a_DT</t>
  </si>
  <si>
    <t>our_PRP$ hands_NNS and_CC</t>
  </si>
  <si>
    <t>'_'' I_PRP found_VBD</t>
  </si>
  <si>
    <t>den_NN I_PRP 'd_MD</t>
  </si>
  <si>
    <t>miles_NNS long_RB out_IN</t>
  </si>
  <si>
    <t>time_NN ;_: but_CC</t>
  </si>
  <si>
    <t>,_, Miss_NNP Watson_NNP</t>
  </si>
  <si>
    <t>deep_JJ dent_NN in_IN</t>
  </si>
  <si>
    <t>the_DT devil_NNP and_CC</t>
  </si>
  <si>
    <t>longer_RBR ,_, but_CC</t>
  </si>
  <si>
    <t>this_DT way_NN and_CC</t>
  </si>
  <si>
    <t>told_VBD me_PRP all_DT</t>
  </si>
  <si>
    <t>have_VBP to_TO do_VB</t>
  </si>
  <si>
    <t>,_, by_IN the_DT</t>
  </si>
  <si>
    <t>catch_VBP you_PRP about_IN</t>
  </si>
  <si>
    <t>Here_RB 's_VBZ what_WP</t>
  </si>
  <si>
    <t>round_NN his_PRP$ neck_NN</t>
  </si>
  <si>
    <t>WELL_NNP ,_, pretty_RB</t>
  </si>
  <si>
    <t>and_CC cooked_VBD a_DT</t>
  </si>
  <si>
    <t>Lordy_NNP !_. ''_''</t>
  </si>
  <si>
    <t>would_MD turn_VB up_RP</t>
  </si>
  <si>
    <t>they_PRP quit_VBD shooting_NN</t>
  </si>
  <si>
    <t>be_VB a_DT govment_NN</t>
  </si>
  <si>
    <t>live_VB so_RB as_IN</t>
  </si>
  <si>
    <t>treasure_NN ,_, and_CC</t>
  </si>
  <si>
    <t>the_DT hiding_NN I_PRP</t>
  </si>
  <si>
    <t>town_NN en_IN say_VB</t>
  </si>
  <si>
    <t>up_RP your_PRP$ camp_NN</t>
  </si>
  <si>
    <t>mother_NN could_MD n't_RB</t>
  </si>
  <si>
    <t>hunt_NN for_IN my_PRP$</t>
  </si>
  <si>
    <t>''_'' and_CC ``_``</t>
  </si>
  <si>
    <t>said_VBD sometimes_RB it_PRP</t>
  </si>
  <si>
    <t>on_IN around_IN the_DT</t>
  </si>
  <si>
    <t>the_DT country_NN may_MD</t>
  </si>
  <si>
    <t>was_VBD ordered_VBN to_TO</t>
  </si>
  <si>
    <t>says_VBZ I_PRP 'll_MD</t>
  </si>
  <si>
    <t>I_PRP went_VBD into_IN</t>
  </si>
  <si>
    <t>get_VB at_IN ._.</t>
  </si>
  <si>
    <t>nose_NN begun_VBN to_TO</t>
  </si>
  <si>
    <t>trying_VBG to_TO go_VB</t>
  </si>
  <si>
    <t>,_, a_DT half-yearly_JJ</t>
  </si>
  <si>
    <t>did_VBD n't_RB think_VB</t>
  </si>
  <si>
    <t>spite_NN pap_NN ._.</t>
  </si>
  <si>
    <t>he_PRP watched_VBD out_RP</t>
  </si>
  <si>
    <t>Nine_CD logs_NNS was_VBD</t>
  </si>
  <si>
    <t>over_IN me_PRP ._.</t>
  </si>
  <si>
    <t>all_PDT the_DT trouble_NN</t>
  </si>
  <si>
    <t>mile_NN or_CC more_JJR</t>
  </si>
  <si>
    <t>'s_VBZ gwyne_NN to_TO</t>
  </si>
  <si>
    <t>no_DT sort_NN of_IN</t>
  </si>
  <si>
    <t>de_FW river_NN ,_,</t>
  </si>
  <si>
    <t>nice_JJ camp_NN in_IN</t>
  </si>
  <si>
    <t>in_IN the_DT snow_NN</t>
  </si>
  <si>
    <t>school_NN again_RB ,_,</t>
  </si>
  <si>
    <t>the_DT Truck_NNP Solomon_NNP</t>
  </si>
  <si>
    <t>n't_RB see_VB how_WRB</t>
  </si>
  <si>
    <t>be_VB killed_VBN ._.</t>
  </si>
  <si>
    <t>the_DT oath_NN on_IN</t>
  </si>
  <si>
    <t>hut_NN in_IN a_DT</t>
  </si>
  <si>
    <t>shoved_VBN up_RP through_IN</t>
  </si>
  <si>
    <t>along_IN in_IN the_DT</t>
  </si>
  <si>
    <t>head_NN over_IN heels_NNS</t>
  </si>
  <si>
    <t>left_JJ boot-heel_NN made_VBN</t>
  </si>
  <si>
    <t>of_IN my_PRP$ work_NN</t>
  </si>
  <si>
    <t>her_PRP$ nose_NN to_TO</t>
  </si>
  <si>
    <t>sifted_VBN down_RP through_IN</t>
  </si>
  <si>
    <t>That_DT book_NN was_VBD</t>
  </si>
  <si>
    <t>all_DT fagged_VBN out_RP</t>
  </si>
  <si>
    <t>turned_VBN the_DT whole_JJ</t>
  </si>
  <si>
    <t>started_VBD my_PRP$ camp_NN</t>
  </si>
  <si>
    <t>got_VBD a_DT father_NN</t>
  </si>
  <si>
    <t>__CD him_PRP __VBP</t>
  </si>
  <si>
    <t>,_, then_RB ;_:</t>
  </si>
  <si>
    <t>by_IN my_PRP$ side_NN</t>
  </si>
  <si>
    <t>book_NN ,_, which_WDT</t>
  </si>
  <si>
    <t>,_, and_CC at_IN</t>
  </si>
  <si>
    <t>I_PRP think_VBP they_PRP</t>
  </si>
  <si>
    <t>give_VB him_PRP a_DT</t>
  </si>
  <si>
    <t>my_PRP$ cats_NNS ef_VBP</t>
  </si>
  <si>
    <t>us_PRP to_TO do_VB</t>
  </si>
  <si>
    <t>stick_VB to_TO it_PRP</t>
  </si>
  <si>
    <t>come_VBP to_TO look_VB</t>
  </si>
  <si>
    <t>times_NNS ,_, but_CC</t>
  </si>
  <si>
    <t>'s_VBZ below_IN my_PRP$</t>
  </si>
  <si>
    <t>Aunt_NNP Sally_NNP talks_VBZ</t>
  </si>
  <si>
    <t>git_VB oneasy_NN ._.</t>
  </si>
  <si>
    <t>Yours_NNP Truly_RB EXPLANATORY_NNP</t>
  </si>
  <si>
    <t>ground_NN where_WRB the_DT</t>
  </si>
  <si>
    <t>'s_POS reasons_NNS ._.</t>
  </si>
  <si>
    <t>come_VBN so_RB hard_JJ</t>
  </si>
  <si>
    <t>;_: but_CC maybe_RB</t>
  </si>
  <si>
    <t>and_CC be_VB a_DT</t>
  </si>
  <si>
    <t>make_VB trouble_NN for_IN</t>
  </si>
  <si>
    <t>loaf_NN come_VBN along_RB</t>
  </si>
  <si>
    <t>the_DT blanket_NN ._.</t>
  </si>
  <si>
    <t>blood_NN and_CC never_RB</t>
  </si>
  <si>
    <t>a_DT slough_NN or_CC</t>
  </si>
  <si>
    <t>But_CC how_WRB can_MD</t>
  </si>
  <si>
    <t>in_IN a_DT man_NN</t>
  </si>
  <si>
    <t>by_IN ,_, I_PRP</t>
  </si>
  <si>
    <t>fished_VBD and_CC hunted_VBD</t>
  </si>
  <si>
    <t>two_CD of_IN his_PRP$</t>
  </si>
  <si>
    <t>;_: because_IN as_RB</t>
  </si>
  <si>
    <t>too_RB ,_, you_PRP</t>
  </si>
  <si>
    <t>all_DT over_RP ._.</t>
  </si>
  <si>
    <t>nearly_RB in_IN the_DT</t>
  </si>
  <si>
    <t>me_PRP middling_JJ hard_JJ</t>
  </si>
  <si>
    <t>pooty_NN late_RB ,_,</t>
  </si>
  <si>
    <t>left_VBN over_RP from_IN</t>
  </si>
  <si>
    <t>this_DT explanation_NN for_IN</t>
  </si>
  <si>
    <t>Sherburn_NNP steps_VBZ out_RP</t>
  </si>
  <si>
    <t>I_PRP wished_VBD he_PRP</t>
  </si>
  <si>
    <t>look_VB like_IN it_PRP</t>
  </si>
  <si>
    <t>times_NNS up_RB in_IN</t>
  </si>
  <si>
    <t>things_NNS ai_VBP n't_RB</t>
  </si>
  <si>
    <t>,_, I_PRP took_VBD</t>
  </si>
  <si>
    <t>could_MD n't_RB come_VB</t>
  </si>
  <si>
    <t>and_CC got_VBD into_IN</t>
  </si>
  <si>
    <t>ahead_RB o_NN '_''</t>
  </si>
  <si>
    <t>Polly_NNP ,_, she_PRP</t>
  </si>
  <si>
    <t>roun_NN '_'' de_FW</t>
  </si>
  <si>
    <t>my_PRP$ remainders_NNS if_IN</t>
  </si>
  <si>
    <t>a_DT got_VBD the_DT</t>
  </si>
  <si>
    <t>,_, Huckleberry_NNP ;_:</t>
  </si>
  <si>
    <t>whisky_NN ,_, and_CC</t>
  </si>
  <si>
    <t>a_DT considerable_JJ long_JJ</t>
  </si>
  <si>
    <t>there_EX laid_VBD a_DT</t>
  </si>
  <si>
    <t>think_VBP different_JJ ,_,</t>
  </si>
  <si>
    <t>further_RBR than_IN that_DT</t>
  </si>
  <si>
    <t>we_PRP lick_VBP the_DT</t>
  </si>
  <si>
    <t>to_TO keep_VB `_``</t>
  </si>
  <si>
    <t>and_CC hunted_VBD ,_,</t>
  </si>
  <si>
    <t>to_TO the_DT Illinois_NNP</t>
  </si>
  <si>
    <t>make_VB sure_JJ it_PRP</t>
  </si>
  <si>
    <t>till_IN he_PRP got_VBD</t>
  </si>
  <si>
    <t>:_: ``_`` Hello_UH</t>
  </si>
  <si>
    <t>summer_NN grapes_NNS ,_,</t>
  </si>
  <si>
    <t>Exploring_VBG the_DT Cave_NNP</t>
  </si>
  <si>
    <t>on_IN the_DT side_NN</t>
  </si>
  <si>
    <t>turnips_NNS and_CC stuff_NN</t>
  </si>
  <si>
    <t>I_PRP got_VBD from_IN</t>
  </si>
  <si>
    <t>business_NN of_IN this_DT</t>
  </si>
  <si>
    <t>froze_VBD to_TO death_NN</t>
  </si>
  <si>
    <t>miles_NNS ,_, to_TO</t>
  </si>
  <si>
    <t>lot_NN they_PRP 'll_MD</t>
  </si>
  <si>
    <t>Rail_NNP Vittles_NNPS A_DT</t>
  </si>
  <si>
    <t>a_DT shotgun_NN ,_,</t>
  </si>
  <si>
    <t>for_IN the_DT canoe_NN</t>
  </si>
  <si>
    <t>enemies_NNS which_WDT he_PRP</t>
  </si>
  <si>
    <t>laid_VBD five_CD cents_NNS</t>
  </si>
  <si>
    <t>all_DT hung_VBD over_RP</t>
  </si>
  <si>
    <t>``_`` Starchy_JJ clothes_NNS</t>
  </si>
  <si>
    <t>went_VBD ashore_RB ._.</t>
  </si>
  <si>
    <t>with_IN the_DT current_JJ</t>
  </si>
  <si>
    <t>as_IN a_DT hundred_CD</t>
  </si>
  <si>
    <t>enough_JJ to_TO let_VB</t>
  </si>
  <si>
    <t>considerable_JJ sight_NN ._.</t>
  </si>
  <si>
    <t>the_DT first_JJ thing_NN</t>
  </si>
  <si>
    <t>wicked_JJ to_TO say_VB</t>
  </si>
  <si>
    <t>would_MD walk_VB off_RP</t>
  </si>
  <si>
    <t>about_IN beat_NN out_RP</t>
  </si>
  <si>
    <t>wind_NN was_VBD trying_VBG</t>
  </si>
  <si>
    <t>easy_JJ as_IN I_PRP</t>
  </si>
  <si>
    <t>at_IN the_DT far_JJ</t>
  </si>
  <si>
    <t>more_JJR about_IN me_PRP</t>
  </si>
  <si>
    <t>times_NNS ;_: well_RB</t>
  </si>
  <si>
    <t>place_NN with_IN a_DT</t>
  </si>
  <si>
    <t>He_PRP had_VBD been_VBN</t>
  </si>
  <si>
    <t>first_JJ on_IN one_CD</t>
  </si>
  <si>
    <t>We_PRP went_VBD down_IN</t>
  </si>
  <si>
    <t>means_VBZ I_PRP have_VBP</t>
  </si>
  <si>
    <t>,_, or_CC by_IN</t>
  </si>
  <si>
    <t>would_MD come_VB miles_NNS</t>
  </si>
  <si>
    <t>,_, and_CC set_VB</t>
  </si>
  <si>
    <t>said_VBD they_PRP was_VBD</t>
  </si>
  <si>
    <t>start_NN ,_, and_CC</t>
  </si>
  <si>
    <t>`_`` fo_NN '_''</t>
  </si>
  <si>
    <t>but_CC it_PRP do_VBP</t>
  </si>
  <si>
    <t>and_CC dirt_NN ,_,</t>
  </si>
  <si>
    <t>It_PRP most_RBS give_VB</t>
  </si>
  <si>
    <t>been_VBN in_IN the_DT</t>
  </si>
  <si>
    <t>to_TO get_VB a_DT</t>
  </si>
  <si>
    <t>table_NN you_PRP could_MD</t>
  </si>
  <si>
    <t>hill_NN and_CC found_VBD</t>
  </si>
  <si>
    <t>a_DT family_NN or_CC</t>
  </si>
  <si>
    <t>says_VBZ he_PRP ._.</t>
  </si>
  <si>
    <t>had_VBD run_VBN across_IN</t>
  </si>
  <si>
    <t>his_PRP$ own_JJ self_NN</t>
  </si>
  <si>
    <t>to_TO be_VB all_DT</t>
  </si>
  <si>
    <t>and_CC dragging_VBG out_RP</t>
  </si>
  <si>
    <t>somebody_NN laying_VBG down_RP</t>
  </si>
  <si>
    <t>crowd_NN of_IN Spaniards_NNPS</t>
  </si>
  <si>
    <t>hair_NN ,_, and_CC</t>
  </si>
  <si>
    <t>lights_NNS twinkling_JJ ,_,</t>
  </si>
  <si>
    <t>thrashed_VBD around_IN this_DT</t>
  </si>
  <si>
    <t>I_PRP went_VBD up_RB</t>
  </si>
  <si>
    <t>proud_JJ about_IN it_PRP</t>
  </si>
  <si>
    <t>in_IN again_RB ,_,</t>
  </si>
  <si>
    <t>on_IN hand_NN next_JJ</t>
  </si>
  <si>
    <t>Vittles_NNPS A_DT Simple_JJ</t>
  </si>
  <si>
    <t>trying_VBG to_TO whisper_VB</t>
  </si>
  <si>
    <t>even_RB if_IN the_DT</t>
  </si>
  <si>
    <t>,_, I_PRP do_VBP</t>
  </si>
  <si>
    <t>Here_RB 's_VBZ the_DT</t>
  </si>
  <si>
    <t>he_PRP 'd_MD been_VBN</t>
  </si>
  <si>
    <t>look_VB at_IN the_DT</t>
  </si>
  <si>
    <t>with_IN his_PRP$ own_JJ</t>
  </si>
  <si>
    <t>in_IN its_PRP$ grave_NN</t>
  </si>
  <si>
    <t>they_PRP said_VBD every_DT</t>
  </si>
  <si>
    <t>has_VBZ got_VBN that_IN</t>
  </si>
  <si>
    <t>waited_VBN and_CC seen_VBN</t>
  </si>
  <si>
    <t>do_VBP you_PRP reckon_VB</t>
  </si>
  <si>
    <t>We_PRP had_VBD n't_RB</t>
  </si>
  <si>
    <t>,_, to_TO a_DT</t>
  </si>
  <si>
    <t>grumble_VB a_DT little_JJ</t>
  </si>
  <si>
    <t>sawed_VBN ,_, you_PRP</t>
  </si>
  <si>
    <t>want_VBP to_TO give_VB</t>
  </si>
  <si>
    <t>:_: The_DT law_NN</t>
  </si>
  <si>
    <t>fo_NN '_'' dey_NN</t>
  </si>
  <si>
    <t>,_, anyhow_NN ._.</t>
  </si>
  <si>
    <t>for_IN pap_NN and_CC</t>
  </si>
  <si>
    <t>window_NN and_CC tried_VBD</t>
  </si>
  <si>
    <t>he_PRP had_VBD enough_JJ</t>
  </si>
  <si>
    <t>,_, I_PRP 'll_MD</t>
  </si>
  <si>
    <t>catched_VBD a_DT catfish_NN</t>
  </si>
  <si>
    <t>that_IN what_WP you_PRP</t>
  </si>
  <si>
    <t>,_, and_CC people_NNS</t>
  </si>
  <si>
    <t>Watching_VBG the_DT Boat_NNP</t>
  </si>
  <si>
    <t>and_CC Jim_NNP stirred_VBD</t>
  </si>
  <si>
    <t>college_NN ,_, and_CC</t>
  </si>
  <si>
    <t>might_MD hunt_NN till_IN</t>
  </si>
  <si>
    <t>shed_NN and_CC crept_VBD</t>
  </si>
  <si>
    <t>So_IN the_DT longer_JJR</t>
  </si>
  <si>
    <t>then_RB I_PRP reckoned_VBD</t>
  </si>
  <si>
    <t>slip_VB up_RP on_IN</t>
  </si>
  <si>
    <t>for_IN a_DT dog_NN</t>
  </si>
  <si>
    <t>right_RB along_IN with_IN</t>
  </si>
  <si>
    <t>;_: you_PRP see_VBP</t>
  </si>
  <si>
    <t>had_VBD a_DT gun_NN</t>
  </si>
  <si>
    <t>A_DT Tough_JJ Job_NNP</t>
  </si>
  <si>
    <t>blame_VB it_PRP all_DT</t>
  </si>
  <si>
    <t>disturbance_NN ,_, and_CC</t>
  </si>
  <si>
    <t>afeard_VBD ;_: bekase_NN</t>
  </si>
  <si>
    <t>up_RP I_PRP did_VBD</t>
  </si>
  <si>
    <t>it_PRP was_VBD any_DT</t>
  </si>
  <si>
    <t>n't_RB budge_VB you_PRP</t>
  </si>
  <si>
    <t>months_NNS or_CC more_JJR</t>
  </si>
  <si>
    <t>of_IN genies_NNS ,_,</t>
  </si>
  <si>
    <t>cane_NN --_: the_DT</t>
  </si>
  <si>
    <t>mouth_NN --_: and_CC</t>
  </si>
  <si>
    <t>Once_RB he_PRP locked_VBD</t>
  </si>
  <si>
    <t>``_`` Was_VBD you_PRP</t>
  </si>
  <si>
    <t>and_CC catched_VBD me_PRP</t>
  </si>
  <si>
    <t>Honest_NNP Injun_NNP The_NNP</t>
  </si>
  <si>
    <t>sent_VBD a_DT boy_NN</t>
  </si>
  <si>
    <t>but_CC I_PRP wanted_VBD</t>
  </si>
  <si>
    <t>that_WDT without_IN it_PRP</t>
  </si>
  <si>
    <t>five_CD foot_NN away_RB</t>
  </si>
  <si>
    <t>man_NN ca_MD n't_RB</t>
  </si>
  <si>
    <t>no_DT sass_NN ._.</t>
  </si>
  <si>
    <t>stand_VB it_PRP no_RB</t>
  </si>
  <si>
    <t>a_DT Splinter_NNP Jim_NNP</t>
  </si>
  <si>
    <t>Thatcher_NNP ;_: he_PRP</t>
  </si>
  <si>
    <t>__CD to_TO do_VB</t>
  </si>
  <si>
    <t>sell_VB a_DT free_JJ</t>
  </si>
  <si>
    <t>call_VBP it_PRP a_DT</t>
  </si>
  <si>
    <t>up_RB and_CC do_VB</t>
  </si>
  <si>
    <t>him_PRP off_RP with_IN</t>
  </si>
  <si>
    <t>witches_NNS away_RB ._.</t>
  </si>
  <si>
    <t>slough_NN or_CC a_DT</t>
  </si>
  <si>
    <t>and_CC he_PRP hoped_VBD</t>
  </si>
  <si>
    <t>and_CC I_PRP clumb_VBP</t>
  </si>
  <si>
    <t>I_PRP might_MD join_VB</t>
  </si>
  <si>
    <t>went_VBD on_IN and_CC</t>
  </si>
  <si>
    <t>Miss_NNP Charlotte_NNP ``_``</t>
  </si>
  <si>
    <t>slouch_NN with_IN the_DT</t>
  </si>
  <si>
    <t>n't_RB __VB you_PRP</t>
  </si>
  <si>
    <t>poor_JJ chap_NN would_MD</t>
  </si>
  <si>
    <t>,_, but_CC a_DT</t>
  </si>
  <si>
    <t>says_VBZ look_VB at_IN</t>
  </si>
  <si>
    <t>kitchen_NN I_PRP fell_VBD</t>
  </si>
  <si>
    <t>a_DT harp_NN and_CC</t>
  </si>
  <si>
    <t>a_DT good_JJ deal_NN</t>
  </si>
  <si>
    <t>correct_JJ thing_NN to_TO</t>
  </si>
  <si>
    <t>,_, dey_NN 's_POS</t>
  </si>
  <si>
    <t>in_IN the_DT deep_JJ</t>
  </si>
  <si>
    <t>laid_VBD him_PRP down_RP</t>
  </si>
  <si>
    <t>was_VBD a_DT State_NN</t>
  </si>
  <si>
    <t>dark_NN in_IN de_FW</t>
  </si>
  <si>
    <t>It_PRP was_VBD kind_NN</t>
  </si>
  <si>
    <t>the_DT stars_NNS over_IN</t>
  </si>
  <si>
    <t>One_CD morning_NN I_PRP</t>
  </si>
  <si>
    <t>wet_JJ ,_, so_IN</t>
  </si>
  <si>
    <t>what_WP I_PRP mean_VBP</t>
  </si>
  <si>
    <t>said_VBD it_PRP would_MD</t>
  </si>
  <si>
    <t>Job_NNP Practizing_VBG Hamlet_NNP</t>
  </si>
  <si>
    <t>sober_JJ ,_, too_RB</t>
  </si>
  <si>
    <t>asked_VBD Miss_NNP Watson_NNP</t>
  </si>
  <si>
    <t>right_NN ;_: then_RB</t>
  </si>
  <si>
    <t>whooping_VBG and_CC carrying_VBG</t>
  </si>
  <si>
    <t>and_CC took_VBD me_PRP</t>
  </si>
  <si>
    <t>,_, because_IN there_EX</t>
  </si>
  <si>
    <t>good_JJ place_NN ._.</t>
  </si>
  <si>
    <t>'_'' me_PRP en_IN</t>
  </si>
  <si>
    <t>to_TO run_VB off_RP</t>
  </si>
  <si>
    <t>all_DT damp_JJ and_CC</t>
  </si>
  <si>
    <t>was_VBD dreadful_JJ lonesome_JJ</t>
  </si>
  <si>
    <t>going_VBG to_TO rule_VB</t>
  </si>
  <si>
    <t>WELL_NNP ,_, I_PRP</t>
  </si>
  <si>
    <t>locked_VBD me_PRP in_IN</t>
  </si>
  <si>
    <t>reached_VBN out_RP the_DT</t>
  </si>
  <si>
    <t>before_IN they_PRP could_MD</t>
  </si>
  <si>
    <t>belong_VBP to_TO whoever_WP</t>
  </si>
  <si>
    <t>get_VBP down_RP on_IN</t>
  </si>
  <si>
    <t>to_TO get_VB far_RB</t>
  </si>
  <si>
    <t>over_IN to_TO town_NN</t>
  </si>
  <si>
    <t>potato_NN and_CC stick_VB</t>
  </si>
  <si>
    <t>him_PRP for_IN the_DT</t>
  </si>
  <si>
    <t>De_NNP men_NNS `_``</t>
  </si>
  <si>
    <t>be_VB gone_VBN all_DT</t>
  </si>
  <si>
    <t>set_VBP by_IN my_PRP$</t>
  </si>
  <si>
    <t>and_CC rubbed_VBD and_CC</t>
  </si>
  <si>
    <t>I_PRP had_VBD run_VBN</t>
  </si>
  <si>
    <t>,_, and_CC rolled_VBD</t>
  </si>
  <si>
    <t>you_PRP give_VBP me_PRP</t>
  </si>
  <si>
    <t>`_`` aps_NNS if_IN</t>
  </si>
  <si>
    <t>stars_NNS were_VBD shining_VBG</t>
  </si>
  <si>
    <t>,_, and_CC so_RB</t>
  </si>
  <si>
    <t>they_PRP up_RB and_CC</t>
  </si>
  <si>
    <t>said_VBD the_DT hair-ball_NN</t>
  </si>
  <si>
    <t>keep_VB witches_NNS away_RB</t>
  </si>
  <si>
    <t>learn_VB people_NNS to_TO</t>
  </si>
  <si>
    <t>and_CC give_VB him_PRP</t>
  </si>
  <si>
    <t>,_, and_CC blooded_VBD</t>
  </si>
  <si>
    <t>up_RP the_DT pig_NN</t>
  </si>
  <si>
    <t>out_IN of_IN di_FW</t>
  </si>
  <si>
    <t>they_PRP shook_VBD it_PRP</t>
  </si>
  <si>
    <t>Sometimes_RB the_DT widow_NN</t>
  </si>
  <si>
    <t>I_PRP laid_VBD it_PRP</t>
  </si>
  <si>
    <t>De_NNP bes_NNS '_POS</t>
  </si>
  <si>
    <t>and_CC I_PRP knowed_VBD</t>
  </si>
  <si>
    <t>dead_JJ ;_: tramp_NN</t>
  </si>
  <si>
    <t>tell_VB yit_NN which_WDT</t>
  </si>
  <si>
    <t>and_CC most_RBS shook_VBD</t>
  </si>
  <si>
    <t>come_VB tiptoeing_VBG down_RB</t>
  </si>
  <si>
    <t>and_CC tangled_JJ and_CC</t>
  </si>
  <si>
    <t>'s_VBZ here_RB on_IN</t>
  </si>
  <si>
    <t>Him_PRP Spanish_JJ Moss_NNP</t>
  </si>
  <si>
    <t>an_DT awful_JJ sight_NN</t>
  </si>
  <si>
    <t>five_CD cents_NNS to_TO</t>
  </si>
  <si>
    <t>you_PRP ai_VBP n't_RB</t>
  </si>
  <si>
    <t>the_DT books_NNS like_IN</t>
  </si>
  <si>
    <t>did_VBD n't_RB say_VB</t>
  </si>
  <si>
    <t>slow_JJ ;_: but_CC</t>
  </si>
  <si>
    <t>dirt_NN ,_, and_CC</t>
  </si>
  <si>
    <t>talk_VBP ,_, Huck_NNP</t>
  </si>
  <si>
    <t>made_VBD two_CD mile_NN</t>
  </si>
  <si>
    <t>some_DT for_IN me_PRP</t>
  </si>
  <si>
    <t>whatever_WDT he_PRP says_VBZ</t>
  </si>
  <si>
    <t>'s_VBZ a_DT still_RB</t>
  </si>
  <si>
    <t>,_, all_DT around_RB</t>
  </si>
  <si>
    <t>me_PRP out_RP o_NN</t>
  </si>
  <si>
    <t>out_RP for_IN them_PRP</t>
  </si>
  <si>
    <t>at_IN him_PRP ._.</t>
  </si>
  <si>
    <t>They_PRP had_VBD come_VBN</t>
  </si>
  <si>
    <t>that_WDT had_VBD just_RB</t>
  </si>
  <si>
    <t>it_PRP was_VBD bent_JJ</t>
  </si>
  <si>
    <t>nation_NN are_VBP these_DT</t>
  </si>
  <si>
    <t>I_PRP got_VBD to_TO</t>
  </si>
  <si>
    <t>old_JJ Sowberry_NNP Hagan_NNP</t>
  </si>
  <si>
    <t>are_VBP anywheres_NNS where_WRB</t>
  </si>
  <si>
    <t>they_PRP 're_VBP coming_VBG</t>
  </si>
  <si>
    <t>come_VB back_RB that_DT</t>
  </si>
  <si>
    <t>guessed_VBD it_PRP would_MD</t>
  </si>
  <si>
    <t>chap_NN had_VBD pulled_VBN</t>
  </si>
  <si>
    <t>and_CC say_VB ,_,</t>
  </si>
  <si>
    <t>All_DT right_NN ;_:</t>
  </si>
  <si>
    <t>your_PRP$ fist_NN ,_,</t>
  </si>
  <si>
    <t>done_VBN by_IN accident_NN</t>
  </si>
  <si>
    <t>about_IN an_DT inch_NN</t>
  </si>
  <si>
    <t>,_, lem_VB me_PRP</t>
  </si>
  <si>
    <t>and_CC jolly_JJ ,_,</t>
  </si>
  <si>
    <t>no_DT questions_NNS about_IN</t>
  </si>
  <si>
    <t>you_PRP come_VB to_TO</t>
  </si>
  <si>
    <t>good_JJ judgment_NN ,_,</t>
  </si>
  <si>
    <t>after_IN breakfast_NN to_TO</t>
  </si>
  <si>
    <t>sun_NN was_VBD up_RB</t>
  </si>
  <si>
    <t>morning_NN ,_, too_RB</t>
  </si>
  <si>
    <t>and_CC cried_VBD ._.</t>
  </si>
  <si>
    <t>CHAPTER_NNP V._NNP I_PRP</t>
  </si>
  <si>
    <t>of_IN some_DT cows_NNS</t>
  </si>
  <si>
    <t>Howl_NNP ``_`` Git_NNP</t>
  </si>
  <si>
    <t>'_'' roun_NN '_''</t>
  </si>
  <si>
    <t>are_VBP these_DT fellows_NNS</t>
  </si>
  <si>
    <t>you_PRP 're_VBP a-swelling_JJ</t>
  </si>
  <si>
    <t>dialects_NNS are_VBP used_VBN</t>
  </si>
  <si>
    <t>misunderstood_VBN before_RB ,_,</t>
  </si>
  <si>
    <t>going_VBG to_TO start_VB</t>
  </si>
  <si>
    <t>it_PRP and_CC see_VB</t>
  </si>
  <si>
    <t>done_VBN then_RB laid_VBN</t>
  </si>
  <si>
    <t>It_PRP was_VBD about_IN</t>
  </si>
  <si>
    <t>a_DT sound_JJ away_RB</t>
  </si>
  <si>
    <t>the_DT time_NN did_VBD</t>
  </si>
  <si>
    <t>'_'' a_DT good_JJ</t>
  </si>
  <si>
    <t>I_PRP shot_VBD head-first_RB</t>
  </si>
  <si>
    <t>the_DT floor_NN --_:</t>
  </si>
  <si>
    <t>down_RP on_IN your_PRP$</t>
  </si>
  <si>
    <t>n't_RB get_VB out_RB</t>
  </si>
  <si>
    <t>used_VBD to_TO lay_VB</t>
  </si>
  <si>
    <t>'s_POS ways_NNS ,_,</t>
  </si>
  <si>
    <t>fiddler_NN ,_, and_CC</t>
  </si>
  <si>
    <t>dollars_NNS off_IN of_IN</t>
  </si>
  <si>
    <t>side_NN ,_, under_IN</t>
  </si>
  <si>
    <t>me_PRP a_DT Chaw_NNP</t>
  </si>
  <si>
    <t>it_PRP `_`` uz_JJ</t>
  </si>
  <si>
    <t>n't_RB you_PRP ask_VB</t>
  </si>
  <si>
    <t>the_DT shed_NN he_PRP</t>
  </si>
  <si>
    <t>quit_VB on_IN the_DT</t>
  </si>
  <si>
    <t>he_PRP was_VBD drunk_JJ</t>
  </si>
  <si>
    <t>brung_VBD her_PRP$ nose_NN</t>
  </si>
  <si>
    <t>tin_NN cups_NNS ,_,</t>
  </si>
  <si>
    <t>Yes_UH --_: indeedy_RB</t>
  </si>
  <si>
    <t>on_IN the_DT rise_NN</t>
  </si>
  <si>
    <t>to_TO get_VB up_RB</t>
  </si>
  <si>
    <t>went_VBD `_`` long_JJ</t>
  </si>
  <si>
    <t>of_IN his_PRP$ own_JJ</t>
  </si>
  <si>
    <t>made_VBD the_DT books_NNS</t>
  </si>
  <si>
    <t>trees_NNS back_RB towards_IN</t>
  </si>
  <si>
    <t>get_VB some_DT whisky_NN</t>
  </si>
  <si>
    <t>along_IN ,_, and_CC</t>
  </si>
  <si>
    <t>ear_NN against_IN it_PRP</t>
  </si>
  <si>
    <t>dumped_VBD it_PRP in_IN</t>
  </si>
  <si>
    <t>me_PRP a_DT couple_NN</t>
  </si>
  <si>
    <t>dreadful_JJ lonesome_JJ ._.</t>
  </si>
  <si>
    <t>good_JJ to_TO me_PRP</t>
  </si>
  <si>
    <t>away_RB from_IN him_PRP</t>
  </si>
  <si>
    <t>my_PRP$ shoulders_NNS ._.</t>
  </si>
  <si>
    <t>mad_JJ ,_, and_CC</t>
  </si>
  <si>
    <t>months_NNS run_VBP along_RB</t>
  </si>
  <si>
    <t>,_, en_IN so_RB</t>
  </si>
  <si>
    <t>Watson_NNP pecking_VBG at_IN</t>
  </si>
  <si>
    <t>Up_RP ''_'' The_DT</t>
  </si>
  <si>
    <t>believe_VB we_PRP could_MD</t>
  </si>
  <si>
    <t>to_TO the_DT shore_NN</t>
  </si>
  <si>
    <t>but_CC I_PRP told_VBD</t>
  </si>
  <si>
    <t>n't_RB rest_VB ._.</t>
  </si>
  <si>
    <t>shed_VBD Seventeen_CD Suits_NNS</t>
  </si>
  <si>
    <t>off_RP watch_NN ,_,</t>
  </si>
  <si>
    <t>would_MD know_VB without_IN</t>
  </si>
  <si>
    <t>n't_RB stay_VB on_IN</t>
  </si>
  <si>
    <t>you_PRP have_VBP to_TO</t>
  </si>
  <si>
    <t>want_VBP to_TO __CD</t>
  </si>
  <si>
    <t>reckon_VBP ,_, and_CC</t>
  </si>
  <si>
    <t>stabboard_NN !_. ''_''</t>
  </si>
  <si>
    <t>,_, mixed-up_JJ whiskers_NNS</t>
  </si>
  <si>
    <t>he_PRP said_VBD __RB</t>
  </si>
  <si>
    <t>by_IN ,_, and_CC</t>
  </si>
  <si>
    <t>,_, and_CC next_JJ</t>
  </si>
  <si>
    <t>rode_VBD him_PRP down_RP</t>
  </si>
  <si>
    <t>your_PRP$ property_NN to_TO</t>
  </si>
  <si>
    <t>would_MD n't_RB leak_NN</t>
  </si>
  <si>
    <t>;_: pretty_RB soon_RB</t>
  </si>
  <si>
    <t>and_CC his_PRP$ family_NN</t>
  </si>
  <si>
    <t>I_PRP 'll_MD never_RB</t>
  </si>
  <si>
    <t>see_VB no_DT way_NN</t>
  </si>
  <si>
    <t>kept_VBD on_IN chasing_VBG</t>
  </si>
  <si>
    <t>because_IN he_PRP reckoned_VBD</t>
  </si>
  <si>
    <t>for_IN a_DT smoke_NN</t>
  </si>
  <si>
    <t>''_'' Hiding_VBG Day-times_NNS</t>
  </si>
  <si>
    <t>on_IN a_DT bird_NN</t>
  </si>
  <si>
    <t>ai_VBP n't_RB nothing_NN</t>
  </si>
  <si>
    <t>boys_NNS that_WDT told_VBD</t>
  </si>
  <si>
    <t>'ll_MD give_VB them_PRP</t>
  </si>
  <si>
    <t>business_NN --_: appeared_VBD</t>
  </si>
  <si>
    <t>a_DT trance_NN ,_,</t>
  </si>
  <si>
    <t>,_, but_CC all_DT</t>
  </si>
  <si>
    <t>and_CC my_PRP$ clothes_NNS</t>
  </si>
  <si>
    <t>thick_JJ you_PRP could_MD</t>
  </si>
  <si>
    <t>got_VBD no_DT money_NN</t>
  </si>
  <si>
    <t>him_PRP worth_JJ bothring_VBG</t>
  </si>
  <si>
    <t>my_PRP$ guardian_NN ,_,</t>
  </si>
  <si>
    <t>and_CC Jim_NNP told_VBD</t>
  </si>
  <si>
    <t>,_, just_RB as_IN</t>
  </si>
  <si>
    <t>did_VBD n't_RB yet_RB</t>
  </si>
  <si>
    <t>and_CC everything_NN they_PRP</t>
  </si>
  <si>
    <t>all_DT belonged_VBD to_TO</t>
  </si>
  <si>
    <t>went_VBD creeping_VBG away_RB</t>
  </si>
  <si>
    <t>heard_VBN anybody_NN say_VB</t>
  </si>
  <si>
    <t>wood-yards_NNS and_CC the_DT</t>
  </si>
  <si>
    <t>laughed_VBD again_RB ;_:</t>
  </si>
  <si>
    <t>and_CC went_VBD up_RB</t>
  </si>
  <si>
    <t>again_RB ,_, but_CC</t>
  </si>
  <si>
    <t>I_PRP was_VBD staying_VBG</t>
  </si>
  <si>
    <t>broke_VBD it_PRP ,_,</t>
  </si>
  <si>
    <t>widow_NN and_CC be_VB</t>
  </si>
  <si>
    <t>last_JJ year_NN 's_POS</t>
  </si>
  <si>
    <t>as_IN I_PRP said_VBD</t>
  </si>
  <si>
    <t>stile_NN where_WRB you_PRP</t>
  </si>
  <si>
    <t>then_RB Jim_NNP begun_VBN</t>
  </si>
  <si>
    <t>have_VB his_PRP$ throat_NN</t>
  </si>
  <si>
    <t>made_VBD a_DT little_JJ</t>
  </si>
  <si>
    <t>corked_VBN up_RB and_CC</t>
  </si>
  <si>
    <t>and_CC did_VBD n't_RB</t>
  </si>
  <si>
    <t>same_JJ thing_NN ._.</t>
  </si>
  <si>
    <t>got_VBD to_TO sleep_VB</t>
  </si>
  <si>
    <t>did_VBD n't_RB run_VB</t>
  </si>
  <si>
    <t>Then_RB for_IN an_DT</t>
  </si>
  <si>
    <t>sick_JJ ;_: but_CC</t>
  </si>
  <si>
    <t>I_PRP pulled_VBD out_RP</t>
  </si>
  <si>
    <t>that_IN they_PRP could_MD</t>
  </si>
  <si>
    <t>it_PRP was_VBD nearly_RB</t>
  </si>
  <si>
    <t>on_IN ,_, maybe_RB</t>
  </si>
  <si>
    <t>amongst_IN the_DT brush_NN</t>
  </si>
  <si>
    <t>clothes_NNS was_VBD all_DT</t>
  </si>
  <si>
    <t>here_RB and_CC listen_VB</t>
  </si>
  <si>
    <t>'d_MD cowhide_VB me_PRP</t>
  </si>
  <si>
    <t>was_VBD the_DT sign_NN</t>
  </si>
  <si>
    <t>and_CC elephants_NNS and_CC</t>
  </si>
  <si>
    <t>understand_VB I_PRP war_NN</t>
  </si>
  <si>
    <t>cool_JJ shade_NN thinking_VBG</t>
  </si>
  <si>
    <t>way_NN of_IN that_DT</t>
  </si>
  <si>
    <t>stages_NNS and_CC carriages_NNS</t>
  </si>
  <si>
    <t>his_PRP$ cussing_NN ._.</t>
  </si>
  <si>
    <t>such_JJ hifalut_JJ 'n_CC</t>
  </si>
  <si>
    <t>hundred_CD times_NNS ;_:</t>
  </si>
  <si>
    <t>,_, all_DT kinds_NNS</t>
  </si>
  <si>
    <t>tuck_VBP out_RP up_IN</t>
  </si>
  <si>
    <t>Judge_NNP Thatcher_NNP surprised_VBD</t>
  </si>
  <si>
    <t>,_, named_VBN Jim_NNP</t>
  </si>
  <si>
    <t>,_, and_CC reckoned_VBD</t>
  </si>
  <si>
    <t>look_VB at_IN that_DT</t>
  </si>
  <si>
    <t>when_WRB I_PRP made_VBD</t>
  </si>
  <si>
    <t>on_IN my_PRP$ ankle_NN</t>
  </si>
  <si>
    <t>back_NN was_VBD all_DT</t>
  </si>
  <si>
    <t>n't_RB no_RB better_JJR</t>
  </si>
  <si>
    <t>with_IN his_PRP$ chair_NN</t>
  </si>
  <si>
    <t>wall_NN where_WRB you_PRP</t>
  </si>
  <si>
    <t>I_PRP could_MD from_IN</t>
  </si>
  <si>
    <t>candle_NN and_CC went_VBD</t>
  </si>
  <si>
    <t>to_TO get_VB out_RP</t>
  </si>
  <si>
    <t>a_DT long_JJ time_NN</t>
  </si>
  <si>
    <t>I_PRP could_MD to_TO</t>
  </si>
  <si>
    <t>en_IN considable_JJ joy_NN</t>
  </si>
  <si>
    <t>let_VBD it_PRP out_RP</t>
  </si>
  <si>
    <t>hands_NNS away_RB ,_,</t>
  </si>
  <si>
    <t>about_IN Moses_NNP ,_,</t>
  </si>
  <si>
    <t>pretty_RB near_IN blind_JJ</t>
  </si>
  <si>
    <t>,_, certainly_RB ._.</t>
  </si>
  <si>
    <t>them_PRP words_NNS ;_:</t>
  </si>
  <si>
    <t>gwyne_NN to_TO marry_VB</t>
  </si>
  <si>
    <t>long_JJ wuz_NN talkin_VBG</t>
  </si>
  <si>
    <t>then_RB the_DT thing_NN</t>
  </si>
  <si>
    <t>__IN a_DT screechy_JJ</t>
  </si>
  <si>
    <t>more_RBR ,_, and_CC</t>
  </si>
  <si>
    <t>it_PRP 's_VBZ considered_VBN</t>
  </si>
  <si>
    <t>judge_NN 's_POS wife_NN</t>
  </si>
  <si>
    <t>said_VBD them_PRP ._.</t>
  </si>
  <si>
    <t>bread_NN and_CC float_VB</t>
  </si>
  <si>
    <t>the_DT brush_NN at_IN</t>
  </si>
  <si>
    <t>get_VB so_RB far_RB</t>
  </si>
  <si>
    <t>was_VBD all_PDT the_DT</t>
  </si>
  <si>
    <t>ways_NNS best_RB ,_,</t>
  </si>
  <si>
    <t>just_RB old_JJ pie_NN</t>
  </si>
  <si>
    <t>widder_NN she_PRP gwyne_VBP</t>
  </si>
  <si>
    <t>get_VB out_IN of_IN</t>
  </si>
  <si>
    <t>my_PRP$ breaths_NNS in_IN</t>
  </si>
  <si>
    <t>while_NN ,_, den_NN</t>
  </si>
  <si>
    <t>Is_VBZ that_IN what_WP</t>
  </si>
  <si>
    <t>only_RB just_RB pretended_VBD</t>
  </si>
  <si>
    <t>two_CD blankets_NNS ,_,</t>
  </si>
  <si>
    <t>'_'' these_DT frills_NNS</t>
  </si>
  <si>
    <t>the_DT door_NN to_TO</t>
  </si>
  <si>
    <t>,_, and_CC saved_VBD</t>
  </si>
  <si>
    <t>``_`` A_DT Pirate_NNP</t>
  </si>
  <si>
    <t>off_RP and_CC lazied_VBD</t>
  </si>
  <si>
    <t>with_IN his_PRP$ gun_NN</t>
  </si>
  <si>
    <t>night_NN grieving_VBG ._.</t>
  </si>
  <si>
    <t>in_IN love_NN with_IN</t>
  </si>
  <si>
    <t>a_DT mile_NN wide_JJ</t>
  </si>
  <si>
    <t>going_VBG to_TO follow_VB</t>
  </si>
  <si>
    <t>I_PRP poked_VBD along_RB</t>
  </si>
  <si>
    <t>over_IN the_DT door_NN</t>
  </si>
  <si>
    <t>you_PRP something_NN better_RB</t>
  </si>
  <si>
    <t>ashes_NNS of_IN a_DT</t>
  </si>
  <si>
    <t>the_DT freckled_JJ places_NNS</t>
  </si>
  <si>
    <t>head_NN at_IN a_DT</t>
  </si>
  <si>
    <t>He_PRP says_VBZ ,_,</t>
  </si>
  <si>
    <t>things_NNS under_IN so_IN</t>
  </si>
  <si>
    <t>belting_VBG a_DT Sunday-school_JJ</t>
  </si>
  <si>
    <t>;_: he_PRP said_VBD</t>
  </si>
  <si>
    <t>you_PRP know_VBP `_``</t>
  </si>
  <si>
    <t>the_DT road_NN if_IN</t>
  </si>
  <si>
    <t>en_IN doan_NN '_''</t>
  </si>
  <si>
    <t>let_VB off_RP such_PDT</t>
  </si>
  <si>
    <t>cannon_NN over_IN the_DT</t>
  </si>
  <si>
    <t>better_JJR 'n_CC your_PRP$</t>
  </si>
  <si>
    <t>off_IN yonder_NN ._.</t>
  </si>
  <si>
    <t>me_PRP that_DT money_NN</t>
  </si>
  <si>
    <t>if_IN I_PRP catch_VBP</t>
  </si>
  <si>
    <t>turn_NN with_IN the_DT</t>
  </si>
  <si>
    <t>of_IN driftwood_NN going_VBG</t>
  </si>
  <si>
    <t>catched_VBD a_DT good_JJ</t>
  </si>
  <si>
    <t>them_PRP bottoms_NNS after_IN</t>
  </si>
  <si>
    <t>him_PRP through_IN the_DT</t>
  </si>
  <si>
    <t>I_PRP slid_VBD overboard_RB</t>
  </si>
  <si>
    <t>win_VB his_PRP$ lawsuit_NN</t>
  </si>
  <si>
    <t>a_DT consideration_NN ._.</t>
  </si>
  <si>
    <t>over_IN saddle-boils_NNS ._.</t>
  </si>
  <si>
    <t>we_PRP would_MD go_VB</t>
  </si>
  <si>
    <t>bow_NN of_IN the_DT</t>
  </si>
  <si>
    <t>`_`` for_IN a_DT</t>
  </si>
  <si>
    <t>;_: and_CC bedclothes_NNS</t>
  </si>
  <si>
    <t>and_CC standing_VBG up_RP</t>
  </si>
  <si>
    <t>this_DT Gang_NN ?_.</t>
  </si>
  <si>
    <t>so_RB thick_JJ you_PRP</t>
  </si>
  <si>
    <t>me_PRP up_RP ._.</t>
  </si>
  <si>
    <t>so_RB swift_JJ ,_,</t>
  </si>
  <si>
    <t>hears_VBZ it_PRP again_RB</t>
  </si>
  <si>
    <t>one_CD ,_, and_CC</t>
  </si>
  <si>
    <t>road_NN ,_, with_IN</t>
  </si>
  <si>
    <t>he_PRP must_MD crawl_VB</t>
  </si>
  <si>
    <t>'re_VBP cold_JJ ;_:</t>
  </si>
  <si>
    <t>mind_NN ,_, you_PRP</t>
  </si>
  <si>
    <t>was_VBD about_IN a_DT</t>
  </si>
  <si>
    <t>of_IN it_PRP with_IN</t>
  </si>
  <si>
    <t>sat_VBD pap_NN his_PRP$</t>
  </si>
  <si>
    <t>decent_JJ the_DT widow_NN</t>
  </si>
  <si>
    <t>a_DT new_JJ judge_NN</t>
  </si>
  <si>
    <t>and_CC it_PRP went_VBD</t>
  </si>
  <si>
    <t>,_, and_CC tumbled_VBD</t>
  </si>
  <si>
    <t>band_NN could_MD use_VB</t>
  </si>
  <si>
    <t>to_TO scratch_VB ,_,</t>
  </si>
  <si>
    <t>and_CC I_PRP did_VBD</t>
  </si>
  <si>
    <t>give_VB the_DT tub_NN</t>
  </si>
  <si>
    <t>mile_NN broad_JJ ,_,</t>
  </si>
  <si>
    <t>me_PRP a_DT little_JJ</t>
  </si>
  <si>
    <t>man_NN has_VBZ got_VBN</t>
  </si>
  <si>
    <t>when_WRB it_PRP wants_VBZ</t>
  </si>
  <si>
    <t>,_, there_EX !_.</t>
  </si>
  <si>
    <t>and_CC belting_VBG a_DT</t>
  </si>
  <si>
    <t>root_NN and_CC made_VBD</t>
  </si>
  <si>
    <t>the_DT head_NN of_IN</t>
  </si>
  <si>
    <t>for_IN no_DT good_JJ</t>
  </si>
  <si>
    <t>shot_NN at_IN it_PRP</t>
  </si>
  <si>
    <t>Jim_NNP ,_, `_``</t>
  </si>
  <si>
    <t>had_VBD a_DT gold_NN</t>
  </si>
  <si>
    <t>when_WRB I_PRP thinks_VBZ</t>
  </si>
  <si>
    <t>uz_NN mos_NN '_''</t>
  </si>
  <si>
    <t>well_RB stuffed_VBD ,_,</t>
  </si>
  <si>
    <t>he_PRP dozed_VBD off_RP</t>
  </si>
  <si>
    <t>killed_VBN ,_, Huck_NNP</t>
  </si>
  <si>
    <t>,_, that_IN __NN</t>
  </si>
  <si>
    <t>,_, let_VB a_DT</t>
  </si>
  <si>
    <t>in_IN the_DT cabin_NN</t>
  </si>
  <si>
    <t>;_: let_VB go_VB</t>
  </si>
  <si>
    <t>as_IN I_PRP took_VBD</t>
  </si>
  <si>
    <t>was_VBD good_JJ ._.</t>
  </si>
  <si>
    <t>old_JJ man_NN was_VBD</t>
  </si>
  <si>
    <t>war_NN n't_RB too_RB</t>
  </si>
  <si>
    <t>was_VBD just_RB a_DT</t>
  </si>
  <si>
    <t>next_JJ time_NN Jim_NNP</t>
  </si>
  <si>
    <t>his_PRP$ chair_NN tilted_JJ</t>
  </si>
  <si>
    <t>the_DT cold_JJ shivers_NNS</t>
  </si>
  <si>
    <t>three_CD times_NNS and_CC</t>
  </si>
  <si>
    <t>I_PRP see_VBP it_PRP</t>
  </si>
  <si>
    <t>with_IN his_PRP$ hands_NNS</t>
  </si>
  <si>
    <t>the_DT table_NN for_IN</t>
  </si>
  <si>
    <t>the_DT Raft_NN He_PRP</t>
  </si>
  <si>
    <t>skiff_NN and_CC towed_VBD</t>
  </si>
  <si>
    <t>harp_NN and_CC sing_VB</t>
  </si>
  <si>
    <t>to_TO work_VB ._.</t>
  </si>
  <si>
    <t>her_PRP$ head_NN to_TO</t>
  </si>
  <si>
    <t>and_CC never_RB think_VBP</t>
  </si>
  <si>
    <t>a_DT turn_NN with_IN</t>
  </si>
  <si>
    <t>,_, ``_`` what_WP</t>
  </si>
  <si>
    <t>an_DT old_JJ sack_NN</t>
  </si>
  <si>
    <t>all_DT right_NN ._.</t>
  </si>
  <si>
    <t>clumb_VB up_RP as_IN</t>
  </si>
  <si>
    <t>hopped_VBD around_IN the_DT</t>
  </si>
  <si>
    <t>hid_VBD in_IN the_DT</t>
  </si>
  <si>
    <t>I_PRP ai_VBP n't_RB</t>
  </si>
  <si>
    <t>hat_NN was_VBD laying_VBG</t>
  </si>
  <si>
    <t>pecks_NNS on_IN me_PRP</t>
  </si>
  <si>
    <t>vote_NN __RB when_WRB</t>
  </si>
  <si>
    <t>says_VBZ to_TO the_DT</t>
  </si>
  <si>
    <t>boy_NN to_TO run_VB</t>
  </si>
  <si>
    <t>close_JJ I_PRP could_MD</t>
  </si>
  <si>
    <t>to_TO hit_VB um_RB</t>
  </si>
  <si>
    <t>part_VB the_DT willow_NN</t>
  </si>
  <si>
    <t>day_NN he_PRP was_VBD</t>
  </si>
  <si>
    <t>was_VBD in_IN the_DT</t>
  </si>
  <si>
    <t>I_PRP want_VBP to_TO</t>
  </si>
  <si>
    <t>teeth_NNS hard_RB and_CC</t>
  </si>
  <si>
    <t>I_PRP thought_VBD it_PRP</t>
  </si>
  <si>
    <t>go_VB somewheres_NNS ;_:</t>
  </si>
  <si>
    <t>something_NN had_VBD been_VBN</t>
  </si>
  <si>
    <t>for_IN I_PRP would_MD</t>
  </si>
  <si>
    <t>uz_NN powerful_JJ sorry_JJ</t>
  </si>
  <si>
    <t>my_PRP$ pipe_NN and_CC</t>
  </si>
  <si>
    <t>be_VB a_DT robber_NN</t>
  </si>
  <si>
    <t>could_MD ever_RB get_VB</t>
  </si>
  <si>
    <t>think_VBP they_PRP are_VBP</t>
  </si>
  <si>
    <t>a_DT boy_NN to_TO</t>
  </si>
  <si>
    <t>war_NN n't_RB lonesome_JJ</t>
  </si>
  <si>
    <t>So_IN I_PRP set_VBP</t>
  </si>
  <si>
    <t>built_VBD a_DT fire_NN</t>
  </si>
  <si>
    <t>Your_PRP$ mother_NN could_MD</t>
  </si>
  <si>
    <t>old_JJ time_NN ;_:</t>
  </si>
  <si>
    <t>look_NN ,_, and_CC</t>
  </si>
  <si>
    <t>about_IN a_DT little_JJ</t>
  </si>
  <si>
    <t>tan_VB you_PRP good_JJ</t>
  </si>
  <si>
    <t>Honest_JJ __NN injun_NN</t>
  </si>
  <si>
    <t>to_TO it_PRP big_JJ</t>
  </si>
  <si>
    <t>and_CC putting_VBG the_DT</t>
  </si>
  <si>
    <t>island_NN ,_, Jim_NNP</t>
  </si>
  <si>
    <t>I_PRP would_MD have_VB</t>
  </si>
  <si>
    <t>to_TO go_VB back_RB</t>
  </si>
  <si>
    <t>would_MD see_VB I_PRP</t>
  </si>
  <si>
    <t>in_IN with_IN all_DT</t>
  </si>
  <si>
    <t>would_MD n't_RB feel_VB</t>
  </si>
  <si>
    <t>down_RP panting_NN ;_:</t>
  </si>
  <si>
    <t>told_VBD the_DT truth_NN</t>
  </si>
  <si>
    <t>by_IN the_DT name_NN</t>
  </si>
  <si>
    <t>he_PRP had_VBD said_VBN</t>
  </si>
  <si>
    <t>and_CC support_NN of_IN</t>
  </si>
  <si>
    <t>man_NN was_VBD just_RB</t>
  </si>
  <si>
    <t>would_MD get_VB it_PRP</t>
  </si>
  <si>
    <t>seemed_VBD terrible_JJ still_RB</t>
  </si>
  <si>
    <t>to_TO ,_, but_CC</t>
  </si>
  <si>
    <t>by_IN ,_, one_CD</t>
  </si>
  <si>
    <t>so_RB to_TO say_VB</t>
  </si>
  <si>
    <t>and_CC --_: ''_''</t>
  </si>
  <si>
    <t>before_RB ,_, seeing_VBG</t>
  </si>
  <si>
    <t>he_PRP looked_VBD it_PRP</t>
  </si>
  <si>
    <t>he_PRP ,_, ``_``</t>
  </si>
  <si>
    <t>out_IN them_PRP Letters_NNS</t>
  </si>
  <si>
    <t>to_TO tie_VB Jim_NNP</t>
  </si>
  <si>
    <t>I_PRP ,_, for_IN</t>
  </si>
  <si>
    <t>get_VB up_IN no_RB</t>
  </si>
  <si>
    <t>though_IN I_PRP used_VBD</t>
  </si>
  <si>
    <t>down_RB towards_IN me_PRP</t>
  </si>
  <si>
    <t>in_IN the_DT canoe_NN</t>
  </si>
  <si>
    <t>baker_NN 's_POS bread_NN</t>
  </si>
  <si>
    <t>business_NN and_CC come_VB</t>
  </si>
  <si>
    <t>prayed_VBD ,_, but_CC</t>
  </si>
  <si>
    <t>you_PRP you_PRP might_MD</t>
  </si>
  <si>
    <t>I_PRP never_RB see_VBP</t>
  </si>
  <si>
    <t>dead_JJ ._. ''_''</t>
  </si>
  <si>
    <t>Tom_NNP Sawyer_NNP 's_POS</t>
  </si>
  <si>
    <t>was_VBD ``_`` baker_NN</t>
  </si>
  <si>
    <t>''_'' ``_`` Behind_IN</t>
  </si>
  <si>
    <t>all_DT told_VBD about_RB</t>
  </si>
  <si>
    <t>skift_NN `_`` long_JJ</t>
  </si>
  <si>
    <t>nights_NNS ,_, and_CC</t>
  </si>
  <si>
    <t>hunt_NN and_CC fish_NN</t>
  </si>
  <si>
    <t>,_, hai_VBP n't_RB</t>
  </si>
  <si>
    <t>,_, too_RB ?_.</t>
  </si>
  <si>
    <t>me_PRP for_IN keeping_VBG</t>
  </si>
  <si>
    <t>No_DT ,_, sir_NN</t>
  </si>
  <si>
    <t>you_PRP get_VB here_RB</t>
  </si>
  <si>
    <t>a_DT bell_NN for_IN</t>
  </si>
  <si>
    <t>,_, and_CC whatever_WDT</t>
  </si>
  <si>
    <t>big_JJ nigger_NN ,_,</t>
  </si>
  <si>
    <t>Then_RB Ben_NNP Rogers_NNP</t>
  </si>
  <si>
    <t>all_DT that_IN stuff_NN</t>
  </si>
  <si>
    <t>lolled_VBD on_IN the_DT</t>
  </si>
  <si>
    <t>keep_VB it_PRP there_EX</t>
  </si>
  <si>
    <t>'d_MD __RB have_VB</t>
  </si>
  <si>
    <t>new_JJ clothes_NNS again_RB</t>
  </si>
  <si>
    <t>two_CD and_CC I_PRP</t>
  </si>
  <si>
    <t>he_PRP let_VBD out_RP</t>
  </si>
  <si>
    <t>under_IN a_DT wall_NN</t>
  </si>
  <si>
    <t>his_PRP$ face_NN showed_VBD</t>
  </si>
  <si>
    <t>it_PRP means_VBZ that_IN</t>
  </si>
  <si>
    <t>__RB that_IN __NN</t>
  </si>
  <si>
    <t>nose_NN to_TO shore_NN</t>
  </si>
  <si>
    <t>cup_NN ,_, and_CC</t>
  </si>
  <si>
    <t>the_DT wealthiest_JJS men_NNS</t>
  </si>
  <si>
    <t>Tom_NNP laid_VBD five_CD</t>
  </si>
  <si>
    <t>book_NN and_CC two_CD</t>
  </si>
  <si>
    <t>a_DT cabin_NN like_IN</t>
  </si>
  <si>
    <t>so_RB long_RB ._.</t>
  </si>
  <si>
    <t>Tail_NNP Piece_NNP On_IN</t>
  </si>
  <si>
    <t>,_, and_CC outside_IN</t>
  </si>
  <si>
    <t>a-shaking_NN all_DT over_IN</t>
  </si>
  <si>
    <t>Don_NNP Quixote_NNP ,_,</t>
  </si>
  <si>
    <t>,_, too_RB ._.</t>
  </si>
  <si>
    <t>in_IN them_PRP bottoms_NNS</t>
  </si>
  <si>
    <t>it_PRP 's_VBZ the_DT</t>
  </si>
  <si>
    <t>use_NN ;_: he_PRP</t>
  </si>
  <si>
    <t>That_DT ai_VBP n't_RB</t>
  </si>
  <si>
    <t>by_IN saying_VBG something_NN</t>
  </si>
  <si>
    <t>She_PRP hugged_VBD him_PRP</t>
  </si>
  <si>
    <t>is_VBZ rich_JJ en_IN</t>
  </si>
  <si>
    <t>was_VBD a-going_JJ to_TO</t>
  </si>
  <si>
    <t>over_IN the_DT bank_NN</t>
  </si>
  <si>
    <t>dozed_VBD off_RP pretty_RB</t>
  </si>
  <si>
    <t>the_DT bag_NN of_IN</t>
  </si>
  <si>
    <t>Boom_NN !_. ''_''</t>
  </si>
  <si>
    <t>asked_VBD Tom_NNP if_IN</t>
  </si>
  <si>
    <t>down_RB in_IN the_DT</t>
  </si>
  <si>
    <t>darkness_NN begin_VB to_TO</t>
  </si>
  <si>
    <t>no_RB better_JJR plan_NN</t>
  </si>
  <si>
    <t>and_CC prime_JJ ;_:</t>
  </si>
  <si>
    <t>it_PRP was_VBD well_RB</t>
  </si>
  <si>
    <t>be_VB fair_JJ and_CC</t>
  </si>
  <si>
    <t>The_DT widow_NN rung_VBD</t>
  </si>
  <si>
    <t>blotted_VBD off_IN of_IN</t>
  </si>
  <si>
    <t>this_DT time_NN ?_.</t>
  </si>
  <si>
    <t>on_IN ?_. ''_''</t>
  </si>
  <si>
    <t>in_IN a_DT haphazard_JJ</t>
  </si>
  <si>
    <t>the_DT island_NN and_CC</t>
  </si>
  <si>
    <t>a_DT silver-headed_JJ cane_NN</t>
  </si>
  <si>
    <t>till_IN they_PRP dropped_VBD</t>
  </si>
  <si>
    <t>the_DT shanty_JJ ,_,</t>
  </si>
  <si>
    <t>get_VBP over_IN it_PRP</t>
  </si>
  <si>
    <t>be_VB another_DT trial_NN</t>
  </si>
  <si>
    <t>reckon_VBP that_DT was_VBD</t>
  </si>
  <si>
    <t>the_DT trees_NNS ,_,</t>
  </si>
  <si>
    <t>or_CC by_IN guesswork_NN</t>
  </si>
  <si>
    <t>__RB have_VB __CD</t>
  </si>
  <si>
    <t>en_IN swum_NN more_RBR</t>
  </si>
  <si>
    <t>a_DT look_NN ,_,</t>
  </si>
  <si>
    <t>up_RP ,_, both_DT</t>
  </si>
  <si>
    <t>a_DT ghos_NNS '_POS</t>
  </si>
  <si>
    <t>daylight_NN would_MD n't_RB</t>
  </si>
  <si>
    <t>and_CC there_EX was_VBD</t>
  </si>
  <si>
    <t>old_JJ ways_NNS best_RB</t>
  </si>
  <si>
    <t>think_VB of_IN following_VBG</t>
  </si>
  <si>
    <t>of_IN them_PRP 's_POS</t>
  </si>
  <si>
    <t>and_CC they_PRP could_MD</t>
  </si>
  <si>
    <t>the_DT leaves_NNS rustled_VBD</t>
  </si>
  <si>
    <t>did_VBD n't_RB lose_VB</t>
  </si>
  <si>
    <t>But_CC the_DT next_JJ</t>
  </si>
  <si>
    <t>and_CC scoop_VB the_DT</t>
  </si>
  <si>
    <t>they_PRP might_MD see_VB</t>
  </si>
  <si>
    <t>on_IN to_TO be_VB</t>
  </si>
  <si>
    <t>killed_VBD me_PRP and_CC</t>
  </si>
  <si>
    <t>low-spirited_JJ and_CC on_IN</t>
  </si>
  <si>
    <t>yo_NN '_'' fren_NN</t>
  </si>
  <si>
    <t>old_JJ man_NN down_IN</t>
  </si>
  <si>
    <t>and_CC rests_VBZ on_IN</t>
  </si>
  <si>
    <t>and_CC I_PRP most_RBS</t>
  </si>
  <si>
    <t>bein_VBP '_'' rich_JJ</t>
  </si>
  <si>
    <t>profit_NN in_IN it_PRP</t>
  </si>
  <si>
    <t>had_VBD wrote_VBD the_DT</t>
  </si>
  <si>
    <t>and_CC stood_VBD around_IN</t>
  </si>
  <si>
    <t>'d_MD go_VB now_RB</t>
  </si>
  <si>
    <t>I_PRP took_VBD all_PDT</t>
  </si>
  <si>
    <t>Fix_VB ``_`` Hello_UH</t>
  </si>
  <si>
    <t>other_JJ one_CD is_VBZ</t>
  </si>
  <si>
    <t>hair_NN with_IN a_DT</t>
  </si>
  <si>
    <t>of_IN yards_NNS out_IN</t>
  </si>
  <si>
    <t>to_TO death_NN when_WRB</t>
  </si>
  <si>
    <t>the_DT way_NN ._.</t>
  </si>
  <si>
    <t>would_MD take_VB it_PRP</t>
  </si>
  <si>
    <t>all_DT as_IN still_RB</t>
  </si>
  <si>
    <t>little_JJ noise_NN with_IN</t>
  </si>
  <si>
    <t>turned_VBD around_RP in_IN</t>
  </si>
  <si>
    <t>'_'' to_TO start_VB</t>
  </si>
  <si>
    <t>the_DT door_NN ,_,</t>
  </si>
  <si>
    <t>a_DT Chicken_NNP ``_``</t>
  </si>
  <si>
    <t>and_CC he_PRP said_VBD</t>
  </si>
  <si>
    <t>and_CC I_PRP had_VBD</t>
  </si>
  <si>
    <t>here_RB ,_, and_CC</t>
  </si>
  <si>
    <t>into_IN de_FW woods_NNS</t>
  </si>
  <si>
    <t>my_PRP$ back_RB ,_,</t>
  </si>
  <si>
    <t>the_DT sun_NN out_RP</t>
  </si>
  <si>
    <t>over_IN the_DT world_NN</t>
  </si>
  <si>
    <t>grab_NN um_NN ;_:</t>
  </si>
  <si>
    <t>n't_RB never_RB notice_VB</t>
  </si>
  <si>
    <t>scared_VBN now_RB ,_,</t>
  </si>
  <si>
    <t>next_JJ day_NN I_CD</t>
  </si>
  <si>
    <t>what_WP a_DT man_NN</t>
  </si>
  <si>
    <t>because_IN I_PRP do_VBP</t>
  </si>
  <si>
    <t>de_IN sho_NN '_''</t>
  </si>
  <si>
    <t>the_DT creek_NN that_WDT</t>
  </si>
  <si>
    <t>Jo_NNP Harper_NNP and_CC</t>
  </si>
  <si>
    <t>chance_NN to_TO run_VB</t>
  </si>
  <si>
    <t>wants_VBZ to_TO join_VB</t>
  </si>
  <si>
    <t>Authorities_NNS The_DT Breakfast-Horn_NNP</t>
  </si>
  <si>
    <t>he_PRP took_VBD him_PRP</t>
  </si>
  <si>
    <t>en_IN I_PRP hear_VBP</t>
  </si>
  <si>
    <t>on_IN tryin_NN '_''</t>
  </si>
  <si>
    <t>out_IN of_IN spite_NN</t>
  </si>
  <si>
    <t>just_RB all_DT mud_NN</t>
  </si>
  <si>
    <t>to_TO the_DT cabin_NN</t>
  </si>
  <si>
    <t>tin_NN cup_NN ,_,</t>
  </si>
  <si>
    <t>not_RB stopping_VBG school_NN</t>
  </si>
  <si>
    <t>shove_VB right_RB over_IN</t>
  </si>
  <si>
    <t>a_DT big_JJ stack_VBP</t>
  </si>
  <si>
    <t>Tom_NNP but_CC he_PRP</t>
  </si>
  <si>
    <t>shore_NN and_CC went_VBD</t>
  </si>
  <si>
    <t>with_IN big_JJ nails_NNS</t>
  </si>
  <si>
    <t>worked_VBD them_PRP now_RB</t>
  </si>
  <si>
    <t>about_IN town_NN with_IN</t>
  </si>
  <si>
    <t>elbow_NN and_CC listens_VBZ</t>
  </si>
  <si>
    <t>by_IN she_PRP come_VBD</t>
  </si>
  <si>
    <t>leads_VBZ Huck_NNP The_DT</t>
  </si>
  <si>
    <t>for_IN a_DT nap_NN</t>
  </si>
  <si>
    <t>table_NN ,_, to_TO</t>
  </si>
  <si>
    <t>in_IN a_DT govment_NN</t>
  </si>
  <si>
    <t>my_PRP$ way_NN ._.</t>
  </si>
  <si>
    <t>on_IN de_FW Illinois_NNP</t>
  </si>
  <si>
    <t>fooling_VBG along_IN in_IN</t>
  </si>
  <si>
    <t>the_DT backwoods_NNS Southwestern_JJ</t>
  </si>
  <si>
    <t>The_DT Doctor_NN The_DT</t>
  </si>
  <si>
    <t>with_IN his_PRP$ knife_NN</t>
  </si>
  <si>
    <t>next_JJ day_NN a_DT</t>
  </si>
  <si>
    <t>;_: said_VBD he_PRP</t>
  </si>
  <si>
    <t>that_IN school_NN ,_,</t>
  </si>
  <si>
    <t>she_PRP could_MD git_VB</t>
  </si>
  <si>
    <t>en_IN genlmen_NNS a-goin_NN</t>
  </si>
  <si>
    <t>scared_JJ I_PRP did_VBD</t>
  </si>
  <si>
    <t>place_NN ;_: the_DT</t>
  </si>
  <si>
    <t>much_RB ,_, too_RB</t>
  </si>
  <si>
    <t>town_NN two_CD days_NNS</t>
  </si>
  <si>
    <t>and_CC my_PRP$ sugar-hogshead_NN</t>
  </si>
  <si>
    <t>when_WRB there_EX 's_VBZ</t>
  </si>
  <si>
    <t>do_VBP n't_RB Deacon_NNP</t>
  </si>
  <si>
    <t>was_VBD laid_VBN in_IN</t>
  </si>
  <si>
    <t>n't_RB too_RB drunk_JJ</t>
  </si>
  <si>
    <t>It_PRP was_VBD getting_VBG</t>
  </si>
  <si>
    <t>boom_NN --_: twelve_CD</t>
  </si>
  <si>
    <t>too_RB ,_, they_PRP</t>
  </si>
  <si>
    <t>,_, till_IN most_JJS</t>
  </si>
  <si>
    <t>using_VBG around_IN there_EX</t>
  </si>
  <si>
    <t>wuz_VBP dah_NN all_DT</t>
  </si>
  <si>
    <t>I_PRP could_MD ever_RB</t>
  </si>
  <si>
    <t>as_IN fast_JJ as_IN</t>
  </si>
  <si>
    <t>or_CC the_DT widow_NN</t>
  </si>
  <si>
    <t>kase_FW dey_FW 'd_MD</t>
  </si>
  <si>
    <t>wouldn_NN '_'' miss_VBP</t>
  </si>
  <si>
    <t>__VB take_VB it_PRP</t>
  </si>
  <si>
    <t>I_PRP didn_VB '_''</t>
  </si>
  <si>
    <t>you_PRP bein_VBP '_''</t>
  </si>
  <si>
    <t>to_TO keep_VB me_PRP</t>
  </si>
  <si>
    <t>it_PRP ashore_RB ._.</t>
  </si>
  <si>
    <t>much_JJ as_IN six_CD</t>
  </si>
  <si>
    <t>the_DT middle_NN of_IN</t>
  </si>
  <si>
    <t>people_NNS floating_VBG along_IN</t>
  </si>
  <si>
    <t>if_IN he_PRP was_VBD</t>
  </si>
  <si>
    <t>school_NN most_RBS all_PDT</t>
  </si>
  <si>
    <t>I_PRP wade_VBP '_''</t>
  </si>
  <si>
    <t>waited_VBD for_IN the_DT</t>
  </si>
  <si>
    <t>Tom_NNP Sawyer_NNP first_RB</t>
  </si>
  <si>
    <t>--_: why_WRB ,_,</t>
  </si>
  <si>
    <t>twig_NN snap_VB down_RB</t>
  </si>
  <si>
    <t>forever_RB ;_: so_RB</t>
  </si>
  <si>
    <t>to_TO marry_VB de_FW</t>
  </si>
  <si>
    <t>plenty_JJ times_NNS since_IN</t>
  </si>
  <si>
    <t>,_, and_CC his_PRP$</t>
  </si>
  <si>
    <t>she_PRP couldn_VBD '_''</t>
  </si>
  <si>
    <t>to_TO get_VB out_IN</t>
  </si>
  <si>
    <t>''_'' said_VBD he_PRP</t>
  </si>
  <si>
    <t>white_JJ ;_: not_RB</t>
  </si>
  <si>
    <t>being_VBG about_IN wore_VBN</t>
  </si>
  <si>
    <t>By_IN Rail_NNP Vittles_NNPS</t>
  </si>
  <si>
    <t>agreed_VBN ,_, but_CC</t>
  </si>
  <si>
    <t>Must_MD we_PRP always_RB</t>
  </si>
  <si>
    <t>and_CC hung_VBD down_RP</t>
  </si>
  <si>
    <t>tree_NN ,_, and_CC</t>
  </si>
  <si>
    <t>cut_VBN one_CD of_IN</t>
  </si>
  <si>
    <t>got_VBD a_DT fish-line_JJ</t>
  </si>
  <si>
    <t>I_PRP reck_VBP 'n_CC</t>
  </si>
  <si>
    <t>and_CC turned_VBD it_PRP</t>
  </si>
  <si>
    <t>for_IN a_DT week_NN</t>
  </si>
  <si>
    <t>them_PRP first-rate_JJ ,_,</t>
  </si>
  <si>
    <t>out_RP the_DT little_JJ</t>
  </si>
  <si>
    <t>time_NN he_PRP was_VBD</t>
  </si>
  <si>
    <t>with_IN goggles_NNS on_IN</t>
  </si>
  <si>
    <t>it_PRP was_VBD about_RB</t>
  </si>
  <si>
    <t>but_CC the_DT captain_NN</t>
  </si>
  <si>
    <t>knowed_VBD it_PRP before_RB</t>
  </si>
  <si>
    <t>other_JJ one_CD ,_,</t>
  </si>
  <si>
    <t>big_JJ enough_RB for_IN</t>
  </si>
  <si>
    <t>long_RB with_IN a_DT</t>
  </si>
  <si>
    <t>for_IN ,_, why_WRB</t>
  </si>
  <si>
    <t>go_VB better_RBR ._.</t>
  </si>
  <si>
    <t>me_PRP about_IN Moses_NNP</t>
  </si>
  <si>
    <t>the_DT old_JJ tanyard_NN</t>
  </si>
  <si>
    <t>and_CC rich_JJ A-rabs_NNS</t>
  </si>
  <si>
    <t>;_: so_IN they_PRP</t>
  </si>
  <si>
    <t>a_DT man_NN worth_JJ</t>
  </si>
  <si>
    <t>busted_VBD it_PRP up_RP</t>
  </si>
  <si>
    <t>n't_RB you_PRP roust_VB</t>
  </si>
  <si>
    <t>Huck_NNP The_DT Duke_NNP</t>
  </si>
  <si>
    <t>I_PRP would_MD fix_VB</t>
  </si>
  <si>
    <t>sign_VB it_PRP ._.</t>
  </si>
  <si>
    <t>wants_VBZ to_TO keep_VB</t>
  </si>
  <si>
    <t>your_PRP$ airs_NNS --_:</t>
  </si>
  <si>
    <t>on_IN his_PRP$ back_NN</t>
  </si>
  <si>
    <t>cleaned_VBD out_RP the_DT</t>
  </si>
  <si>
    <t>off_RB --_: they_PRP</t>
  </si>
  <si>
    <t>He_PRP groaned_VBD and_CC</t>
  </si>
  <si>
    <t>and_CC two_CD blankets_NNS</t>
  </si>
  <si>
    <t>and_CC get_VB up_RP</t>
  </si>
  <si>
    <t>then_RB kill_VB me_PRP</t>
  </si>
  <si>
    <t>man_NN was_VBD up_RB</t>
  </si>
  <si>
    <t>the_DT secrets_NNS ._.</t>
  </si>
  <si>
    <t>I_PRP would_MD stay_VB</t>
  </si>
  <si>
    <t>We_PRP got_VBD five_CD</t>
  </si>
  <si>
    <t>or_CC five_CD foot_NN</t>
  </si>
  <si>
    <t>and_CC wrote_VBD it_PRP</t>
  </si>
  <si>
    <t>County_NNP ''_'' dialect_NN</t>
  </si>
  <si>
    <t>n't_RB laugh_NN ;_:</t>
  </si>
  <si>
    <t>was_VBD before_RB ,_,</t>
  </si>
  <si>
    <t>deep_JJ woods_NNS till_IN</t>
  </si>
  <si>
    <t>a_DT Gun_NN Tom_NNP</t>
  </si>
  <si>
    <t>rest_VB easy_JJ in_IN</t>
  </si>
  <si>
    <t>are_VBP with_IN the_DT</t>
  </si>
  <si>
    <t>then_RB laid_VBN down_RP</t>
  </si>
  <si>
    <t>was_VBD including_VBG Miss_NNP</t>
  </si>
  <si>
    <t>Who_WP told_VBD you_PRP</t>
  </si>
  <si>
    <t>got_VBD to_TO thinking_VBG</t>
  </si>
  <si>
    <t>told_VBD me_PRP to_TO</t>
  </si>
  <si>
    <t>gun_NN which_WDT he_PRP</t>
  </si>
  <si>
    <t>kind_NN of_IN lazy_JJ</t>
  </si>
  <si>
    <t>at_IN it_PRP and_CC</t>
  </si>
  <si>
    <t>a_DT narrow_JJ place_NN</t>
  </si>
  <si>
    <t>pledge_NN --_: made_VBD</t>
  </si>
  <si>
    <t>would_MD only_RB make_VB</t>
  </si>
  <si>
    <t>and_CC lazied_VBD ._.</t>
  </si>
  <si>
    <t>,_, you_PRP 'd_MD</t>
  </si>
  <si>
    <t>a_DT hole_NN in_IN</t>
  </si>
  <si>
    <t>there_EX we_PRP stopped_VBD</t>
  </si>
  <si>
    <t>and_CC I_PRP thought_VBD</t>
  </si>
  <si>
    <t>about_IN me_PRP without_IN</t>
  </si>
  <si>
    <t>if_IN I_PRP only_RB</t>
  </si>
  <si>
    <t>He_PRP said_VBD :_:</t>
  </si>
  <si>
    <t>light_JJ sifted_VBN down_RP</t>
  </si>
  <si>
    <t>in_IN ,_, and_CC</t>
  </si>
  <si>
    <t>out_RP her_PRP$ book_NN</t>
  </si>
  <si>
    <t>The_DT widow_NN she_PRP</t>
  </si>
  <si>
    <t>I_PRP see_VBP the_DT</t>
  </si>
  <si>
    <t>up_IN the_DT river_NN</t>
  </si>
  <si>
    <t>tall_JJ as_IN a_DT</t>
  </si>
  <si>
    <t>up_RP en_IN `_``</t>
  </si>
  <si>
    <t>we_PRP see_VBP them_PRP</t>
  </si>
  <si>
    <t>took_VBD the_DT gun_NN</t>
  </si>
  <si>
    <t>see_VB if_IN there_EX</t>
  </si>
  <si>
    <t>spread_VBD it_PRP more_RBR</t>
  </si>
  <si>
    <t>Hump_NNP Yourself_NNP ''_''</t>
  </si>
  <si>
    <t>:_: ``_`` But_CC</t>
  </si>
  <si>
    <t>for_IN a_DT long_JJ</t>
  </si>
  <si>
    <t>to_TO put_VB on_RP</t>
  </si>
  <si>
    <t>,_, by_IN this_DT</t>
  </si>
  <si>
    <t>n't_RB gim_VB me_PRP</t>
  </si>
  <si>
    <t>de_FW Illinois_NNP side_NN</t>
  </si>
  <si>
    <t>It_PRP 's_VBZ best_JJS</t>
  </si>
  <si>
    <t>`_`` bout_NN what_WDT</t>
  </si>
  <si>
    <t>picnic_NN ,_, and_CC</t>
  </si>
  <si>
    <t>shore_NN where_WRB it_PRP</t>
  </si>
  <si>
    <t>n't_RB particular_JJ ._.</t>
  </si>
  <si>
    <t>body_NN could_MD get_VB</t>
  </si>
  <si>
    <t>laid_VBD his_PRP$ oars_NNS</t>
  </si>
  <si>
    <t>over_IN to_TO de_FW</t>
  </si>
  <si>
    <t>rid_JJ of_IN the_DT</t>
  </si>
  <si>
    <t>it_PRP if_IN you_PRP</t>
  </si>
  <si>
    <t>was_VBD dead_JJ ,_,</t>
  </si>
  <si>
    <t>to_TO go_VB around_IN</t>
  </si>
  <si>
    <t>cool_JJ breeze_NN begun_VBN</t>
  </si>
  <si>
    <t>a_DT little_JJ while_NN</t>
  </si>
  <si>
    <t>,_, and_CC made_VBD</t>
  </si>
  <si>
    <t>Fit_NN ''_'' ``_``</t>
  </si>
  <si>
    <t>'d_MD have_VB a_DT</t>
  </si>
  <si>
    <t>the_DT short_JJ ones_NNS</t>
  </si>
  <si>
    <t>you_PRP are_VBP lonesome_JJ</t>
  </si>
  <si>
    <t>and_CC you_PRP 're_VBP</t>
  </si>
  <si>
    <t>is_VBZ po_NN '_''</t>
  </si>
  <si>
    <t>stooping_VBG down_RP so_RB</t>
  </si>
  <si>
    <t>a_DT res_NNS '_POS</t>
  </si>
  <si>
    <t>with_IN it_PRP --_:</t>
  </si>
  <si>
    <t>keep_VB me_PRP out_RP</t>
  </si>
  <si>
    <t>shadings_NNS have_VBP not_RB</t>
  </si>
  <si>
    <t>,_, and_CC while_IN</t>
  </si>
  <si>
    <t>no_DT houses_NNS ._.</t>
  </si>
  <si>
    <t>on_IN him_PRP he_PRP</t>
  </si>
  <si>
    <t>somehow_RB I_PRP could_MD</t>
  </si>
  <si>
    <t>right_RB off_RB ._.</t>
  </si>
  <si>
    <t>it_PRP there_EX all_DT</t>
  </si>
  <si>
    <t>n't_RB quite_RB shet_JJ</t>
  </si>
  <si>
    <t>was_VBD to_TO live_VB</t>
  </si>
  <si>
    <t>as_IN that_DT rise_NN</t>
  </si>
  <si>
    <t>You_PRP 're_VBP educated_VBN</t>
  </si>
  <si>
    <t>So_IN he_PRP set_VBD</t>
  </si>
  <si>
    <t>''_'' The_DT Shanty_NNP</t>
  </si>
  <si>
    <t>had_VBD been_VBN in_IN</t>
  </si>
  <si>
    <t>counted_VBD the_DT stars_NNS</t>
  </si>
  <si>
    <t>about_IN three_CD mile_NN</t>
  </si>
  <si>
    <t>other_JJ man_NN ._.</t>
  </si>
  <si>
    <t>him_PRP ,_, nearly_RB</t>
  </si>
  <si>
    <t>a_DT little_JJ bit_NN</t>
  </si>
  <si>
    <t>is_VBZ all_RB right_RB</t>
  </si>
  <si>
    <t>there_RB and_CC watched_VBD</t>
  </si>
  <si>
    <t>but_CC it_PRP did_VBD</t>
  </si>
  <si>
    <t>brass_NN showed_VBD through_IN</t>
  </si>
  <si>
    <t>nine_CD logs_NNS fast_RB</t>
  </si>
  <si>
    <t>see_VBP ,_, too_RB</t>
  </si>
  <si>
    <t>no_DT end_NN to_TO</t>
  </si>
  <si>
    <t>he_PRP was_VBD ._.</t>
  </si>
  <si>
    <t>scrambled_VBD out_RB of_IN</t>
  </si>
  <si>
    <t>,_, and_CC __NN</t>
  </si>
  <si>
    <t>he_PRP must_MD n't_RB</t>
  </si>
  <si>
    <t>elephants_NNS and_CC things_NNS</t>
  </si>
  <si>
    <t>away_RB from_IN the_DT</t>
  </si>
  <si>
    <t>I_PRP never_RB waited_VBD</t>
  </si>
  <si>
    <t>do_VBP n't_RB make_VB</t>
  </si>
  <si>
    <t>glad_JJ when_WRB he_PRP</t>
  </si>
  <si>
    <t>him_PRP and_CC put_VBD</t>
  </si>
  <si>
    <t>all_DT greased_VBN up_RP</t>
  </si>
  <si>
    <t>wrote_VBD something_NN on_IN</t>
  </si>
  <si>
    <t>do_VB Tom_NNP but_CC</t>
  </si>
  <si>
    <t>know_VB all_DT about_IN</t>
  </si>
  <si>
    <t>went_VBD into_IN de_FW</t>
  </si>
  <si>
    <t>ai_VBP n't_RB burglars_NNS</t>
  </si>
  <si>
    <t>he_PRP hoped_VBD daylight_NN</t>
  </si>
  <si>
    <t>,_, and_CC not_RB</t>
  </si>
  <si>
    <t>work_VB he_PRP most_RBS</t>
  </si>
  <si>
    <t>ole_FW tumble-down_JJ cooper-shop_NN</t>
  </si>
  <si>
    <t>wo_MD n't_RB think_VB</t>
  </si>
  <si>
    <t>take_VB an_DT interest_NN</t>
  </si>
  <si>
    <t>I_PRP asked_VBD her_PRP$</t>
  </si>
  <si>
    <t>thought_VBD somebody_NN had_VBD</t>
  </si>
  <si>
    <t>'_'' hear_VB sumf_NN</t>
  </si>
  <si>
    <t>caved_VBN in_IN ,_,</t>
  </si>
  <si>
    <t>We_PRP stop_VBP stages_NNS</t>
  </si>
  <si>
    <t>he_PRP 'd_MD make_VB</t>
  </si>
  <si>
    <t>the_DT big_JJ scar_NN</t>
  </si>
  <si>
    <t>keep_VB off_RP some_DT</t>
  </si>
  <si>
    <t>cordwood_NN floating_VBG down_RP</t>
  </si>
  <si>
    <t>piece_NN just_RB drawing_VBG</t>
  </si>
  <si>
    <t>said_VBD he_PRP reckoned_VBD</t>
  </si>
  <si>
    <t>judge_NN and_CC the_DT</t>
  </si>
  <si>
    <t>He_PRP drank_VBD and_CC</t>
  </si>
  <si>
    <t>to_TO rise_VB ._.</t>
  </si>
  <si>
    <t>in_IN a_DT minute_NN</t>
  </si>
  <si>
    <t>n't_RB try_VB for_IN</t>
  </si>
  <si>
    <t>can_MD tell_VB what_WP</t>
  </si>
  <si>
    <t>was_VBD a_DT change_NN</t>
  </si>
  <si>
    <t>That_DT 's_VBZ the_DT</t>
  </si>
  <si>
    <t>He_PRP said_VBD we_PRP</t>
  </si>
  <si>
    <t>that_DT 's_VBZ how_WRB</t>
  </si>
  <si>
    <t>cattle_NNS and_CC such_JJ</t>
  </si>
  <si>
    <t>the_DT things_NNS all_DT</t>
  </si>
  <si>
    <t>quarter_NN in_IN between_IN</t>
  </si>
  <si>
    <t>record_NN ,_, or_CC</t>
  </si>
  <si>
    <t>they_PRP all_DT heard_VBD</t>
  </si>
  <si>
    <t>get_VB any_DT sleep_NN</t>
  </si>
  <si>
    <t>;_: said_VBD she_PRP</t>
  </si>
  <si>
    <t>ferryboat_NN was_VBD floating_VBG</t>
  </si>
  <si>
    <t>fellows_NNS waiting_VBG to_TO</t>
  </si>
  <si>
    <t>he_PRP would_MD see_VB</t>
  </si>
  <si>
    <t>CHAPTER_NN VII_NN ._.</t>
  </si>
  <si>
    <t>his_PRP$ ear_NN against_IN</t>
  </si>
  <si>
    <t>but_CC he_PRP must_MD</t>
  </si>
  <si>
    <t>,_, and_CC set_VBN</t>
  </si>
  <si>
    <t>,_, if_IN a_DT</t>
  </si>
  <si>
    <t>the_DT ground_NN and_CC</t>
  </si>
  <si>
    <t>both_DT of_IN us_PRP</t>
  </si>
  <si>
    <t>Den_NNP we_PRP kin_VBP</t>
  </si>
  <si>
    <t>wake_VB and_CC make_VB</t>
  </si>
  <si>
    <t>stay_VB so_RB ,_,</t>
  </si>
  <si>
    <t>Missus_NNP ,_, dey_NN</t>
  </si>
  <si>
    <t>come_VBN along_RB ,_,</t>
  </si>
  <si>
    <t>bite_NN to_TO eat_VB</t>
  </si>
  <si>
    <t>Snack_NN ``_`` Hump_NNP</t>
  </si>
  <si>
    <t>and_CC guns_NNS all_DT</t>
  </si>
  <si>
    <t>a_DT drownded_JJ man_NN</t>
  </si>
  <si>
    <t>soon_RB as_IN that_DT</t>
  </si>
  <si>
    <t>a-rolling_NN ,_, and_CC</t>
  </si>
  <si>
    <t>war_NN n't_RB particular_JJ</t>
  </si>
  <si>
    <t>an_DT oath_NN ,_,</t>
  </si>
  <si>
    <t>it_PRP all_DT around_RP</t>
  </si>
  <si>
    <t>of_IN the_DT backwoods_NNS</t>
  </si>
  <si>
    <t>and_CC the_DT coffee-pot_NN</t>
  </si>
  <si>
    <t>he_PRP reckoned_VBD --_:</t>
  </si>
  <si>
    <t>your_PRP$ own_JJ father_NN</t>
  </si>
  <si>
    <t>and_CC kill_VB the_DT</t>
  </si>
  <si>
    <t>and_CC trying_VBG to_TO</t>
  </si>
  <si>
    <t>and_CC been_VBN rode_VBN</t>
  </si>
  <si>
    <t>and_CC plenty_RB more_RBR</t>
  </si>
  <si>
    <t>got_VBD a_DT rag_NN</t>
  </si>
  <si>
    <t>something_NN on_IN him_PRP</t>
  </si>
  <si>
    <t>to_TO sell_VB me_PRP</t>
  </si>
  <si>
    <t>be_VB ,_, too_RB</t>
  </si>
  <si>
    <t>to_TO see_VB me_PRP</t>
  </si>
  <si>
    <t>They_PRP get_VBP down_RP</t>
  </si>
  <si>
    <t>minute_NN ,_, and_CC</t>
  </si>
  <si>
    <t>agin_NN as_RB long_RB</t>
  </si>
  <si>
    <t>charged_VBN in_IN ,_,</t>
  </si>
  <si>
    <t>miserableness_NN went_VBD on_IN</t>
  </si>
  <si>
    <t>women_NNS ,_, too_RB</t>
  </si>
  <si>
    <t>after_IN it_PRP ,_,</t>
  </si>
  <si>
    <t>widow_NN she_PRP could_MD</t>
  </si>
  <si>
    <t>thirsty_JJ and_CC clumb_VBP</t>
  </si>
  <si>
    <t>bottoms_NNS after_IN they_PRP</t>
  </si>
  <si>
    <t>show_NN with_IN the_DT</t>
  </si>
  <si>
    <t>him_PRP at_IN last_JJ</t>
  </si>
  <si>
    <t>,_, and_CC go_VB</t>
  </si>
  <si>
    <t>and_CC he_PRP had_VBD</t>
  </si>
  <si>
    <t>a-goin_NN '_'' over_IN</t>
  </si>
  <si>
    <t>;_: I_PRP 'm_VBP</t>
  </si>
  <si>
    <t>pretty_RB good_JJ ;_:</t>
  </si>
  <si>
    <t>'_'' de_FW p_NN</t>
  </si>
  <si>
    <t>on_IN t_NN `_``</t>
  </si>
  <si>
    <t>doing_VBG different_JJ from_IN</t>
  </si>
  <si>
    <t>my_PRP$ guardian_NN ;_:</t>
  </si>
  <si>
    <t>,_, being_VBG gone_VBN</t>
  </si>
  <si>
    <t>while_IN I_PRP see_VBP</t>
  </si>
  <si>
    <t>We_PRP better_JJR camp_NN</t>
  </si>
  <si>
    <t>out_RP a_DT line_NN</t>
  </si>
  <si>
    <t>that_DT ai_VBP n't_RB</t>
  </si>
  <si>
    <t>and_CC leave_VB that_DT</t>
  </si>
  <si>
    <t>Young_NNP Harney_NNP Shepherdson_NNP</t>
  </si>
  <si>
    <t>say_VB ,_, in_IN</t>
  </si>
  <si>
    <t>stuck_VBD through_RB ,_,</t>
  </si>
  <si>
    <t>up_RB and_CC goes_VBZ</t>
  </si>
  <si>
    <t>as_IN to_TO have_VB</t>
  </si>
  <si>
    <t>said_VBD he_PRP slipped_VBD</t>
  </si>
  <si>
    <t>itching_VBG underneath_IN ._.</t>
  </si>
  <si>
    <t>water_NN 's_POS edge_NN</t>
  </si>
  <si>
    <t>There_EX was_VBD an_DT</t>
  </si>
  <si>
    <t>through_IN the_DT willow_NN</t>
  </si>
  <si>
    <t>the_DT kitchen_NN and_CC</t>
  </si>
  <si>
    <t>it_PRP doan_NN '_''</t>
  </si>
  <si>
    <t>''_'' says_VBZ he_PRP</t>
  </si>
  <si>
    <t>log_NN back_RB into_IN</t>
  </si>
  <si>
    <t>long_RB ,_, because_IN</t>
  </si>
  <si>
    <t>Do_VBP n't_RB I_PRP</t>
  </si>
  <si>
    <t>and_CC I_PRP might_MD</t>
  </si>
  <si>
    <t>the_DT rails_NNS ,_,</t>
  </si>
  <si>
    <t>,_, and_CC crossed_VBD</t>
  </si>
  <si>
    <t>Shooting_NN the_DT Pig_NNP</t>
  </si>
  <si>
    <t>a_DT good_JJ long_JJ</t>
  </si>
  <si>
    <t>and_CC he_PRP would_MD</t>
  </si>
  <si>
    <t>whah_VB dey_NN war_NN</t>
  </si>
  <si>
    <t>he_PRP built_VBD a_DT</t>
  </si>
  <si>
    <t>my_PRP$ whole_JJ fortune_NN</t>
  </si>
  <si>
    <t>that_IN there_EX war_NN</t>
  </si>
  <si>
    <t>little_JJ while_IN he_PRP</t>
  </si>
  <si>
    <t>and_CC thrashed_VBD around_IN</t>
  </si>
  <si>
    <t>along_IN down_RB ,_,</t>
  </si>
  <si>
    <t>That_DT means_VBZ I_PRP</t>
  </si>
  <si>
    <t>the_DT hottest_JJS kind_NN</t>
  </si>
  <si>
    <t>firing_NN cannon_NN over_IN</t>
  </si>
  <si>
    <t>en_FW bust_NN it_PRP</t>
  </si>
  <si>
    <t>on_IN the_DT Raft_NN</t>
  </si>
  <si>
    <t>suthin_NN '_'' for_IN</t>
  </si>
  <si>
    <t>see_VBP I_PRP was_VBD</t>
  </si>
  <si>
    <t>there_EX all_DT night_NN</t>
  </si>
  <si>
    <t>most_JJS to_TO it_PRP</t>
  </si>
  <si>
    <t>back_RB a_DT little_JJ</t>
  </si>
  <si>
    <t>have_VB such_JJ a_DT</t>
  </si>
  <si>
    <t>no_DT difference_NN ._.</t>
  </si>
  <si>
    <t>was_VBD floating_VBG on_IN</t>
  </si>
  <si>
    <t>it_PRP has_VBZ gone_VBN</t>
  </si>
  <si>
    <t>then_RB a_DT laugh_NN</t>
  </si>
  <si>
    <t>would_MD find_VB me_PRP</t>
  </si>
  <si>
    <t>get_VB at_IN them_PRP</t>
  </si>
  <si>
    <t>down_RB and_CC laid_VBN</t>
  </si>
  <si>
    <t>up_RP my_PRP$ mine_NN</t>
  </si>
  <si>
    <t>to_TO throw_VB over_RP</t>
  </si>
  <si>
    <t>Well_RB ,_, it_PRP</t>
  </si>
  <si>
    <t>much_JJ as_IN a_DT</t>
  </si>
  <si>
    <t>country_NN a-coming_JJ to_TO</t>
  </si>
  <si>
    <t>off_RP with_IN the_DT</t>
  </si>
  <si>
    <t>to_TO a_DT clump_NN</t>
  </si>
  <si>
    <t>bar_NN at_IN the_DT</t>
  </si>
  <si>
    <t>like_IN an_DT old_JJ</t>
  </si>
  <si>
    <t>'d_MD been_VBN in_IN</t>
  </si>
  <si>
    <t>along_RB comes_VBZ part_NN</t>
  </si>
  <si>
    <t>He_PRP had_VBD one_CD</t>
  </si>
  <si>
    <t>I_PRP thought_VBD I_PRP</t>
  </si>
  <si>
    <t>then_RB let_VB the_DT</t>
  </si>
  <si>
    <t>,_, and_CC in_IN</t>
  </si>
  <si>
    <t>I_PRP found_VBD plenty_JJ</t>
  </si>
  <si>
    <t>own_JJ self_NN !_.</t>
  </si>
  <si>
    <t>away_RP like_IN that_DT</t>
  </si>
  <si>
    <t>to_TO smoke_VB a_DT</t>
  </si>
  <si>
    <t>do_VB --_: everybody_NN</t>
  </si>
  <si>
    <t>it_PRP dat_VB `_``</t>
  </si>
  <si>
    <t>laid_VBD a_DT man_NN</t>
  </si>
  <si>
    <t>after_IN they_PRP had_VBD</t>
  </si>
  <si>
    <t>Misto_NNP Bradish_NNP 's_POS</t>
  </si>
  <si>
    <t>might_MD happen_VB ._.</t>
  </si>
  <si>
    <t>it_PRP do_VBP n't_RB</t>
  </si>
  <si>
    <t>courts_NNS to_TO make_VB</t>
  </si>
  <si>
    <t>made_VBD his_PRP$ mark_NN</t>
  </si>
  <si>
    <t>corpse_NN they_PRP was_VBD</t>
  </si>
  <si>
    <t>,_, the_DT old_JJ</t>
  </si>
  <si>
    <t>likely_JJ anybody_NN would_MD</t>
  </si>
  <si>
    <t>us_PRP a_DT dollar_NN</t>
  </si>
  <si>
    <t>wo_MD n't_RB you_PRP</t>
  </si>
  <si>
    <t>rub_VBP an_DT old_JJ</t>
  </si>
  <si>
    <t>'n_CC half_DT way_NN</t>
  </si>
  <si>
    <t>and_CC lets_VBZ on_IN</t>
  </si>
  <si>
    <t>Tearing_NNP Way_NNP One_CD</t>
  </si>
  <si>
    <t>but_CC I_PRP ai_VBP</t>
  </si>
  <si>
    <t>miles_NNS to_TO hear_VB</t>
  </si>
  <si>
    <t>smoke_VB a_DT pipe_NN</t>
  </si>
  <si>
    <t>never_RB vote_VB agin_NN</t>
  </si>
  <si>
    <t>into_IN my_PRP$ old_JJ</t>
  </si>
  <si>
    <t>a_DT p_NN `_``</t>
  </si>
  <si>
    <t>this_DT kind_NN of_IN</t>
  </si>
  <si>
    <t>a_DT chance_NN to_TO</t>
  </si>
  <si>
    <t>to_TO stand_VB ,_,</t>
  </si>
  <si>
    <t>so_RB much_RB ._.</t>
  </si>
  <si>
    <t>Jim_NNP ._. ''_''</t>
  </si>
  <si>
    <t>where_WRB it_PRP used_VBD</t>
  </si>
  <si>
    <t>you_PRP lived_VBD on_IN</t>
  </si>
  <si>
    <t>well_RB on_IN to_TO</t>
  </si>
  <si>
    <t>dark_JJ I_PRP tuck_VBP</t>
  </si>
  <si>
    <t>;_: there_EX ai_VBP</t>
  </si>
  <si>
    <t>his_PRP$ head_NN in_IN</t>
  </si>
  <si>
    <t>side_NN and_CC watched_VBD</t>
  </si>
  <si>
    <t>wore_VBN the_DT ground_NN</t>
  </si>
  <si>
    <t>__CD I_PRP run_VBP</t>
  </si>
  <si>
    <t>n't_RB disappointed_VBD ._.</t>
  </si>
  <si>
    <t>Jim_NNP ,_, was_VBD</t>
  </si>
  <si>
    <t>it_PRP ,_, says_VBZ</t>
  </si>
  <si>
    <t>at_IN me_PRP now_RB</t>
  </si>
  <si>
    <t>past_IN the_DT head_NN</t>
  </si>
  <si>
    <t>they_PRP had_VBD ,_,</t>
  </si>
  <si>
    <t>awluz_NN yo_NN '_''</t>
  </si>
  <si>
    <t>see_VBP ,_, it_PRP</t>
  </si>
  <si>
    <t>,_, and_CC read_VB</t>
  </si>
  <si>
    <t>town_NN if_IN I_PRP</t>
  </si>
  <si>
    <t>get_VB breakfast_NN ._.</t>
  </si>
  <si>
    <t>made_VBN with_IN big_JJ</t>
  </si>
  <si>
    <t>shoot_VB them_PRP down_RP</t>
  </si>
  <si>
    <t>I_PRP would_MD see_VB</t>
  </si>
  <si>
    <t>maybe_RB the_DT hair-ball_NN</t>
  </si>
  <si>
    <t>that_IN you_PRP 've_VBP</t>
  </si>
  <si>
    <t>hear_VB a_DT ``_``</t>
  </si>
  <si>
    <t>and_CC looked_VBD around_RB</t>
  </si>
  <si>
    <t>foot_NN was_VBD busted_VBN</t>
  </si>
  <si>
    <t>town_NN ,_, but_CC</t>
  </si>
  <si>
    <t>which_WDT way_NN and_CC</t>
  </si>
  <si>
    <t>nobody_NN could_MD think_VB</t>
  </si>
  <si>
    <t>Everybody_NN said_VBD :_:</t>
  </si>
  <si>
    <t>bed_NN ;_: there_EX</t>
  </si>
  <si>
    <t>but_CC sure_JJ ,_,</t>
  </si>
  <si>
    <t>said_VBD he_PRP wanted_VBD</t>
  </si>
  <si>
    <t>bleed_VB ;_: I_PRP</t>
  </si>
  <si>
    <t>and_CC eat_VB on_IN</t>
  </si>
  <si>
    <t>Sowberry_NNP Hagan_NNP in_IN</t>
  </si>
  <si>
    <t>it_PRP in_IN with_IN</t>
  </si>
  <si>
    <t>what_WP I_PRP was_VBD</t>
  </si>
  <si>
    <t>cussed_VBD me_PRP for_IN</t>
  </si>
  <si>
    <t>anywhere_RB I_PRP want_VBP</t>
  </si>
  <si>
    <t>on_IN me_PRP ,_,</t>
  </si>
  <si>
    <t>,_, and_CC kept_VBD</t>
  </si>
  <si>
    <t>one_CD night_NN I_PRP</t>
  </si>
  <si>
    <t>I_PRP say_VBP ground_NN</t>
  </si>
  <si>
    <t>by_IN he_PRP says_VBZ</t>
  </si>
  <si>
    <t>'_'' life_NN ._.</t>
  </si>
  <si>
    <t>slogan_NN -LRB-_-LRB- which_WDT</t>
  </si>
  <si>
    <t>how_WRB he_PRP was_VBD</t>
  </si>
  <si>
    <t>Saturday_NNP ,_, in_IN</t>
  </si>
  <si>
    <t>kill_VB ,_, or_CC</t>
  </si>
  <si>
    <t>would_MD say_VB ,_,</t>
  </si>
  <si>
    <t>,_, where_WRB the_DT</t>
  </si>
  <si>
    <t>do_VBP n't_RB seem_VB</t>
  </si>
  <si>
    <t>,_, and_CC cried_VBD</t>
  </si>
  <si>
    <t>lay_VB for_IN me_PRP</t>
  </si>
  <si>
    <t>sweat_NN to_TO find_VB</t>
  </si>
  <si>
    <t>anybody_NN but_CC lied_VBD</t>
  </si>
  <si>
    <t>was_VBD to_TO go_VB</t>
  </si>
  <si>
    <t>it_PRP ;_: and_CC</t>
  </si>
  <si>
    <t>it_PRP big_JJ enough_RB</t>
  </si>
  <si>
    <t>I_PRP won_VBD ._.</t>
  </si>
  <si>
    <t>willow_NN ;_: then_RB</t>
  </si>
  <si>
    <t>seem_VB to_TO make_VB</t>
  </si>
  <si>
    <t>him_PRP on_IN the_DT</t>
  </si>
  <si>
    <t>must_MD n't_RB eat_VB</t>
  </si>
  <si>
    <t>on_IN the_DT boat_NN</t>
  </si>
  <si>
    <t>I_PRP wanted_VBD it_PRP</t>
  </si>
  <si>
    <t>,_, because_IN she_PRP</t>
  </si>
  <si>
    <t>woods_NNS ever_RB so_RB</t>
  </si>
  <si>
    <t>could_MD n't_RB we_PRP</t>
  </si>
  <si>
    <t>over_IN his_PRP$ own_JJ</t>
  </si>
  <si>
    <t>could_MD ?_. ''_''</t>
  </si>
  <si>
    <t>that_IN the_DT robbers_NNS</t>
  </si>
  <si>
    <t>with_IN it_PRP ._.</t>
  </si>
  <si>
    <t>now_RB if_IN I_PRP</t>
  </si>
  <si>
    <t>him_PRP up_RP clean_JJ</t>
  </si>
  <si>
    <t>you_PRP ,_, would_MD</t>
  </si>
  <si>
    <t>scoop_VB the_DT things_NNS</t>
  </si>
  <si>
    <t>``_`` And_CC Dogs_NNS</t>
  </si>
  <si>
    <t>town_NN with_IN a_DT</t>
  </si>
  <si>
    <t>ef_NN it_PRP war_NN</t>
  </si>
  <si>
    <t>`_`` other_JJ ._.</t>
  </si>
  <si>
    <t>n't_RB no_DT use_NN</t>
  </si>
  <si>
    <t>was_VBD getting_VBG towards_IN</t>
  </si>
  <si>
    <t>my_PRP$ craw_NN ;_:</t>
  </si>
  <si>
    <t>his_PRP$ long_JJ ,_,</t>
  </si>
  <si>
    <t>him_PRP into_IN an_DT</t>
  </si>
  <si>
    <t>just_RB tramp_NN right_JJ</t>
  </si>
  <si>
    <t>way_NN to_TO keep_VB</t>
  </si>
  <si>
    <t>slick_NN up_IN our_PRP$</t>
  </si>
  <si>
    <t>pretty_RB soon_RB the_DT</t>
  </si>
  <si>
    <t>it_PRP many_JJ readers_NNS</t>
  </si>
  <si>
    <t>anything_NN the_DT matter_NN</t>
  </si>
  <si>
    <t>four_CD modified_VBN varieties_NNS</t>
  </si>
  <si>
    <t>now_RB I_PRP took_VBD</t>
  </si>
  <si>
    <t>but_CC next_IN I_PRP</t>
  </si>
  <si>
    <t>went_VBD back_RB and_CC</t>
  </si>
  <si>
    <t>He_PRP says_VBZ :_:</t>
  </si>
  <si>
    <t>This_DT was_VBD too_RB</t>
  </si>
  <si>
    <t>would_MD sleep_VB and_CC</t>
  </si>
  <si>
    <t>for_IN the_DT moon_NN</t>
  </si>
  <si>
    <t>Dollars_NNS Jim_NNP and_CC</t>
  </si>
  <si>
    <t>around_RP the_DT foot_NN</t>
  </si>
  <si>
    <t>find_VB a_DT good_JJ</t>
  </si>
  <si>
    <t>the_DT channel_NN on_IN</t>
  </si>
  <si>
    <t>road_NN if_IN I_PRP</t>
  </si>
  <si>
    <t>closest_JJS to_TO the_DT</t>
  </si>
  <si>
    <t>and_CC if_IN any_DT</t>
  </si>
  <si>
    <t>solid_JJ ,_, and_CC</t>
  </si>
  <si>
    <t>,_, he_PRP reckoned_VBD</t>
  </si>
  <si>
    <t>ruined_VBN for_IN a_DT</t>
  </si>
  <si>
    <t>I_PRP was_VBD up_RB</t>
  </si>
  <si>
    <t>easy_JJ water_NN ,_,</t>
  </si>
  <si>
    <t>,_, __NN was_VBD</t>
  </si>
  <si>
    <t>him_PRP and_CC me_PRP</t>
  </si>
  <si>
    <t>tell_VB how_WRB many_JJ</t>
  </si>
  <si>
    <t>Miss_NNP Watson_NNP Huck_NNP</t>
  </si>
  <si>
    <t>sets_NNS in_IN the_DT</t>
  </si>
  <si>
    <t>kill_VB me_PRP ._.</t>
  </si>
  <si>
    <t>,_, and_CC she_PRP</t>
  </si>
  <si>
    <t>n't_RB no_DT knives_NNS</t>
  </si>
  <si>
    <t>down_IN he_PRP went_VBD</t>
  </si>
  <si>
    <t>and_CC fix_VB a_DT</t>
  </si>
  <si>
    <t>is_VBZ dark_JJ ._.</t>
  </si>
  <si>
    <t>long_JJ smoke_NN ,_,</t>
  </si>
  <si>
    <t>him_PRP pap_NN was_VBD</t>
  </si>
  <si>
    <t>Here_RB 's_VBZ a_DT</t>
  </si>
  <si>
    <t>walk_VB off_RP with_IN</t>
  </si>
  <si>
    <t>passing_VBG the_DT ferry_NN</t>
  </si>
  <si>
    <t>by_IN fetched_VBN up_RP</t>
  </si>
  <si>
    <t>we_PRP was_VBD ten_CD</t>
  </si>
  <si>
    <t>But_CC there_EX war_NN</t>
  </si>
  <si>
    <t>sight_NN to_TO look_VB</t>
  </si>
  <si>
    <t>white_JJ one_CD gits_NNS</t>
  </si>
  <si>
    <t>cents_NNS to_TO keep_VB</t>
  </si>
  <si>
    <t>you_PRP must_MD be_VB</t>
  </si>
  <si>
    <t>a_DT pack_NN of_IN</t>
  </si>
  <si>
    <t>Jim_NNP anything_NN they_PRP</t>
  </si>
  <si>
    <t>woods_NNS and_CC down_IN</t>
  </si>
  <si>
    <t>where_WRB there_EX was_VBD</t>
  </si>
  <si>
    <t>there_RB from_IN Ohio_NNP</t>
  </si>
  <si>
    <t>in_IN the_DT bottom_NN</t>
  </si>
  <si>
    <t>moonshine_NN ;_: I_PRP</t>
  </si>
  <si>
    <t>in_IN that_DT country_NN</t>
  </si>
  <si>
    <t>,_, you_PRP must_MD</t>
  </si>
  <si>
    <t>Oh_UH ,_, certainly_RB</t>
  </si>
  <si>
    <t>took_VBD up_RP a_DT</t>
  </si>
  <si>
    <t>'_'' en_IN take_VB</t>
  </si>
  <si>
    <t>told_VBD Tom_NNP Sawyer_NNP</t>
  </si>
  <si>
    <t>sumfn_NN better_JJR den_NN</t>
  </si>
  <si>
    <t>got_VBD him_PRP there_EX</t>
  </si>
  <si>
    <t>was_VBD the_DT matter_NN</t>
  </si>
  <si>
    <t>to_TO unhitch_VB and_CC</t>
  </si>
  <si>
    <t>it_PRP over_IN in_IN</t>
  </si>
  <si>
    <t>way_NN he_PRP laid_VBD</t>
  </si>
  <si>
    <t>say_VB one_CD had_VBD</t>
  </si>
  <si>
    <t>off_RP comfortable_JJ all_DT</t>
  </si>
  <si>
    <t>and_CC nobody_NN ever_RB</t>
  </si>
  <si>
    <t>was_VBD scared_VBN ,_,</t>
  </si>
  <si>
    <t>at_IN all_DT --_:</t>
  </si>
  <si>
    <t>Fishing_NNP Every_DT one_NN</t>
  </si>
  <si>
    <t>book_NN winds_NNS up_RP</t>
  </si>
  <si>
    <t>I_PRP was_VBD ._.</t>
  </si>
  <si>
    <t>would_MD see_VB a_DT</t>
  </si>
  <si>
    <t>n't_RB afeard_VBD ;_:</t>
  </si>
  <si>
    <t>it_PRP --_: and_CC</t>
  </si>
  <si>
    <t>eleven_NNS different_JJ places_NNS</t>
  </si>
  <si>
    <t>and_CC I_PRP __VBP</t>
  </si>
  <si>
    <t>'_'' skifts_VBZ wuz_NN</t>
  </si>
  <si>
    <t>ways_NNS ;_: and_CC</t>
  </si>
  <si>
    <t>the_DT watch-out_NN ._.</t>
  </si>
  <si>
    <t>afraid_JJ of_IN __CD</t>
  </si>
  <si>
    <t>you_PRP doin_VBP '_''</t>
  </si>
  <si>
    <t>she_PRP went_VBD on_IN</t>
  </si>
  <si>
    <t>on_IN the_DT steep_JJ</t>
  </si>
  <si>
    <t>said_VBD so_RB ._.</t>
  </si>
  <si>
    <t>I_PRP stopped_VBD a_DT</t>
  </si>
  <si>
    <t>of_IN it_PRP when_WRB</t>
  </si>
  <si>
    <t>,_, but_CC dey_NN</t>
  </si>
  <si>
    <t>I_PRP had_VBD wore_VBN</t>
  </si>
  <si>
    <t>about_IN him_PRP ;_:</t>
  </si>
  <si>
    <t>the_DT hogs_NNS in_IN</t>
  </si>
  <si>
    <t>only_RB a_DT dollar_NN</t>
  </si>
  <si>
    <t>use_NN ,_, none_NN</t>
  </si>
  <si>
    <t>eyes_NNS and_CC looked_VBD</t>
  </si>
  <si>
    <t>blowing_VBG through_IN the_DT</t>
  </si>
  <si>
    <t>that_IN nigger_NN was_VBD</t>
  </si>
  <si>
    <t>and_CC at_IN last_JJ</t>
  </si>
  <si>
    <t>Where_WRB the_DT log_NN</t>
  </si>
  <si>
    <t>log_NN at_IN the_DT</t>
  </si>
  <si>
    <t>,_, but_CC uncocked_VBD</t>
  </si>
  <si>
    <t>from_IN oars_NNS working_VBG</t>
  </si>
  <si>
    <t>his_PRP$ ma_NN ,_,</t>
  </si>
  <si>
    <t>places_NNS on_IN the_DT</t>
  </si>
  <si>
    <t>couple_NN of_IN squirrels_NNS</t>
  </si>
  <si>
    <t>sort_NN of_IN style_NN</t>
  </si>
  <si>
    <t>I_PRP was_VBD coming_VBG</t>
  </si>
  <si>
    <t>and_CC locking_VBG me_PRP</t>
  </si>
  <si>
    <t>sorry_JJ you_PRP 's_POS</t>
  </si>
  <si>
    <t>go_VB charging_VBG down_RP</t>
  </si>
  <si>
    <t>n't_RB stand_VB there_EX</t>
  </si>
  <si>
    <t>,_, though_IN there_EX</t>
  </si>
  <si>
    <t>n't_RB you_PRP said_VBD</t>
  </si>
  <si>
    <t>,_, hollering_VBG ``_``</t>
  </si>
  <si>
    <t>Now_RB ,_, that_DT</t>
  </si>
  <si>
    <t>was_VBD about_RB dark_JJ</t>
  </si>
  <si>
    <t>without_IN any_DT handle_VBP</t>
  </si>
  <si>
    <t>reckoned_VBD he_PRP had_VBD</t>
  </si>
  <si>
    <t>get_VB religion_NN ,_,</t>
  </si>
  <si>
    <t>--_: they_PRP 're_VBP</t>
  </si>
  <si>
    <t>under_IN the_DT table_NN</t>
  </si>
  <si>
    <t>Death_NNP of_IN Boggs_NNP</t>
  </si>
  <si>
    <t>the_DT palace_NN themselves_PRP</t>
  </si>
  <si>
    <t>n't_RB write_VB ,_,</t>
  </si>
  <si>
    <t>de_IN lantern_NN roun_NN</t>
  </si>
  <si>
    <t>raised_VBD at_IN last_JJ</t>
  </si>
  <si>
    <t>thousand_CD things_NNS ._.</t>
  </si>
  <si>
    <t>rolled_VBD off_RP the_DT</t>
  </si>
  <si>
    <t>his_PRP$ feet_NNS looking_VBG</t>
  </si>
  <si>
    <t>this_DT a_DT govment_NN</t>
  </si>
  <si>
    <t>logs_NNS that_WDT went_VBD</t>
  </si>
  <si>
    <t>nap_NN before_IN breakfast_NN</t>
  </si>
  <si>
    <t>,_, this_DT is_VBZ</t>
  </si>
  <si>
    <t>his_PRP$ knife_NN under_IN</t>
  </si>
  <si>
    <t>me_PRP --_: do_VBP</t>
  </si>
  <si>
    <t>Then_RB he_PRP drops_VBZ</t>
  </si>
  <si>
    <t>the_DT band_NN told_VBD</t>
  </si>
  <si>
    <t>of_IN having_VBG seen_VBN</t>
  </si>
  <si>
    <t>ends_VBZ it_PRP is_VBZ</t>
  </si>
  <si>
    <t>old_JJ man_NN he_PRP</t>
  </si>
  <si>
    <t>A_DT Dead_JJ Head_NNP</t>
  </si>
  <si>
    <t>would_MD win_VB his_PRP$</t>
  </si>
  <si>
    <t>out_RP ,_, and_CC</t>
  </si>
  <si>
    <t>to_TO do_VB was_VBD</t>
  </si>
  <si>
    <t>besides_IN ,_, this_DT</t>
  </si>
  <si>
    <t>was_VBD about_IN I_PRP</t>
  </si>
  <si>
    <t>a_DT waited_VBN and_CC</t>
  </si>
  <si>
    <t>it_PRP says_VBZ `_``</t>
  </si>
  <si>
    <t>to_TO show_VB who_WP</t>
  </si>
  <si>
    <t>is_VBZ thirty-five_CD ,_,</t>
  </si>
  <si>
    <t>shore_NN in_IN the_DT</t>
  </si>
  <si>
    <t>to_TO the_DT foot_NN</t>
  </si>
  <si>
    <t>it_PRP so_RB well_RB</t>
  </si>
  <si>
    <t>I_PRP had_VBD my_PRP$</t>
  </si>
  <si>
    <t>mum_NN --_: but_CC</t>
  </si>
  <si>
    <t>called_VBD the_DT hogs_NNS</t>
  </si>
  <si>
    <t>me_PRP ,_, with_IN</t>
  </si>
  <si>
    <t>dipper_NN and_CC a_DT</t>
  </si>
  <si>
    <t>I_PRP ,_, maybe_RB</t>
  </si>
  <si>
    <t>'s_POS got_VBD him_PRP</t>
  </si>
  <si>
    <t>a-prowling_JJ round_NN here_RB</t>
  </si>
  <si>
    <t>their_PRP$ Tails_NNP Irrigation_NNP</t>
  </si>
  <si>
    <t>now_RB ,_, le_DT</t>
  </si>
  <si>
    <t>Then_RB I_PRP carried_VBD</t>
  </si>
  <si>
    <t>pap_NN drove_VBD him_PRP</t>
  </si>
  <si>
    <t>him_PRP ,_, so_RB</t>
  </si>
  <si>
    <t>something_NN in_IN that_DT</t>
  </si>
  <si>
    <t>thousand_CD places_NNS ._.</t>
  </si>
  <si>
    <t>and_CC his_PRP$ wife_NN</t>
  </si>
  <si>
    <t>nobody_NN could_MD a_DT</t>
  </si>
  <si>
    <t>so_RB at_IN last_JJ</t>
  </si>
  <si>
    <t>,_, you_PRP see_VBP</t>
  </si>
  <si>
    <t>a_DT funeral_NN ,_,</t>
  </si>
  <si>
    <t>then_RB he_PRP held_VBD</t>
  </si>
  <si>
    <t>making_VBG him_PRP understand_VB</t>
  </si>
  <si>
    <t>far_RB away_RB that_IN</t>
  </si>
  <si>
    <t>on_IN the_DT paper_NN</t>
  </si>
  <si>
    <t>know_VBP what_WP I_PRP</t>
  </si>
  <si>
    <t>take_VB a_DT man_NN</t>
  </si>
  <si>
    <t>out_RP at_IN a_DT</t>
  </si>
  <si>
    <t>I_PRP took_VBD up_RP</t>
  </si>
  <si>
    <t>some_DT ,_, too_RB</t>
  </si>
  <si>
    <t>,_, now_RB --_:</t>
  </si>
  <si>
    <t>leaned_VBD over_IN the_DT</t>
  </si>
  <si>
    <t>I_PRP can_MD stand_VB</t>
  </si>
  <si>
    <t>into_IN the_DT dead_JJ</t>
  </si>
  <si>
    <t>I_PRP fetched_VBD the_DT</t>
  </si>
  <si>
    <t>a_DT fool_NN way_NN</t>
  </si>
  <si>
    <t>That_DT law_NN trial_NN</t>
  </si>
  <si>
    <t>got_VBD out_RP her_PRP$</t>
  </si>
  <si>
    <t>n't_RB show_VB ,_,</t>
  </si>
  <si>
    <t>think_VB nothing_NN of_IN</t>
  </si>
  <si>
    <t>I_PRP 'll_MD make_VB</t>
  </si>
  <si>
    <t>cross_NN in_IN the_DT</t>
  </si>
  <si>
    <t>sort_NN of_IN piling_VBG</t>
  </si>
  <si>
    <t>Money_NN The_DT Cubby_NNP</t>
  </si>
  <si>
    <t>eight_CD o'clock_RB ._.</t>
  </si>
  <si>
    <t>when_WRB you_PRP are_VBP</t>
  </si>
  <si>
    <t>Miss_NNP Watson_NNP on_IN</t>
  </si>
  <si>
    <t>down_RP the_DT hill_NN</t>
  </si>
  <si>
    <t>the_DT bread_NN ,_,</t>
  </si>
  <si>
    <t>as_IN dey_NN move_NN</t>
  </si>
  <si>
    <t>half-yearly_JJ is_VBZ in_IN</t>
  </si>
  <si>
    <t>Why_WRB ,_, whoever_WP</t>
  </si>
  <si>
    <t>at_IN breakfast_NN ._.</t>
  </si>
  <si>
    <t>Why_WRB ,_, there_EX</t>
  </si>
  <si>
    <t>:_: ``_`` Look_VB</t>
  </si>
  <si>
    <t>take_VB a_DT back_JJ</t>
  </si>
  <si>
    <t>only_RB lath_NN and_CC</t>
  </si>
  <si>
    <t>up_RP the_DT Bank_NNP</t>
  </si>
  <si>
    <t>shore_NN ;_: then_RB</t>
  </si>
  <si>
    <t>ambuscade_NN ;_: and_CC</t>
  </si>
  <si>
    <t>Gone_VBN ''_'' In_IN</t>
  </si>
  <si>
    <t>I_PRP liked_VBD the_DT</t>
  </si>
  <si>
    <t>And_CC how_WRB far_RB</t>
  </si>
  <si>
    <t>a_DT lookout_NN ,_,</t>
  </si>
  <si>
    <t>kep_NN '_'' my_PRP$</t>
  </si>
  <si>
    <t>,_, but_CC had_VBD</t>
  </si>
  <si>
    <t>kind_NN of_IN rubbage_NN</t>
  </si>
  <si>
    <t>had_VBD n't_RB no_DT</t>
  </si>
  <si>
    <t>or_CC something_NN like_IN</t>
  </si>
  <si>
    <t>and_CC never_RB tell_VB</t>
  </si>
  <si>
    <t>around_IN to_TO look_VB</t>
  </si>
  <si>
    <t>a_DT hole_NN ._.</t>
  </si>
  <si>
    <t>good_JJ while_NN ,_,</t>
  </si>
  <si>
    <t>these_DT days_NNS ._.</t>
  </si>
  <si>
    <t>be_VB all_DT rags_NNS</t>
  </si>
  <si>
    <t>from_IN what_WP 's_VBZ</t>
  </si>
  <si>
    <t>never_RB waited_VBD for_IN</t>
  </si>
  <si>
    <t>no_RB more_RBR ._.</t>
  </si>
  <si>
    <t>,_, Jim_NNP would_MD</t>
  </si>
  <si>
    <t>any_DT such_JJ game_NN</t>
  </si>
  <si>
    <t>his_PRP$ blanket_NN and_CC</t>
  </si>
  <si>
    <t>old_JJ Judge_NNP Thatcher_NNP</t>
  </si>
  <si>
    <t>my_PRP$ gun_NN along_IN</t>
  </si>
  <si>
    <t>she_PRP meant_VBD --_:</t>
  </si>
  <si>
    <t>idea_NN ,_, so_RB</t>
  </si>
  <si>
    <t>time_NN you_PRP roust_VBP</t>
  </si>
  <si>
    <t>the_DT town_NN ,_,</t>
  </si>
  <si>
    <t>it_PRP to_TO you_PRP</t>
  </si>
  <si>
    <t>some_DT stretchers_NNS ,_,</t>
  </si>
  <si>
    <t>said_VBD it_PRP over_RP</t>
  </si>
  <si>
    <t>had_VBD him_PRP before_IN</t>
  </si>
  <si>
    <t>then_RB the_DT cave_NN</t>
  </si>
  <si>
    <t>store_NN ,_, three_CD</t>
  </si>
  <si>
    <t>He_PRP listened_VBD some_DT</t>
  </si>
  <si>
    <t>give_VB him_PRP five_CD</t>
  </si>
  <si>
    <t>and_CC got_VBD out_RP</t>
  </si>
  <si>
    <t>widow_NN to_TO let_VB</t>
  </si>
  <si>
    <t>nobody_NN that_WDT did_VBD</t>
  </si>
  <si>
    <t>a_DT boy_NN ,_,</t>
  </si>
  <si>
    <t>he_PRP would_MD sleep_VB</t>
  </si>
  <si>
    <t>they_PRP waked_VBD him_PRP</t>
  </si>
  <si>
    <t>floating_VBG down_RP ,_,</t>
  </si>
  <si>
    <t>try_VB to_TO get_VB</t>
  </si>
  <si>
    <t>out_RP the_DT new_JJ</t>
  </si>
  <si>
    <t>en_IN dey_NN knows_VBZ</t>
  </si>
  <si>
    <t>fine_JJ ;_: and_CC</t>
  </si>
  <si>
    <t>and_CC read_VB it_PRP</t>
  </si>
  <si>
    <t>I_PRP 'd_MD have_VB</t>
  </si>
  <si>
    <t>death_NN ,_, and_CC</t>
  </si>
  <si>
    <t>another_DT man_NN 's_POS</t>
  </si>
  <si>
    <t>good_JJ ;_: but_CC</t>
  </si>
  <si>
    <t>find_VB me_PRP any_DT</t>
  </si>
  <si>
    <t>must_MD n't_RB sleep_VB</t>
  </si>
  <si>
    <t>fum_FW de_FW water_NN</t>
  </si>
  <si>
    <t>tell_VB what_WP I_PRP</t>
  </si>
  <si>
    <t>kill_VBP the_DT people_NNS</t>
  </si>
  <si>
    <t>You_PRP know_VBP what_WP</t>
  </si>
  <si>
    <t>,_, she_PRP 'll_MD</t>
  </si>
  <si>
    <t>lot_NN and_CC scoop_VB</t>
  </si>
  <si>
    <t>the_DT same_JJ ._.</t>
  </si>
  <si>
    <t>new_JJ clothes_NNS was_VBD</t>
  </si>
  <si>
    <t>was_VBD just_RB all_DT</t>
  </si>
  <si>
    <t>a_DT thing_NN when_WRB</t>
  </si>
  <si>
    <t>Hank_NNP Bunker_NNP ``_``</t>
  </si>
  <si>
    <t>roun_NN '_'' all_DT</t>
  </si>
  <si>
    <t>git_VB sick_JJ ;_:</t>
  </si>
  <si>
    <t>love_NN with_IN you_PRP</t>
  </si>
  <si>
    <t>whippowill_NN and_CC a_DT</t>
  </si>
  <si>
    <t>every_DT time_NN I_PRP</t>
  </si>
  <si>
    <t>man_NN nor_CC the_DT</t>
  </si>
  <si>
    <t>that_DT was_VBD comfortable_JJ</t>
  </si>
  <si>
    <t>never_RB hived_VBD any_DT</t>
  </si>
  <si>
    <t>well_RB satisfied_JJ ._.</t>
  </si>
  <si>
    <t>in_IN his_PRP$ time_NN</t>
  </si>
  <si>
    <t>in_IN a_DT place_NN</t>
  </si>
  <si>
    <t>out_RP on_IN the_DT</t>
  </si>
  <si>
    <t>in_IN on_IN our_PRP$</t>
  </si>
  <si>
    <t>the_DT treetops_NNS ,_,</t>
  </si>
  <si>
    <t>studied_VBD a_DT while_NN</t>
  </si>
  <si>
    <t>round_NN here_RB you_PRP</t>
  </si>
  <si>
    <t>a_DT dog_NN to_TO</t>
  </si>
  <si>
    <t>twenty-five_JJ mile_NN down_IN</t>
  </si>
  <si>
    <t>all_DT heard_VBD me_PRP</t>
  </si>
  <si>
    <t>Boy_NN ,_, that_DT</t>
  </si>
  <si>
    <t>not_RB to_TO make_VB</t>
  </si>
  <si>
    <t>en_IN struck_VBN out_RP</t>
  </si>
  <si>
    <t>er_NN makin_NN '_''</t>
  </si>
  <si>
    <t>think_VBP I_PRP see_VB</t>
  </si>
  <si>
    <t>at_IN the_DT tracks_NNS</t>
  </si>
  <si>
    <t>keeping_VBG mum_NN --_:</t>
  </si>
  <si>
    <t>about_IN that_DT way_NN</t>
  </si>
  <si>
    <t>run_VBP off_RP __CD</t>
  </si>
  <si>
    <t>was_VBD three_CD mile_NN</t>
  </si>
  <si>
    <t>the_DT island_NN to_TO</t>
  </si>
  <si>
    <t>this_DT way_NN ;_:</t>
  </si>
  <si>
    <t>to_TO Jim_NNP ,_,</t>
  </si>
  <si>
    <t>I_PRP knowed_VBD he_PRP</t>
  </si>
  <si>
    <t>we_PRP laid_VBD off_RP</t>
  </si>
  <si>
    <t>said_VBD she_PRP would_MD</t>
  </si>
  <si>
    <t>I_PRP said_VBD them_PRP</t>
  </si>
  <si>
    <t>its_PRP$ grave_NN ,_,</t>
  </si>
  <si>
    <t>to_TO just_RB by_IN</t>
  </si>
  <si>
    <t>I_PRP could_MD a_DT</t>
  </si>
  <si>
    <t>time_NN a_DT man_NN</t>
  </si>
  <si>
    <t>got_VBD everything_NN into_IN</t>
  </si>
  <si>
    <t>__VB you_PRP ?_.</t>
  </si>
  <si>
    <t>grab_NN and_CC got_VBD</t>
  </si>
  <si>
    <t>a_DT year_NN ,_,</t>
  </si>
  <si>
    <t>way_NN to_TO the_DT</t>
  </si>
  <si>
    <t>,_, next_IN I_PRP</t>
  </si>
  <si>
    <t>It_PRP itched_VBD till_IN</t>
  </si>
  <si>
    <t>just_RB a_DT little_JJ</t>
  </si>
  <si>
    <t>wuz_NN a-risin_NN '_''</t>
  </si>
  <si>
    <t>scared_VBD of_IN him_PRP</t>
  </si>
  <si>
    <t>So_IN he_PRP watched_VBD</t>
  </si>
  <si>
    <t>to_TO kill_VB the_DT</t>
  </si>
  <si>
    <t>hour_NN ,_, everything_NN</t>
  </si>
  <si>
    <t>drunk_JJ in_IN about_IN</t>
  </si>
  <si>
    <t>worried_JJ and_CC shaky_JJ</t>
  </si>
  <si>
    <t>freckled_JJ places_NNS swapped_VBD</t>
  </si>
  <si>
    <t>to_TO itching_VBG ,_,</t>
  </si>
  <si>
    <t>'s_VBZ the_DT thing_NN</t>
  </si>
  <si>
    <t>Watson_NNP would_MD take_VB</t>
  </si>
  <si>
    <t>was_VBD drunk_JJ ,_,</t>
  </si>
  <si>
    <t>,_, ``_`` I_PRP</t>
  </si>
  <si>
    <t>but_CC no_DT hooks_NNS</t>
  </si>
  <si>
    <t>and_CC a_DT sprinkling_NN</t>
  </si>
  <si>
    <t>books_NNS nor_CC study_NN</t>
  </si>
  <si>
    <t>Head_NNP He_PRP shed_VBD</t>
  </si>
  <si>
    <t>guard_NN over_IN them_PRP</t>
  </si>
  <si>
    <t>,_, Huck_NNP Finn_NNP</t>
  </si>
  <si>
    <t>ca_MD n't_RB tell_VB</t>
  </si>
  <si>
    <t>it_PRP made_VBD us_PRP</t>
  </si>
  <si>
    <t>of_IN his_PRP$ head_NN</t>
  </si>
  <si>
    <t>that_WDT 's_VBZ started_VBN</t>
  </si>
  <si>
    <t>moon_NN was_VBD so_RB</t>
  </si>
  <si>
    <t>frills_NNS out_IN o_NN</t>
  </si>
  <si>
    <t>was_VBD a_DT light_NN</t>
  </si>
  <si>
    <t>time_NN he_PRP said_VBD</t>
  </si>
  <si>
    <t>,_, who-whooing_JJ about_IN</t>
  </si>
  <si>
    <t>the_DT cussing_VBG he_PRP</t>
  </si>
  <si>
    <t>roots_NNS ,_, and_CC</t>
  </si>
  <si>
    <t>to_TO get_VB together_RB</t>
  </si>
  <si>
    <t>'m_VBP done_VBN with_IN</t>
  </si>
  <si>
    <t>a_DT minute_NN longer_RBR</t>
  </si>
  <si>
    <t>judge_NN for_IN him_PRP</t>
  </si>
  <si>
    <t>shore_NN before_IN moonrise_NN</t>
  </si>
  <si>
    <t>a_DT Rat_NN !_.</t>
  </si>
  <si>
    <t>old_JJ horse-blanket_NN nailed_VBD</t>
  </si>
  <si>
    <t>res_NNS '_POS easy_JJ</t>
  </si>
  <si>
    <t>and_CC very_RB well_RB</t>
  </si>
  <si>
    <t>wuz_NN talkin_VBG '_''</t>
  </si>
  <si>
    <t>go_VB to_TO sleep_VB</t>
  </si>
  <si>
    <t>heard_VBD that_DT just_RB</t>
  </si>
  <si>
    <t>thousand_CD dollars_NNS and_CC</t>
  </si>
  <si>
    <t>and_CC wondering_VBG where_WRB</t>
  </si>
  <si>
    <t>so_RB down-hearted_JJ and_CC</t>
  </si>
  <si>
    <t>watch_VB them_PRP ._.</t>
  </si>
  <si>
    <t>hai_VBP n't_RB been_VBN</t>
  </si>
  <si>
    <t>property_NN to_TO me_PRP</t>
  </si>
  <si>
    <t>a_DT horseshoe_NN that_IN</t>
  </si>
  <si>
    <t>of_IN business_NN of_IN</t>
  </si>
  <si>
    <t>back_RB into_IN its_PRP$</t>
  </si>
  <si>
    <t>no_DT stock_NN in_IN</t>
  </si>
  <si>
    <t>below_IN the_DT house_NN</t>
  </si>
  <si>
    <t>the_DT other_JJ crowd_NN</t>
  </si>
  <si>
    <t>off_IN of_IN me_PRP</t>
  </si>
  <si>
    <t>,_, stooping_VBG down_RP</t>
  </si>
  <si>
    <t>so_RB then_RB I_PRP</t>
  </si>
  <si>
    <t>,_, and_CC asked_VBD</t>
  </si>
  <si>
    <t>do_VB nothing_NN but_CC</t>
  </si>
  <si>
    <t>life_NN ,_, and_CC</t>
  </si>
  <si>
    <t>country_NN ._. ''_''</t>
  </si>
  <si>
    <t>cloud_NN in_IN it_PRP</t>
  </si>
  <si>
    <t>got_VBD it_PRP with_IN</t>
  </si>
  <si>
    <t>it_PRP was_VBD ground_NN</t>
  </si>
  <si>
    <t>foot_NN er_FW de_FW</t>
  </si>
  <si>
    <t>along_IN another_DT piece_NN</t>
  </si>
  <si>
    <t>`_`` way_NN ,_,</t>
  </si>
  <si>
    <t>de_FW mawnin_FW '_''</t>
  </si>
  <si>
    <t>they_PRP could_MD a_DT</t>
  </si>
  <si>
    <t>Blamed_VBN if_IN I_PRP</t>
  </si>
  <si>
    <t>we_PRP going_VBG to_TO</t>
  </si>
  <si>
    <t>then_RB the_DT widow_NN</t>
  </si>
  <si>
    <t>and_CC got_VBD three_CD</t>
  </si>
  <si>
    <t>it_PRP would_MD be_VB</t>
  </si>
  <si>
    <t>he_PRP got_VBD money_NN</t>
  </si>
  <si>
    <t>nine_CD every_DT skift_NN</t>
  </si>
  <si>
    <t>without_IN it_PRP many_JJ</t>
  </si>
  <si>
    <t>to_TO get_VB there_RB</t>
  </si>
  <si>
    <t>mark_VBP them_PRP words_NNS</t>
  </si>
  <si>
    <t>at_IN last_JJ he_PRP</t>
  </si>
  <si>
    <t>I_PRP set_VBP down_RP</t>
  </si>
  <si>
    <t>for_IN a_DT little_JJ</t>
  </si>
  <si>
    <t>got_VBD six_CD thousand_CD</t>
  </si>
  <si>
    <t>raised_VBD Cain_NNP he_PRP</t>
  </si>
  <si>
    <t>__RB when_WRB he_PRP</t>
  </si>
  <si>
    <t>their_PRP$ watches_NNS and_CC</t>
  </si>
  <si>
    <t>went_VBD to_TO Judge_NNP</t>
  </si>
  <si>
    <t>judged_VBD he_PRP did_VBD</t>
  </si>
  <si>
    <t>I_PRP was_VBD laying_VBG</t>
  </si>
  <si>
    <t>auction_NN and_CC sold_VBN</t>
  </si>
  <si>
    <t>The_DT law_NN backs_VBZ</t>
  </si>
  <si>
    <t>his_PRP$ eyes_NNS shining_VBG</t>
  </si>
  <si>
    <t>the_DT table_NN you_PRP</t>
  </si>
  <si>
    <t>he_PRP set_VBD down_RP</t>
  </si>
  <si>
    <t>'s_VBZ what_WP we_PRP</t>
  </si>
  <si>
    <t>around_RP ._. ''_''</t>
  </si>
  <si>
    <t>He_PRP was_VBD just_RB</t>
  </si>
  <si>
    <t>__VB --_: ca_MD</t>
  </si>
  <si>
    <t>He_PRP bounced_VBD up_RP</t>
  </si>
  <si>
    <t>,_, I_PRP ai_VBP</t>
  </si>
  <si>
    <t>the_DT willows_NNS east_JJ</t>
  </si>
  <si>
    <t>good_JJ as_IN I_PRP</t>
  </si>
  <si>
    <t>I_PRP was_VBD only_RB</t>
  </si>
  <si>
    <t>is_VBZ a_DT wonderful_JJ</t>
  </si>
  <si>
    <t>go_VB right_RB a_DT</t>
  </si>
  <si>
    <t>around_RP so_RB ?_.</t>
  </si>
  <si>
    <t>on_IN my_PRP$ elbow_NN</t>
  </si>
  <si>
    <t>he_PRP done_VBD it_PRP</t>
  </si>
  <si>
    <t>way_NN ,_, en_IN</t>
  </si>
  <si>
    <t>try_VBP to_TO git_VB</t>
  </si>
  <si>
    <t>like_IN another_DT man_NN</t>
  </si>
  <si>
    <t>;_: and_CC when_WRB</t>
  </si>
  <si>
    <t>After_IN that_IN the_DT</t>
  </si>
  <si>
    <t>Jo_NNP Harper_NNP ,_,</t>
  </si>
  <si>
    <t>the_DT candles_NNS ,_,</t>
  </si>
  <si>
    <t>up_RP is_VBZ this_DT</t>
  </si>
  <si>
    <t>touched_VBN one_CD of_IN</t>
  </si>
  <si>
    <t>telling_VBG the_DT people_NNS</t>
  </si>
  <si>
    <t>'em_PRP 's_VBZ light_JJ</t>
  </si>
  <si>
    <t>my_PRP$ clothes_NNS got_VBD</t>
  </si>
  <si>
    <t>was_VBD a_DT little_JJ</t>
  </si>
  <si>
    <t>get_VB up_RP regular_JJ</t>
  </si>
  <si>
    <t>moon_NN was_VBD shining_VBG</t>
  </si>
  <si>
    <t>or_CC not_RB ._.</t>
  </si>
  <si>
    <t>it_PRP ;_: said_VBD</t>
  </si>
  <si>
    <t>back_RB and_CC set_VB</t>
  </si>
  <si>
    <t>!_. !_. !_.</t>
  </si>
  <si>
    <t>'s_VBZ got_VBD a_DT</t>
  </si>
  <si>
    <t>took_VBD fish-lines_NNS and_CC</t>
  </si>
  <si>
    <t>'s_POS style_NN ._.</t>
  </si>
  <si>
    <t>it_PRP __VBD was_VBD</t>
  </si>
  <si>
    <t>vote_VB myself_PRP if_IN</t>
  </si>
  <si>
    <t>``_`` Say_VB ,_,</t>
  </si>
  <si>
    <t>las_FW '_'' skifts_VBZ</t>
  </si>
  <si>
    <t>Camp_NNP Fire_NNP Jim_NNP</t>
  </si>
  <si>
    <t>though_IN Ben_NNP Rogers_NNP</t>
  </si>
  <si>
    <t>and_CC lightning_NN a-ripping_NN</t>
  </si>
  <si>
    <t>,_, says_VBZ I_PRP</t>
  </si>
  <si>
    <t>home_NN to_TO the_DT</t>
  </si>
  <si>
    <t>it_PRP was_VBD getting_VBG</t>
  </si>
  <si>
    <t>where_WRB I_PRP fished_VBD</t>
  </si>
  <si>
    <t>people_NNS ,_, but_CC</t>
  </si>
  <si>
    <t>and_CC buried_VBN him_PRP</t>
  </si>
  <si>
    <t>reason_NN that_WDT without_IN</t>
  </si>
  <si>
    <t>'s_POS hair_NN raise_NN</t>
  </si>
  <si>
    <t>and_CC paid_VBN you_PRP</t>
  </si>
  <si>
    <t>arm_NN he_PRP made_VBD</t>
  </si>
  <si>
    <t>of_IN the_DT widow_NN</t>
  </si>
  <si>
    <t>frills_NNS and_CC trying_VBG</t>
  </si>
  <si>
    <t>the_DT whisky-jug_NN ._.</t>
  </si>
  <si>
    <t>be_VB scared_VBN of_IN</t>
  </si>
  <si>
    <t>and_CC the_DT darkness_NN</t>
  </si>
  <si>
    <t>let_VB me_PRP invest_VB</t>
  </si>
  <si>
    <t>fetched_VBD meal_NN and_CC</t>
  </si>
  <si>
    <t>'_'' with_IN this_DT</t>
  </si>
  <si>
    <t>,_, all_DT that_DT</t>
  </si>
  <si>
    <t>eyes_NNS open_VB all_DT</t>
  </si>
  <si>
    <t>brush_NN at_IN the_DT</t>
  </si>
  <si>
    <t>was_VBD things_NNS which_WDT</t>
  </si>
  <si>
    <t>so_RB ,_, you_PRP</t>
  </si>
  <si>
    <t>I_PRP happened_VBD to_TO</t>
  </si>
  <si>
    <t>curse_NN put_VBD on_IN</t>
  </si>
  <si>
    <t>n't_RB had_VBD a_DT</t>
  </si>
  <si>
    <t>of_IN it_PRP on_IN</t>
  </si>
  <si>
    <t>The_DT meal_NN sifted_VBN</t>
  </si>
  <si>
    <t>powerful_JJ thirsty_JJ and_CC</t>
  </si>
  <si>
    <t>the_DT matter_NN ?_.</t>
  </si>
  <si>
    <t>wanted_VBD was_VBD a_DT</t>
  </si>
  <si>
    <t>your_PRP$ six_CD thousand_CD</t>
  </si>
  <si>
    <t>house_NN ,_, to_TO</t>
  </si>
  <si>
    <t>mighty_RB near_IN stepped_VBN</t>
  </si>
  <si>
    <t>n't_RB Good_JJ Morals_NNS</t>
  </si>
  <si>
    <t>for_IN putting_VBG on_RP</t>
  </si>
  <si>
    <t>my_PRP$ mind_NN I_PRP</t>
  </si>
  <si>
    <t>spell_VB and_CC read_VB</t>
  </si>
  <si>
    <t>Bet_VBP it_PRP is_VBZ</t>
  </si>
  <si>
    <t>pap_NN was_VBD here_RB</t>
  </si>
  <si>
    <t>the_DT ground_NN to_TO</t>
  </si>
  <si>
    <t>I_PRP got_VBD an_DT</t>
  </si>
  <si>
    <t>thing_NN when_WRB they_PRP</t>
  </si>
  <si>
    <t>__CD 'em_PRP so_RB</t>
  </si>
  <si>
    <t>de_FW ole_FW tumble-down_JJ</t>
  </si>
  <si>
    <t>and_CC a_DT poor_JJ</t>
  </si>
  <si>
    <t>carcass_NN come_VBN to_TO</t>
  </si>
  <si>
    <t>out_RP his_PRP$ hand_NN</t>
  </si>
  <si>
    <t>of_IN the_DT bank_NN</t>
  </si>
  <si>
    <t>thick_JJ woods_NNS and_CC</t>
  </si>
  <si>
    <t>fell_VBD down_RP panting_NN</t>
  </si>
  <si>
    <t>,_, and_CC two_CD</t>
  </si>
  <si>
    <t>on_IN the_DT cheek_NN</t>
  </si>
  <si>
    <t>where_WRB they_PRP might_MD</t>
  </si>
  <si>
    <t>uncommon_JJ tired_JJ I_PRP</t>
  </si>
  <si>
    <t>to_TO do_VB for_IN</t>
  </si>
  <si>
    <t>the_DT Bulrushers_NNPS ,_,</t>
  </si>
  <si>
    <t>judged_VBD it_PRP was_VBD</t>
  </si>
  <si>
    <t>Tom_NNP Sawyer_NNP wounded_VBD</t>
  </si>
  <si>
    <t>we_PRP would_MD lay_VB</t>
  </si>
  <si>
    <t>it_PRP in_IN ,_,</t>
  </si>
  <si>
    <t>I_PRP alwuz_VBP liked_VBD</t>
  </si>
  <si>
    <t>by_IN the_DT window_NN</t>
  </si>
  <si>
    <t>the_DT ``_`` Deffisit_NN</t>
  </si>
  <si>
    <t>skiff_NN out_IN most_JJS</t>
  </si>
  <si>
    <t>wait_VB for_IN the_DT</t>
  </si>
  <si>
    <t>,_, he_PRP fetched_VBD</t>
  </si>
  <si>
    <t>old_JJ rusty_JJ wood-saw_NN</t>
  </si>
  <si>
    <t>anything_NN in_IN it_PRP</t>
  </si>
  <si>
    <t>do_VBP __NN they_PRP</t>
  </si>
  <si>
    <t>he_PRP could_MD __VB</t>
  </si>
  <si>
    <t>and_CC he_PRP rolled_VBD</t>
  </si>
  <si>
    <t>never_RB could_MD go_VB</t>
  </si>
  <si>
    <t>gun_NN along_IN ,_,</t>
  </si>
  <si>
    <t>of_IN my_PRP$ clothes_NNS</t>
  </si>
  <si>
    <t>I_PRP most_RBS got_VBD</t>
  </si>
  <si>
    <t>fetched_VBD us_PRP a_DT</t>
  </si>
  <si>
    <t>en_IN take_VB a_DT</t>
  </si>
  <si>
    <t>I_PRP carried_VBD the_DT</t>
  </si>
  <si>
    <t>creeping_VBG through_IN the_DT</t>
  </si>
  <si>
    <t>if_IN I_PRP had_VBD</t>
  </si>
  <si>
    <t>up_RP on_IN um_NN</t>
  </si>
  <si>
    <t>old_JJ man_NN will_MD</t>
  </si>
  <si>
    <t>hunted_VBD me_PRP up_RP</t>
  </si>
  <si>
    <t>them_PRP now_RB and_CC</t>
  </si>
  <si>
    <t>nohow_RB ,_, even_RB</t>
  </si>
  <si>
    <t>care_VB no_DT more_JJR</t>
  </si>
  <si>
    <t>seen_VBN somebody_NN 's_POS</t>
  </si>
  <si>
    <t>the_DT path_NN ,_,</t>
  </si>
  <si>
    <t>boy_NN to_TO stick_VB</t>
  </si>
  <si>
    <t>'ve_VBP __CD got_VBD</t>
  </si>
  <si>
    <t>done_VBN me_PRP good_JJ</t>
  </si>
  <si>
    <t>longs_NNS ,_, en_IN</t>
  </si>
  <si>
    <t>a_DT nigger_JJR trader_NN</t>
  </si>
  <si>
    <t>school_NN ,_, but_CC</t>
  </si>
  <si>
    <t>ankle_NN that_WDT got_VBD</t>
  </si>
  <si>
    <t>'ve_VBP found_VBN ,_,</t>
  </si>
  <si>
    <t>listened_VBD to_TO the_DT</t>
  </si>
  <si>
    <t>'_'' git_NN nuffn_NN</t>
  </si>
  <si>
    <t>it_PRP all_DT up_RP</t>
  </si>
  <si>
    <t>when_WRB I_PRP reckoned_VBD</t>
  </si>
  <si>
    <t>but_CC the_DT widow_NN</t>
  </si>
  <si>
    <t>then_RB I_PRP done_VBD</t>
  </si>
  <si>
    <t>fixed_VBD the_DT piece_NN</t>
  </si>
  <si>
    <t>see_VB the_DT widow_NN</t>
  </si>
  <si>
    <t>a_DT summer_NN morning_NN</t>
  </si>
  <si>
    <t>W_NN `_`` y_NN</t>
  </si>
  <si>
    <t>on_IN it_PRP ;_:</t>
  </si>
  <si>
    <t>Somebody_NN tried_VBD to_TO</t>
  </si>
  <si>
    <t>,_, and_CC hunt_NN</t>
  </si>
  <si>
    <t>but_CC I_PRP did_VBD</t>
  </si>
  <si>
    <t>would_MD n't_RB touch_VB</t>
  </si>
  <si>
    <t>agin_NN he_PRP spec_VBD</t>
  </si>
  <si>
    <t>and_CC slipped_VBD off_RP</t>
  </si>
  <si>
    <t>smoke_NN laying_VBG on_IN</t>
  </si>
  <si>
    <t>'s_POS know_VB all_DT</t>
  </si>
  <si>
    <t>`_`` other_JJ one_CD</t>
  </si>
  <si>
    <t>out_IN about_IN a_DT</t>
  </si>
  <si>
    <t>who_WP told_VBD the_DT</t>
  </si>
  <si>
    <t>would_MD do_VB that_DT</t>
  </si>
  <si>
    <t>'s_POS Coat_NN of_IN</t>
  </si>
  <si>
    <t>again_RB ,_, a-shaking_NN</t>
  </si>
  <si>
    <t>throat_NN cut_NN ,_,</t>
  </si>
  <si>
    <t>before_IN ,_, but_CC</t>
  </si>
  <si>
    <t>noticed_VBD some_DT pieces_NNS</t>
  </si>
  <si>
    <t>the_DT tub_NN some_DT</t>
  </si>
  <si>
    <t>;_: I_PRP found_VBD</t>
  </si>
  <si>
    <t>me_PRP to_TO start_VB</t>
  </si>
  <si>
    <t>to_TO resk_VB it_PRP</t>
  </si>
  <si>
    <t>no_RB longer_RBR I_PRP</t>
  </si>
  <si>
    <t>and_CC dark_JJ and_CC</t>
  </si>
  <si>
    <t>village_NN and_CC could_MD</t>
  </si>
  <si>
    <t>for_IN him_PRP The_DT</t>
  </si>
  <si>
    <t>nailing_VBG it_PRP up_RP</t>
  </si>
  <si>
    <t>tried_VBD to_TO get_VB</t>
  </si>
  <si>
    <t>breeze_NN up_IN there_RB</t>
  </si>
  <si>
    <t>his_PRP$ arm_NN he_PRP</t>
  </si>
  <si>
    <t>hung_VBD his_PRP$ hat_NN</t>
  </si>
  <si>
    <t>along_RB ,_, here_RB</t>
  </si>
  <si>
    <t>to_TO him_PRP for_IN</t>
  </si>
  <si>
    <t>out_IN with_IN you_PRP</t>
  </si>
  <si>
    <t>turn_VB up_RP again_RB</t>
  </si>
  <si>
    <t>I_PRP took_VBD my_PRP$</t>
  </si>
  <si>
    <t>and_CC all_DT of_IN</t>
  </si>
  <si>
    <t>that_DT sackful_NN of_IN</t>
  </si>
  <si>
    <t>en_IN dey_NN war_NN</t>
  </si>
  <si>
    <t>longer_RBR than_IN that_DT</t>
  </si>
  <si>
    <t>There_EX ?_. ''_''</t>
  </si>
  <si>
    <t>Jim_NNP Lit_NNP Out_IN</t>
  </si>
  <si>
    <t>'ll_MD __VB take_VB</t>
  </si>
  <si>
    <t>the_DT captain_NN broke_VBD</t>
  </si>
  <si>
    <t>and_CC seen_VBN as_RB</t>
  </si>
  <si>
    <t>heard_VBD the_DT clock_NN</t>
  </si>
  <si>
    <t>Well_UH ,_, I_PRP</t>
  </si>
  <si>
    <t>to_TO school_VB just_RB</t>
  </si>
  <si>
    <t>any_DT good_JJ to_TO</t>
  </si>
  <si>
    <t>half_NN ,_, too_RB</t>
  </si>
  <si>
    <t>them_PRP to_TO the_DT</t>
  </si>
  <si>
    <t>we_PRP stopped_VBD ._.</t>
  </si>
  <si>
    <t>One_CD time_NN Tom_NNP</t>
  </si>
  <si>
    <t>de_FW town_NN en_IN</t>
  </si>
  <si>
    <t>canoe_NN ,_, so_IN</t>
  </si>
  <si>
    <t>I_PRP judged_VBD the_DT</t>
  </si>
  <si>
    <t>they_PRP get_VBP here_RB</t>
  </si>
  <si>
    <t>been_VBN seen_VBN for_IN</t>
  </si>
  <si>
    <t>and_CC saved_VBD myself_PRP</t>
  </si>
  <si>
    <t>was_VBD what_WP we_PRP</t>
  </si>
  <si>
    <t>the_DT camels_NNS and_CC</t>
  </si>
  <si>
    <t>float_VB them_PRP off_RP</t>
  </si>
  <si>
    <t>Quite_RB a_DT fortune_NN</t>
  </si>
  <si>
    <t>the_DT mumble_NN ,_,</t>
  </si>
  <si>
    <t>hear_VB Jim_NNP tell_VB</t>
  </si>
  <si>
    <t>I_PRP set_VBP out_RP</t>
  </si>
  <si>
    <t>'n_CC I_PRP could_MD</t>
  </si>
  <si>
    <t>a_DT numskull_NN ._.</t>
  </si>
  <si>
    <t>Huckleberry_NNP ;_: what_WP</t>
  </si>
  <si>
    <t>Watson_NNP --_: she_PRP</t>
  </si>
  <si>
    <t>down_RB amongst_IN the_DT</t>
  </si>
  <si>
    <t>that_IN ?_. ''_''</t>
  </si>
  <si>
    <t>to_TO fall_VB on_IN</t>
  </si>
  <si>
    <t>could_MD n't_RB seem_VB</t>
  </si>
  <si>
    <t>some_DT of_IN it_PRP</t>
  </si>
  <si>
    <t>let_VB on_RP ._.</t>
  </si>
  <si>
    <t>slid_VBD out_IN of_IN</t>
  </si>
  <si>
    <t>show_VB ,_, because_IN</t>
  </si>
  <si>
    <t>uv_NN 'em_PRP 's_VBZ</t>
  </si>
  <si>
    <t>it_PRP was_VBD good_JJ</t>
  </si>
  <si>
    <t>as_IN a_DT tree_NN</t>
  </si>
  <si>
    <t>nigger_NN there_RB from_IN</t>
  </si>
  <si>
    <t>n't_RB this_DT nigger_NN</t>
  </si>
  <si>
    <t>and_CC as_IN I_PRP</t>
  </si>
  <si>
    <t>always_RB as_IN polite_JJ</t>
  </si>
  <si>
    <t>a_DT log_NN on_IN</t>
  </si>
  <si>
    <t>more_JJR than_IN what_WP</t>
  </si>
  <si>
    <t>was_VBD asleep_RB now_RB</t>
  </si>
  <si>
    <t>and_CC told_VBD me_PRP</t>
  </si>
  <si>
    <t>was_VBD the_DT ferryboat_NN</t>
  </si>
  <si>
    <t>make_VB out_RP where_WRB</t>
  </si>
  <si>
    <t>was_VBD most_RBS all_PDT</t>
  </si>
  <si>
    <t>set_VBP down_RP in_IN</t>
  </si>
  <si>
    <t>would_MD lay_VB in_IN</t>
  </si>
  <si>
    <t>if_IN there_EX 's_VBZ</t>
  </si>
  <si>
    <t>we_PRP lolled_VBD on_IN</t>
  </si>
  <si>
    <t>kind_NN of_IN room_NN</t>
  </si>
  <si>
    <t>the_DT island_NN with_IN</t>
  </si>
  <si>
    <t>`_`` uz_VBP all_DT</t>
  </si>
  <si>
    <t>that_WDT belonged_VBD to_TO</t>
  </si>
  <si>
    <t>at_IN by_IN fo_NN</t>
  </si>
  <si>
    <t>airs_NNS over_IN his_PRP$</t>
  </si>
  <si>
    <t>up_RP to_TO than_IN</t>
  </si>
  <si>
    <t>ankle_NN resting_VBG on_IN</t>
  </si>
  <si>
    <t>the_DT dollar_NN I_PRP</t>
  </si>
  <si>
    <t>his_PRP$ throat_NN cut_NN</t>
  </si>
  <si>
    <t>there_RB forever_RB ;_:</t>
  </si>
  <si>
    <t>and_CC it_PRP looked_VBD</t>
  </si>
  <si>
    <t>This_DT was_VBD including_VBG</t>
  </si>
  <si>
    <t>going_VBG to_TO be_VB</t>
  </si>
  <si>
    <t>'ll_MD keep_VB them_PRP</t>
  </si>
  <si>
    <t>to_TO de_FW town_NN</t>
  </si>
  <si>
    <t>Doctor_NNP Uncle_NNP Silas_NNP</t>
  </si>
  <si>
    <t>me_PRP ef_FW I_PRP</t>
  </si>
  <si>
    <t>part_NN of_IN a_DT</t>
  </si>
  <si>
    <t>'s_POS gun_NN in_IN</t>
  </si>
  <si>
    <t>the_DT grass_NN and_CC</t>
  </si>
  <si>
    <t>key_NN under_IN his_PRP$</t>
  </si>
  <si>
    <t>But_CC it_PRP war_NN</t>
  </si>
  <si>
    <t>,_, Ben_NNP Rogers_NNP</t>
  </si>
  <si>
    <t>down_RB into_IN the_DT</t>
  </si>
  <si>
    <t>all_DT over_IN ,_,</t>
  </si>
  <si>
    <t>got_VBD down_RP on_IN</t>
  </si>
  <si>
    <t>a_DT twig_NN snap_VB</t>
  </si>
  <si>
    <t>got_VBD to_TO cussing_VBG</t>
  </si>
  <si>
    <t>'m_VBP puzzled_VBN ._.</t>
  </si>
  <si>
    <t>twelve_CD o'clock_RB we_PRP</t>
  </si>
  <si>
    <t>to_TO always_RB whale_NN</t>
  </si>
  <si>
    <t>,_, whoever_WP rubs_VBZ</t>
  </si>
  <si>
    <t>off_RP after_IN breakfast_NN</t>
  </si>
  <si>
    <t>most_RBS about_RB starved_VBN</t>
  </si>
  <si>
    <t>some_DT time_NN he_PRP</t>
  </si>
  <si>
    <t>like_IN a_DT face_NN</t>
  </si>
  <si>
    <t>down_RB was_VBD sympathy_NN</t>
  </si>
  <si>
    <t>and_CC stuff_NN ``_``</t>
  </si>
  <si>
    <t>war_NN n't_RB disappointed_VBD</t>
  </si>
  <si>
    <t>and_CC thrashed_VBD me_PRP</t>
  </si>
  <si>
    <t>and_CC read_VB and_CC</t>
  </si>
  <si>
    <t>wild_JJ in_IN them_PRP</t>
  </si>
  <si>
    <t>sick_JJ folks_NNS ,_,</t>
  </si>
  <si>
    <t>some_DT kinds_NNS of_IN</t>
  </si>
  <si>
    <t>judged_VBD they_PRP had_VBD</t>
  </si>
  <si>
    <t>a_DT while_NN as_IN</t>
  </si>
  <si>
    <t>for_IN you_PRP ._.</t>
  </si>
  <si>
    <t>Him_PRP ''_'' The_DT</t>
  </si>
  <si>
    <t>Why_WRB ,_, my_PRP$</t>
  </si>
  <si>
    <t>,_, and_CC told_VBD</t>
  </si>
  <si>
    <t>and_CC liked_VBD it_PRP</t>
  </si>
  <si>
    <t>it_PRP more_RBR and_CC</t>
  </si>
  <si>
    <t>of_IN it_PRP ;_:</t>
  </si>
  <si>
    <t>Then_RB he_PRP says_VBZ</t>
  </si>
  <si>
    <t>and_CC do_VBP n't_RB</t>
  </si>
  <si>
    <t>but_CC if_IN Miss_NNP</t>
  </si>
  <si>
    <t>thrashed_VBD me_PRP ,_,</t>
  </si>
  <si>
    <t>in_IN my_PRP$ craw_NN</t>
  </si>
  <si>
    <t>do_VB it_PRP ._.</t>
  </si>
  <si>
    <t>about_IN it_PRP any_DT</t>
  </si>
  <si>
    <t>sober_JJ and_CC could_MD</t>
  </si>
  <si>
    <t>across_IN the_DT turnip_NN</t>
  </si>
  <si>
    <t>lazy_JJ and_CC jolly_JJ</t>
  </si>
  <si>
    <t>and_CC so_IN I_PRP</t>
  </si>
  <si>
    <t>I_PRP set_VBP there_EX</t>
  </si>
  <si>
    <t>good_JJ start_NN ;_:</t>
  </si>
  <si>
    <t>and_CC thinks_VBZ it_PRP</t>
  </si>
  <si>
    <t>down_RP a_DT peg_VB</t>
  </si>
  <si>
    <t>,_, because_IN the_DT</t>
  </si>
  <si>
    <t>was_VBD for_IN protection_NN</t>
  </si>
  <si>
    <t>his_PRP$ hair-ball_NN and_CC</t>
  </si>
  <si>
    <t>so_RB that_IN was_VBD</t>
  </si>
  <si>
    <t>hat_NN on_IN a_DT</t>
  </si>
  <si>
    <t>they_PRP say_VBP you_PRP</t>
  </si>
  <si>
    <t>of_IN an_DT old_JJ</t>
  </si>
  <si>
    <t>that_IN it_PRP made_VBD</t>
  </si>
  <si>
    <t>man_NN begin_VB to_TO</t>
  </si>
  <si>
    <t>devils_NNS a-hold_NN of_IN</t>
  </si>
  <si>
    <t>itch_NN all_DT over_IN</t>
  </si>
  <si>
    <t>easy_JJ en_IN let_VB</t>
  </si>
  <si>
    <t>on_RP frills_NNS ._.</t>
  </si>
  <si>
    <t>fingers_NNS to_TO get_VB</t>
  </si>
  <si>
    <t>your_PRP$ camp_NN fire_NN</t>
  </si>
  <si>
    <t>he_PRP was_VBD a-going_JJ</t>
  </si>
  <si>
    <t>I_PRP could_MD get_VB</t>
  </si>
  <si>
    <t>forms_NNS of_IN speech_NN</t>
  </si>
  <si>
    <t>idea_NN :_: I_PRP</t>
  </si>
  <si>
    <t>use_VB that_IN mark_NN</t>
  </si>
  <si>
    <t>rubbed_VBD it_PRP ,_,</t>
  </si>
  <si>
    <t>the_DT holiest_JJS time_NN</t>
  </si>
  <si>
    <t>we_PRP got_VBD out_RP</t>
  </si>
  <si>
    <t>its_PRP$ father_NN ._.</t>
  </si>
  <si>
    <t>,_, all_DT loaded_VBN</t>
  </si>
  <si>
    <t>rubbing_NN of_IN an_DT</t>
  </si>
  <si>
    <t>the_DT idea_NN ._.</t>
  </si>
  <si>
    <t>I_PRP `_`` uz_NN</t>
  </si>
  <si>
    <t>tells_VBZ them_PRP to_TO</t>
  </si>
  <si>
    <t>n't_RB the_DT wust_NN</t>
  </si>
  <si>
    <t>laid_VBD off_RP after_IN</t>
  </si>
  <si>
    <t>willows_NNS east_JJ of_IN</t>
  </si>
  <si>
    <t>the_DT water_NN 's_POS</t>
  </si>
  <si>
    <t>he_PRP 's_VBZ a-gwyne_NN</t>
  </si>
  <si>
    <t>and_CC away_RB over_IN</t>
  </si>
  <si>
    <t>saw_VBD a_DT section_NN</t>
  </si>
  <si>
    <t>was_VBD so_RB ;_:</t>
  </si>
  <si>
    <t>an_DT hour_NN it_PRP</t>
  </si>
  <si>
    <t>and_CC the_DT wind_NN</t>
  </si>
  <si>
    <t>am_VBP the_DT Late_JJ</t>
  </si>
  <si>
    <t>slink_VB around_RB and_CC</t>
  </si>
  <si>
    <t>bread_NN would_MD find_VB</t>
  </si>
  <si>
    <t>and_CC then_RB they_PRP</t>
  </si>
  <si>
    <t>They_PRP took_VBD him_PRP</t>
  </si>
  <si>
    <t>too_RB ,_, about_IN</t>
  </si>
  <si>
    <t>he_PRP worked_VBD them_PRP</t>
  </si>
  <si>
    <t>garden_NN fence_NN ,_,</t>
  </si>
  <si>
    <t>then_RB clumb_VBP a_DT</t>
  </si>
  <si>
    <t>then_RB he_PRP went_VBD</t>
  </si>
  <si>
    <t>`_`` lection_JJ day_NN</t>
  </si>
  <si>
    <t>dey_NN knows_VBZ I_PRP</t>
  </si>
  <si>
    <t>stock-still_NN for_IN six_CD</t>
  </si>
  <si>
    <t>slow_JJ but_CC sure_JJ</t>
  </si>
  <si>
    <t>away_RB below_IN the_DT</t>
  </si>
  <si>
    <t>was_VBD so_RB slick_JJ</t>
  </si>
  <si>
    <t>what_WP is_VBZ the_DT</t>
  </si>
  <si>
    <t>The_DT Shanty_NNP Shooting_NN</t>
  </si>
  <si>
    <t>is_VBZ in_IN last_JJ</t>
  </si>
  <si>
    <t>`_`` bout_NN whah_NN</t>
  </si>
  <si>
    <t>was_VBD up_RB ._.</t>
  </si>
  <si>
    <t>Falling_NNP from_IN Grace_NNP</t>
  </si>
  <si>
    <t>and_CC so_RB when_WRB</t>
  </si>
  <si>
    <t>spec_VBD he_PRP 'll_MD</t>
  </si>
  <si>
    <t>him_PRP alone_RB ._.</t>
  </si>
  <si>
    <t>away_RB over_IN to_TO</t>
  </si>
  <si>
    <t>in_IN such_PDT a_DT</t>
  </si>
  <si>
    <t>feeling_NN pretty_RB well_RB</t>
  </si>
  <si>
    <t>between_IN my_PRP$ shoulders_NNS</t>
  </si>
  <si>
    <t>but_CC the_DT rest_NN</t>
  </si>
  <si>
    <t>made_VBD up_RP my_PRP$</t>
  </si>
  <si>
    <t>with_IN a_DT piece_NN</t>
  </si>
  <si>
    <t>Pretty_NNP soon_RB I_PRP</t>
  </si>
  <si>
    <t>and_CC I_PRP was_VBD</t>
  </si>
  <si>
    <t>old_JJ book_NN and_CC</t>
  </si>
  <si>
    <t>if_IN they_PRP ever_RB</t>
  </si>
  <si>
    <t>I_PRP could_MD eat_VB</t>
  </si>
  <si>
    <t>plenty_JJ strawberries_NNS ,_,</t>
  </si>
  <si>
    <t>was_VBD long_JJ and_CC</t>
  </si>
  <si>
    <t>nothing_NN but_CC that_DT</t>
  </si>
  <si>
    <t>he_PRP being_VBG so_RB</t>
  </si>
  <si>
    <t>dey_NN 'd_MD miss_VB</t>
  </si>
  <si>
    <t>n't_RB got_VBD far_RB</t>
  </si>
  <si>
    <t>Henry_NNP the_DT Eighth_NNP</t>
  </si>
  <si>
    <t>was_VBD pretty_RB hungry_JJ</t>
  </si>
  <si>
    <t>a_DT skift_NN to_TO</t>
  </si>
  <si>
    <t>do_VB things_NNS regular_JJ</t>
  </si>
  <si>
    <t>then_RB I_PRP judged_VBD</t>
  </si>
  <si>
    <t>man_NN say_VB it_PRP</t>
  </si>
  <si>
    <t>and_CC elephants_NNS ,_,</t>
  </si>
  <si>
    <t>back_RB her_PRP$ silver_NN</t>
  </si>
  <si>
    <t>the_DT paper_NN ._.</t>
  </si>
  <si>
    <t>up_IN the_DT bank_NN</t>
  </si>
  <si>
    <t>only_RB set_VBD there_EX</t>
  </si>
  <si>
    <t>on_IN a_DT limb_NN</t>
  </si>
  <si>
    <t>then_RB I_PRP would_MD</t>
  </si>
  <si>
    <t>before_IN court_NN ,_,</t>
  </si>
  <si>
    <t>Pap_NN ''_'' Huck_NNP</t>
  </si>
  <si>
    <t>the_DT house_NN was_VBD</t>
  </si>
  <si>
    <t>That_DT 's_VBZ all_RB</t>
  </si>
  <si>
    <t>,_, and_CC then_RB</t>
  </si>
  <si>
    <t>driftwood_NN going_VBG by_IN</t>
  </si>
  <si>
    <t>luck_NN somehow_RB ;_:</t>
  </si>
  <si>
    <t>any_DT people_NNS ,_,</t>
  </si>
  <si>
    <t>and_CC the_DT ashes_NNS</t>
  </si>
  <si>
    <t>come_VBP into_IN my_PRP$</t>
  </si>
  <si>
    <t>I_PRP 'd_VBD a_DT</t>
  </si>
  <si>
    <t>and_CC crossed_VBD over_IN</t>
  </si>
  <si>
    <t>shove_VBP '_'' a_DT</t>
  </si>
  <si>
    <t>it_PRP ,_, it_PRP</t>
  </si>
  <si>
    <t>of_IN it_PRP goes_VBZ</t>
  </si>
  <si>
    <t>of_IN used_VBN to_TO</t>
  </si>
  <si>
    <t>n't_RB get_VB at_IN</t>
  </si>
  <si>
    <t>,_, and_CC can_MD</t>
  </si>
  <si>
    <t>the_DT victuals_NNS ,_,</t>
  </si>
  <si>
    <t>smoking_VBG hot_JJ ._.</t>
  </si>
  <si>
    <t>The_DT river_NN was_VBD</t>
  </si>
  <si>
    <t>and_CC Mary_NNP ,_,</t>
  </si>
  <si>
    <t>I_PRP went_VBD along_IN</t>
  </si>
  <si>
    <t>his_PRP$ spies_NNS that_IN</t>
  </si>
  <si>
    <t>an_DT old_JJ rusty_JJ</t>
  </si>
  <si>
    <t>to_TO take_VB to_TO</t>
  </si>
  <si>
    <t>as_RB light_JJ as_IN</t>
  </si>
  <si>
    <t>a_DT clean_JJ hand_NN</t>
  </si>
  <si>
    <t>Jim_NNP 's_POS Coat_NN</t>
  </si>
  <si>
    <t>'s_VBZ Up_RP ?_.</t>
  </si>
  <si>
    <t>when_WRB I_PRP waked_VBD</t>
  </si>
  <si>
    <t>they_PRP always_RB go_VB</t>
  </si>
  <si>
    <t>I_PRP got_VBD killed_VBN</t>
  </si>
  <si>
    <t>of_IN pirate-books_NNS and_CC</t>
  </si>
  <si>
    <t>my_PRP$ hair_NN ,_,</t>
  </si>
  <si>
    <t>Splinter_NNP Jim_NNP advises_VBZ</t>
  </si>
  <si>
    <t>But_CC I_PRP noticed_VBD</t>
  </si>
  <si>
    <t>n't_RB got_VBN nothing_NN</t>
  </si>
  <si>
    <t>to_TO take_VB it_PRP</t>
  </si>
  <si>
    <t>,_, do_VBP we_PRP</t>
  </si>
  <si>
    <t>I_PRP told_VBD old_JJ</t>
  </si>
  <si>
    <t>deef_NN with_IN the_DT</t>
  </si>
  <si>
    <t>body_NN gwyne_NN to_TO</t>
  </si>
  <si>
    <t>year_NN or_CC more_JJR</t>
  </si>
  <si>
    <t>the_DT cold_JJ weather_NN</t>
  </si>
  <si>
    <t>seen_VBN the_DT devil_NNP</t>
  </si>
  <si>
    <t>a_DT place_NN where_WRB</t>
  </si>
  <si>
    <t>along_IN I_PRP was_VBD</t>
  </si>
  <si>
    <t>and_CC then_RB laid_VBN</t>
  </si>
  <si>
    <t>de_FW lantern_FW wuz_NN</t>
  </si>
  <si>
    <t>then_RB it_PRP was_VBD</t>
  </si>
  <si>
    <t>man_NN ;_: so_RB</t>
  </si>
  <si>
    <t>if_IN they_PRP move_VBP</t>
  </si>
  <si>
    <t>took_VBD him_PRP and_CC</t>
  </si>
  <si>
    <t>hour_NN ,_, and_CC</t>
  </si>
  <si>
    <t>would_MD n't_RB scrape_VB</t>
  </si>
  <si>
    <t>de_FW water_NN as_RB</t>
  </si>
  <si>
    <t>with_IN the_DT thunder_NN</t>
  </si>
  <si>
    <t>Illinois_NNP shore_NN ._.</t>
  </si>
  <si>
    <t>so_RB he_PRP cried_VBD</t>
  </si>
  <si>
    <t>and_CC by_IN ;_:</t>
  </si>
  <si>
    <t>n't_RB be_VB no_DT</t>
  </si>
  <si>
    <t>place_NN six_CD or_CC</t>
  </si>
  <si>
    <t>I_PRP could_MD fix_VB</t>
  </si>
  <si>
    <t>__NN was_VBD n't_RB</t>
  </si>
  <si>
    <t>In_IN the_DT Cave_NNP</t>
  </si>
  <si>
    <t>as_IN they_PRP could_MD</t>
  </si>
  <si>
    <t>laid_VBD stiller_NN ,_,</t>
  </si>
  <si>
    <t>foolishness_NN ,_, hey_NN</t>
  </si>
  <si>
    <t>try_VB for_IN me_PRP</t>
  </si>
  <si>
    <t>then_RB I_PRP could_MD</t>
  </si>
  <si>
    <t>as_IN lightning_NN ,_,</t>
  </si>
  <si>
    <t>;_: so_RB he_PRP</t>
  </si>
  <si>
    <t>of_IN ashes_NNS more_JJR</t>
  </si>
  <si>
    <t>Well_RB ,_, last_JJ</t>
  </si>
  <si>
    <t>to_TO stick_VB to_TO</t>
  </si>
  <si>
    <t>he_PRP took_VBD a_DT</t>
  </si>
  <si>
    <t>tin_NN lamp_NN and_CC</t>
  </si>
  <si>
    <t>the_DT axe_NN ,_,</t>
  </si>
  <si>
    <t>but_CC you_PRP ca_MD</t>
  </si>
  <si>
    <t>side_NN towards_IN the_DT</t>
  </si>
  <si>
    <t>lake_NN that_WDT was_VBD</t>
  </si>
  <si>
    <t>to_TO stow_VB me_PRP</t>
  </si>
  <si>
    <t>,_, though_IN ?_.</t>
  </si>
  <si>
    <t>sun_NN out_RP at_IN</t>
  </si>
  <si>
    <t>rob_NN somebody_NN and_CC</t>
  </si>
  <si>
    <t>the_DT woods_NNS when_WRB</t>
  </si>
  <si>
    <t>en_IN it_PRP `_``</t>
  </si>
  <si>
    <t>Climbing_VBG up_RP the_DT</t>
  </si>
  <si>
    <t>could_MD see_VB that_IN</t>
  </si>
  <si>
    <t>of_IN speech_NN ._.</t>
  </si>
  <si>
    <t>as_IN still_RB as_IN</t>
  </si>
  <si>
    <t>had_VBD cut_VBN one_CD</t>
  </si>
  <si>
    <t>praying_VBG for_IN it_PRP</t>
  </si>
  <si>
    <t>him_PRP all_DT over_RP</t>
  </si>
  <si>
    <t>and_CC a_DT piece_NN</t>
  </si>
  <si>
    <t>and_CC doing_VBG very_RB</t>
  </si>
  <si>
    <t>in_IN the_DT tanyard_NN</t>
  </si>
  <si>
    <t>'s_POS got_VBD it_PRP</t>
  </si>
  <si>
    <t>traps_NNS into_IN my_PRP$</t>
  </si>
  <si>
    <t>little_JJ while_IN I_PRP</t>
  </si>
  <si>
    <t>to_TO his_PRP$ ma_NN</t>
  </si>
  <si>
    <t>fetched_VBN up_RP on_IN</t>
  </si>
  <si>
    <t>and_CC traded_VBD his_PRP$</t>
  </si>
  <si>
    <t>o_NN '_'' money_NN</t>
  </si>
  <si>
    <t>man_NN in_IN it_PRP</t>
  </si>
  <si>
    <t>such_PDT a_DT crowd_NN</t>
  </si>
  <si>
    <t>six_CD thousand_CD ,_,</t>
  </si>
  <si>
    <t>,_, I_PRP 'd_MD</t>
  </si>
  <si>
    <t>asked_VBD the_DT widow_NN</t>
  </si>
  <si>
    <t>in_IN one_CD place_NN</t>
  </si>
  <si>
    <t>Ten_CD Cents_NNP Striking_VBG</t>
  </si>
  <si>
    <t>was_VBD white_JJ ;_:</t>
  </si>
  <si>
    <t>shore_VB pap_NN was_VBD</t>
  </si>
  <si>
    <t>fall_VB on_IN me_PRP</t>
  </si>
  <si>
    <t>heard_VBD a_DT twig_NN</t>
  </si>
  <si>
    <t>my_PRP$ shoulder_NN every_DT</t>
  </si>
  <si>
    <t>wanted_VBD to_TO know_VB</t>
  </si>
  <si>
    <t>he_PRP __VBD was_VBD</t>
  </si>
  <si>
    <t>said_VBD we_PRP must_MD</t>
  </si>
  <si>
    <t>there_EX ai_VBP n't_RB</t>
  </si>
  <si>
    <t>the_DT morning_NN from_IN</t>
  </si>
  <si>
    <t>come_VB any_DT such_JJ</t>
  </si>
  <si>
    <t>then_RB ;_: I_PRP</t>
  </si>
  <si>
    <t>you_PRP ,_, because_IN</t>
  </si>
  <si>
    <t>I_PRP 've_VBP been_VBN</t>
  </si>
  <si>
    <t>But_CC you_PRP wouldn_VBP</t>
  </si>
  <si>
    <t>set_VB stock-still_NN for_IN</t>
  </si>
  <si>
    <t>out_RP and_CC paddled_VBD</t>
  </si>
  <si>
    <t>after_IN even_RB a_DT</t>
  </si>
  <si>
    <t>,_, but_CC was_VBD</t>
  </si>
  <si>
    <t>minutes_NNS that_IN there_EX</t>
  </si>
  <si>
    <t>somebody_NN prayed_VBD that_IN</t>
  </si>
  <si>
    <t>the_DT ambuscade_NN ;_:</t>
  </si>
  <si>
    <t>the_DT man_NN was_VBD</t>
  </si>
  <si>
    <t>could_MD drag_VB --_:</t>
  </si>
  <si>
    <t>hard_RB at_IN it_PRP</t>
  </si>
  <si>
    <t>ai_VBP n't_RB in_IN</t>
  </si>
  <si>
    <t>among_IN the_DT trees_NNS</t>
  </si>
  <si>
    <t>got_VBD so_RB full_JJ</t>
  </si>
  <si>
    <t>but_CC all_DT at_IN</t>
  </si>
  <si>
    <t>of_IN it_PRP ._.</t>
  </si>
  <si>
    <t>there_EX some_DT for_IN</t>
  </si>
  <si>
    <t>en_IN git_NN in_IN</t>
  </si>
  <si>
    <t>gwyne_NN to_TO set_VB</t>
  </si>
  <si>
    <t>an_DT infant_NN Sunday-school_NN</t>
  </si>
  <si>
    <t>Judge_NNP Thatcher_NNP 's_POS</t>
  </si>
  <si>
    <t>down_RB and_CC went_VBD</t>
  </si>
  <si>
    <t>up_RB ;_: so_RB</t>
  </si>
  <si>
    <t>There_EX is_VBZ ways_NNS</t>
  </si>
  <si>
    <t>''_'' In_IN a_DT</t>
  </si>
  <si>
    <t>give_VB Jim_NNP anything_NN</t>
  </si>
  <si>
    <t>hunted_VBD ,_, and_CC</t>
  </si>
  <si>
    <t>knife_NN or_CC anything_NN</t>
  </si>
  <si>
    <t>night_NN and_CC told_VBD</t>
  </si>
  <si>
    <t>a_DT man_NN ;_:</t>
  </si>
  <si>
    <t>every_DT time_NN ._.</t>
  </si>
  <si>
    <t>Crack_NN in_IN the_DT</t>
  </si>
  <si>
    <t>time_NN seeing_VBG them_PRP</t>
  </si>
  <si>
    <t>and_CC lets_VBZ him_PRP</t>
  </si>
  <si>
    <t>may_MD say_VB ,_,</t>
  </si>
  <si>
    <t>grass_NN and_CC through_IN</t>
  </si>
  <si>
    <t>so_RB anybody_NN in_IN</t>
  </si>
  <si>
    <t>will_MD be_VB glad_JJ</t>
  </si>
  <si>
    <t>it_PRP was_VBD wicked_JJ</t>
  </si>
  <si>
    <t>then_RB it_PRP ai_VBP</t>
  </si>
  <si>
    <t>Away_RB They_PRP Tip-toed_VBD</t>
  </si>
  <si>
    <t>had_VBN his_PRP$ hands_NNS</t>
  </si>
  <si>
    <t>split-bottom_JJ chair_NN and_CC</t>
  </si>
  <si>
    <t>consideration_NN ._. '_''</t>
  </si>
  <si>
    <t>on_IN de_FW planks_NNS</t>
  </si>
  <si>
    <t>getting_VBG so_IN I_PRP</t>
  </si>
  <si>
    <t>,_, no_DT gray_JJ</t>
  </si>
  <si>
    <t>old_JJ man_NN rose_VBD</t>
  </si>
  <si>
    <t>who_WP done_VBD it_PRP</t>
  </si>
  <si>
    <t>'d_MD made_VBN up_RP</t>
  </si>
  <si>
    <t>there_EX was_VBD anything_NN</t>
  </si>
  <si>
    <t>with_IN the_DT gun_NN</t>
  </si>
  <si>
    <t>a_DT long_JJ stick_NN</t>
  </si>
  <si>
    <t>two_CD rocks_NNS under_IN</t>
  </si>
  <si>
    <t>``_`` Is_VBZ that_IN</t>
  </si>
  <si>
    <t>my_PRP$ mark_NN on_IN</t>
  </si>
  <si>
    <t>,_, they_PRP 'll_MD</t>
  </si>
  <si>
    <t>Pap_NN was_VBD agoing_VBG</t>
  </si>
  <si>
    <t>one_CD day_NN ,_,</t>
  </si>
  <si>
    <t>though_IN I_PRP could_MD</t>
  </si>
  <si>
    <t>long_JJ ways_NNS up_RB</t>
  </si>
  <si>
    <t>half_NN down_IN stream_NN</t>
  </si>
  <si>
    <t>and_CC float_VB them_PRP</t>
  </si>
  <si>
    <t>,_, en_IN kep_NN</t>
  </si>
  <si>
    <t>any_DT ,_, and_CC</t>
  </si>
  <si>
    <t>who_WP told_VBD you_PRP</t>
  </si>
  <si>
    <t>'_'' you_PRP before_IN</t>
  </si>
  <si>
    <t>apiece_RB --_: all_DT</t>
  </si>
  <si>
    <t>I_PRP 'll_MD keep_VB</t>
  </si>
  <si>
    <t>a_DT lot_NN of_IN</t>
  </si>
  <si>
    <t>tie_VB Jim_NNP to_TO</t>
  </si>
  <si>
    <t>it_PRP to_TO ._.</t>
  </si>
  <si>
    <t>and_CC so_RB ca_MD</t>
  </si>
  <si>
    <t>good_JJ long_JJ job_NN</t>
  </si>
  <si>
    <t>and_CC he_PRP worked_VBD</t>
  </si>
  <si>
    <t>pig_NN and_CC held_VBD</t>
  </si>
  <si>
    <t>fooled_VBD away_RP his_PRP$</t>
  </si>
  <si>
    <t>of_IN my_PRP$ hair_NN</t>
  </si>
  <si>
    <t>of_IN 'em_PRP heard_VBD</t>
  </si>
  <si>
    <t>he_PRP was_VBD before_RB</t>
  </si>
  <si>
    <t>laid_VBD it_PRP across_IN</t>
  </si>
  <si>
    <t>,_, and_CC everything_NN</t>
  </si>
  <si>
    <t>everything_NN was_VBD going_VBG</t>
  </si>
  <si>
    <t>is_VBZ ''_'' Leaking_VBG</t>
  </si>
  <si>
    <t>know_VB where_WRB it_PRP</t>
  </si>
  <si>
    <t>of_IN swaps_NNS around_RB</t>
  </si>
  <si>
    <t>bird_NN with_IN his_PRP$</t>
  </si>
  <si>
    <t>I_PRP was_VBD one_CD</t>
  </si>
  <si>
    <t>waked_VBD him_PRP up_IN</t>
  </si>
  <si>
    <t>his_PRP$ old_JJ limber_JJ</t>
  </si>
  <si>
    <t>``_`` They_PRP lie_VBP</t>
  </si>
  <si>
    <t>``_`` Nobody_NN never_RB</t>
  </si>
  <si>
    <t>heels_NNS over_IN the_DT</t>
  </si>
  <si>
    <t>daylight_NN ,_, so_RB</t>
  </si>
  <si>
    <t>trusting_VBG to_TO luck_NN</t>
  </si>
  <si>
    <t>mo_NN '_'' now_RB</t>
  </si>
  <si>
    <t>slid_VBD overboard_RB en_IN</t>
  </si>
  <si>
    <t>of_IN them_PRP ._.</t>
  </si>
  <si>
    <t>And_CC next_JJ time_NN</t>
  </si>
  <si>
    <t>seeing_VBG I_PRP was_VBD</t>
  </si>
  <si>
    <t>see_VBP them_PRP ,_,</t>
  </si>
  <si>
    <t>n't_RB make_VB out_RP</t>
  </si>
  <si>
    <t>,_, but_CC before_IN</t>
  </si>
  <si>
    <t>war_NN n't_RB far_RB</t>
  </si>
  <si>
    <t>fire_NN good_JJ ._.</t>
  </si>
  <si>
    <t>mud-turkles_NNS ?_. ''_''</t>
  </si>
  <si>
    <t>'s_POS a_DT Sheet_NNP</t>
  </si>
  <si>
    <t>vote_NN ,_, I_PRP</t>
  </si>
  <si>
    <t>He_PRP took_VBD it_PRP</t>
  </si>
  <si>
    <t>about_IN a_DT half_NN</t>
  </si>
  <si>
    <t>n't_RB come_VB for_IN</t>
  </si>
  <si>
    <t>was_VBD before_RB ._.</t>
  </si>
  <si>
    <t>'re_VBP educated_VBN ,_,</t>
  </si>
  <si>
    <t>was_VBD two_CD Providences_NNS</t>
  </si>
  <si>
    <t>the_DT ferry-boat_NN ,_,</t>
  </si>
  <si>
    <t>hunt_NN the_DT river_NN</t>
  </si>
  <si>
    <t>it_PRP along_IN with_IN</t>
  </si>
  <si>
    <t>would_MD come_VB a-hunting_NN</t>
  </si>
  <si>
    <t>his_PRP$ neck_NN with_IN</t>
  </si>
  <si>
    <t>ask_VB me_PRP no_DT</t>
  </si>
  <si>
    <t>going_VBG to_TO unhitch_VB</t>
  </si>
  <si>
    <t>then_RB I_PRP happened_VBD</t>
  </si>
  <si>
    <t>en_IN done_VBN all_DT</t>
  </si>
  <si>
    <t>they_PRP went_VBD ._.</t>
  </si>
  <si>
    <t>in_IN and_CC paddled_VBD</t>
  </si>
  <si>
    <t>Drunk_NNP The_NNP Death_NNP</t>
  </si>
  <si>
    <t>I_PRP knowed_VBD I_PRP</t>
  </si>
  <si>
    <t>--_: Tom_NNP 's_POS</t>
  </si>
  <si>
    <t>in_IN the_DT meal_NN</t>
  </si>
  <si>
    <t>over_RP again_RB to_TO</t>
  </si>
  <si>
    <t>read_VB it_PRP over_IN</t>
  </si>
  <si>
    <t>said_VBD he_PRP `_``</t>
  </si>
  <si>
    <t>,_, a_DT fish-belly_JJ</t>
  </si>
  <si>
    <t>which_WDT was_VBD all_DT</t>
  </si>
  <si>
    <t>man_NN said_VBD it_PRP</t>
  </si>
  <si>
    <t>daylight_NN en_IN swim_VBP</t>
  </si>
  <si>
    <t>I_PRP was_VBD to_TO</t>
  </si>
  <si>
    <t>that_DT thing_NN --_:</t>
  </si>
  <si>
    <t>Huckleberry_NNP --_: set_VBD</t>
  </si>
  <si>
    <t>me_PRP to_TO the_DT</t>
  </si>
  <si>
    <t>I_PRP was_VBD itching_VBG</t>
  </si>
  <si>
    <t>said_VBD not_RB by_IN</t>
  </si>
  <si>
    <t>I_PRP would_MD walk_VB</t>
  </si>
  <si>
    <t>clothes_NNS --_: just_RB</t>
  </si>
  <si>
    <t>be_VB fooling_VBG around_RB</t>
  </si>
  <si>
    <t>lit_VBD out_RP ._.</t>
  </si>
  <si>
    <t>of_IN people_NNS floating_VBG</t>
  </si>
  <si>
    <t>''_'' says_VBZ Tom_NNP</t>
  </si>
  <si>
    <t>it_PRP `_`` uz_NN</t>
  </si>
  <si>
    <t>he_PRP had_VBD been_VBN</t>
  </si>
  <si>
    <t>en_IN take_NN to_TO</t>
  </si>
  <si>
    <t>set_VBN still_RB ._.</t>
  </si>
  <si>
    <t>I_PRP struck_VBD another_DT</t>
  </si>
  <si>
    <t>front_JJ garden_NN and_CC</t>
  </si>
  <si>
    <t>and_CC brung_VBD her_PRP$</t>
  </si>
  <si>
    <t>The_DT Adventures_NNS of_IN</t>
  </si>
  <si>
    <t>five-center_JJ piece_NN ;_:</t>
  </si>
  <si>
    <t>Her_PRP$ sister_NN ,_,</t>
  </si>
  <si>
    <t>on_IN the_DT hillside_NN</t>
  </si>
  <si>
    <t>for_IN one_CD time_NN</t>
  </si>
  <si>
    <t>'_POS b_NN `_``</t>
  </si>
  <si>
    <t>tell_VB I_PRP hears_VBZ</t>
  </si>
  <si>
    <t>and_CC rob_NN somebody_NN</t>
  </si>
  <si>
    <t>so_RB bright_JJ I_PRP</t>
  </si>
  <si>
    <t>was_VBD going_VBG down_RP</t>
  </si>
  <si>
    <t>n't_RB no_DT end_NN</t>
  </si>
  <si>
    <t>have_VB only_RB a_DT</t>
  </si>
  <si>
    <t>itch_NN ;_: and_CC</t>
  </si>
  <si>
    <t>um_NN en_IN grab_NN</t>
  </si>
  <si>
    <t>and_CC dropped_VBD the_DT</t>
  </si>
  <si>
    <t>me_PRP hear_VB you_PRP</t>
  </si>
  <si>
    <t>then_RB he_PRP would_MD</t>
  </si>
  <si>
    <t>you_PRP --_: the_DT</t>
  </si>
  <si>
    <t>,_, cautious_JJ and_CC</t>
  </si>
  <si>
    <t>stars_NNS and_CC drift_NN</t>
  </si>
  <si>
    <t>for_IN 'em_PRP ._.</t>
  </si>
  <si>
    <t>,_, that_IN this_DT</t>
  </si>
  <si>
    <t>the_DT wust_NN ._.</t>
  </si>
  <si>
    <t>see_VBP it_PRP war_NN</t>
  </si>
  <si>
    <t>,_, but_CC the_DT</t>
  </si>
  <si>
    <t>down_RB on_IN all_DT</t>
  </si>
  <si>
    <t>regular_JJ sound_NN that_WDT</t>
  </si>
  <si>
    <t>sugar_NN and_CC tin_NN</t>
  </si>
  <si>
    <t>free_JJ and_CC satisfied_JJ</t>
  </si>
  <si>
    <t>go_VBP en_IN git_NN</t>
  </si>
  <si>
    <t>right_NN on_IN to_TO</t>
  </si>
  <si>
    <t>went_VBD to_TO school_VB</t>
  </si>
  <si>
    <t>went_VBD and_CC looked_VBD</t>
  </si>
  <si>
    <t>a-hold_NN of_IN him_PRP</t>
  </si>
  <si>
    <t>find_VB me_PRP ._.</t>
  </si>
  <si>
    <t>too_RB ,_, all_DT</t>
  </si>
  <si>
    <t>take_VBP it_PRP you_PRP</t>
  </si>
  <si>
    <t>there_EX amongst_IN them_PRP</t>
  </si>
  <si>
    <t>camp_NN in_IN the_DT</t>
  </si>
  <si>
    <t>that_WDT was_VBD high-toned_JJ</t>
  </si>
  <si>
    <t>why_WRB ,_, and_CC</t>
  </si>
  <si>
    <t>and_CC who_WP told_VBD</t>
  </si>
  <si>
    <t>never_RB tell_VB any_DT</t>
  </si>
  <si>
    <t>thread_NN to_TO keep_VB</t>
  </si>
  <si>
    <t>words_NNS --_: do_VBP</t>
  </si>
  <si>
    <t>just_RB suited_VBN --_:</t>
  </si>
  <si>
    <t>after_IN that_DT till_IN</t>
  </si>
  <si>
    <t>he_PRP hoped_VBD the_DT</t>
  </si>
  <si>
    <t>better_RBR let_VB me_PRP</t>
  </si>
  <si>
    <t>When_WRB he_PRP got_VBD</t>
  </si>
  <si>
    <t>'n'_CC d_NN `_``</t>
  </si>
  <si>
    <t>sort_NN of_IN hitched_VBN</t>
  </si>
  <si>
    <t>was_VBD good_JJ !_.</t>
  </si>
  <si>
    <t>blanket_NN and_CC wallowed_VBD</t>
  </si>
  <si>
    <t>and_CC sleep_VB in_IN</t>
  </si>
  <si>
    <t>I_PRP __VBP would_MD</t>
  </si>
  <si>
    <t>coming_VBG up_RP pretty_RB</t>
  </si>
  <si>
    <t>seven_CD mile_NN off_IN</t>
  </si>
  <si>
    <t>father_NN got_VBD to_TO</t>
  </si>
  <si>
    <t>enough_JJ whisky_NN there_RB</t>
  </si>
  <si>
    <t>;_: but_CC every_DT</t>
  </si>
  <si>
    <t>I_PRP 'd_MD lan_VB</t>
  </si>
  <si>
    <t>slid_VBD out_RP from_IN</t>
  </si>
  <si>
    <t>'d_MD druther_VB not_RB</t>
  </si>
  <si>
    <t>no_DT ;_: he_PRP</t>
  </si>
  <si>
    <t>,_, I_PRP did_VBD</t>
  </si>
  <si>
    <t>for_IN wadding_VBG ,_,</t>
  </si>
  <si>
    <t>of_IN four_CD hundred_CD</t>
  </si>
  <si>
    <t>to_TO sleep_VB when_WRB</t>
  </si>
  <si>
    <t>it_PRP to_TO see_VB</t>
  </si>
  <si>
    <t>so_RB full_JJ of_IN</t>
  </si>
  <si>
    <t>would_MD sivilize_VB me_PRP</t>
  </si>
  <si>
    <t>enough_RB off_IN before_IN</t>
  </si>
  <si>
    <t>which_WDT is_VBZ mostly_RB</t>
  </si>
  <si>
    <t>a_DT mighty_JJ notion_NN</t>
  </si>
  <si>
    <t>list_NN with_IN blood_NN</t>
  </si>
  <si>
    <t>but_CC only_RB for_IN</t>
  </si>
  <si>
    <t>you_PRP drop_VBP that_IN</t>
  </si>
  <si>
    <t>a_DT man_NN that_WDT</t>
  </si>
  <si>
    <t>of_IN candle_NN ,_,</t>
  </si>
  <si>
    <t>up_RP with_IN women_NNS</t>
  </si>
  <si>
    <t>Says_VBZ I_PRP ,_,</t>
  </si>
  <si>
    <t>I_PRP was_VBD dozing_VBG</t>
  </si>
  <si>
    <t>`_`` uz_FW all_DT</t>
  </si>
  <si>
    <t>and_CC has_VBZ to_TO</t>
  </si>
  <si>
    <t>and_CC then_RB everybody_NN</t>
  </si>
  <si>
    <t>near_IN blind_JJ with_IN</t>
  </si>
  <si>
    <t>then_RB the_DT genies_NNS</t>
  </si>
  <si>
    <t>was_VBD so_RB still_RB</t>
  </si>
  <si>
    <t>I_PRP can_MD fix_VB</t>
  </si>
  <si>
    <t>out_RP by_IN and_CC</t>
  </si>
  <si>
    <t>light_JJ a-comin_NN '_''</t>
  </si>
  <si>
    <t>and_CC I_PRP cleared_VBD</t>
  </si>
  <si>
    <t>a_DT good_JJ while_NN</t>
  </si>
  <si>
    <t>the_DT lot_NN and_CC</t>
  </si>
  <si>
    <t>tracks_NNS first_RB ._.</t>
  </si>
  <si>
    <t>off_RP ,_, begging_VBG</t>
  </si>
  <si>
    <t>I_PRP as_RB high_JJ</t>
  </si>
  <si>
    <t>of_IN bad_JJ luck_NN</t>
  </si>
  <si>
    <t>how_WRB 'd_MD you_PRP</t>
  </si>
  <si>
    <t>plug_NN er_NN dog-leg_NN</t>
  </si>
  <si>
    <t>the_DT little_JJ dab_NN</t>
  </si>
  <si>
    <t>was_VBD so_RB thick_JJ</t>
  </si>
  <si>
    <t>day_NN through_IN ,_,</t>
  </si>
  <si>
    <t>my_PRP$ breast_NN with_IN</t>
  </si>
  <si>
    <t>and_CC all_DT ._.</t>
  </si>
  <si>
    <t>but_CC she_PRP awluz_RB</t>
  </si>
  <si>
    <t>:_: ``_`` I_PRP</t>
  </si>
  <si>
    <t>fo_NN '_'' I_PRP</t>
  </si>
  <si>
    <t>clear_RB ,_, because_IN</t>
  </si>
  <si>
    <t>set_VBP there_RB and_CC</t>
  </si>
  <si>
    <t>HUCKLEBERRY_NNP FINN_NNP Scene_NNP</t>
  </si>
  <si>
    <t>,_, and_CC play_VB</t>
  </si>
  <si>
    <t>it_PRP seemed_VBD terrible_JJ</t>
  </si>
  <si>
    <t>a_DT spirit_NN inside_IN</t>
  </si>
  <si>
    <t>all_DT black_JJ ,_,</t>
  </si>
  <si>
    <t>in_IN all_DT her_PRP$</t>
  </si>
  <si>
    <t>'s_VBZ a_DT fool_NN</t>
  </si>
  <si>
    <t>now_RB with_IN a_DT</t>
  </si>
  <si>
    <t>alone_RB a_DT hair-ball_NN</t>
  </si>
  <si>
    <t>It_PRP ai_VBP n't_RB</t>
  </si>
  <si>
    <t>went_VBD along_IN a_DT</t>
  </si>
  <si>
    <t>as_IN I_PRP was_VBD</t>
  </si>
  <si>
    <t>here_RB if_IN we_PRP</t>
  </si>
  <si>
    <t>heard_VBN nothing_NN but_CC</t>
  </si>
  <si>
    <t>doan_NN '_'' know_VBP</t>
  </si>
  <si>
    <t>their_PRP$ might_NN ._.</t>
  </si>
  <si>
    <t>was_VBD on_IN the_DT</t>
  </si>
  <si>
    <t>use_NN to_TO talk_VB</t>
  </si>
  <si>
    <t>the_DT nigger_NN was_VBD</t>
  </si>
  <si>
    <t>to_TO make_VB a_DT</t>
  </si>
  <si>
    <t>cents_NNS I_PRP 'd_MD</t>
  </si>
  <si>
    <t>tried_VBD to_TO come_VB</t>
  </si>
  <si>
    <t>read_VB it_PRP ._.</t>
  </si>
  <si>
    <t>n't_RB float_VB on_IN</t>
  </si>
  <si>
    <t>ready_JJ to_TO go_VB</t>
  </si>
  <si>
    <t>at_IN last_JJ ;_:</t>
  </si>
  <si>
    <t>'_'' tell_VB ,_,</t>
  </si>
  <si>
    <t>he_PRP lost_VBD on_IN</t>
  </si>
  <si>
    <t>it_PRP away_RB down_IN</t>
  </si>
  <si>
    <t>I_PRP bet_VBP I_PRP</t>
  </si>
  <si>
    <t>,_, but_CC he_PRP</t>
  </si>
  <si>
    <t>he_PRP got_VBD out_RP</t>
  </si>
  <si>
    <t>white_JJ smoke_NN squirt_NN</t>
  </si>
  <si>
    <t>start_VB a_DT fire_NN</t>
  </si>
  <si>
    <t>town_NN to_TO get_VB</t>
  </si>
  <si>
    <t>``_`` Pap_NN ''_''</t>
  </si>
  <si>
    <t>cold_JJ ;_: let_VB</t>
  </si>
  <si>
    <t>here_RB it_PRP has_VBZ</t>
  </si>
  <si>
    <t>him_PRP under_IN the_DT</t>
  </si>
  <si>
    <t>I_PRP got_VBD rid_JJ</t>
  </si>
  <si>
    <t>a_DT good_JJ big_JJ</t>
  </si>
  <si>
    <t>it_PRP war_NN n't_RB</t>
  </si>
  <si>
    <t>How_WRB do_VBP __NN</t>
  </si>
  <si>
    <t>the_DT ammunition_NN ;_:</t>
  </si>
  <si>
    <t>that_DT ,_, because_IN</t>
  </si>
  <si>
    <t>then_RB he_PRP says_VBZ</t>
  </si>
  <si>
    <t>laid_VBN still_RB ._.</t>
  </si>
  <si>
    <t>or_CC do_VBP n't_RB</t>
  </si>
  <si>
    <t>old_JJ split-bottom_JJ chair_NN</t>
  </si>
  <si>
    <t>been_VBN done_VBN in_IN</t>
  </si>
  <si>
    <t>shallow_JJ lake_NN that_WDT</t>
  </si>
  <si>
    <t>Once_RB when_WRB I_PRP</t>
  </si>
  <si>
    <t>way_NN to_TO leave_VB</t>
  </si>
  <si>
    <t>my_PRP$ camp_NN fire_NN</t>
  </si>
  <si>
    <t>and_CC let_VB one_CD</t>
  </si>
  <si>
    <t>'s_POS too_RB much_JJ</t>
  </si>
  <si>
    <t>In_IN a_DT Tearing_NNP</t>
  </si>
  <si>
    <t>get_VB there_RB ;_:</t>
  </si>
  <si>
    <t>him_PRP ._. ''_''</t>
  </si>
  <si>
    <t>down_IN it_PRP sunk_VBD</t>
  </si>
  <si>
    <t>of_IN flat-heads_NNS for_IN</t>
  </si>
  <si>
    <t>o_NN '_'' me_PRP</t>
  </si>
  <si>
    <t>them_PRP down_RP if_IN</t>
  </si>
  <si>
    <t>have_VBP read_VBN a_DT</t>
  </si>
  <si>
    <t>make_VB a_DT man_NN</t>
  </si>
  <si>
    <t>white_JJ as_IN a_DT</t>
  </si>
  <si>
    <t>hear_VBP people_NNS 's_POS</t>
  </si>
  <si>
    <t>,_, the_DT current_NN</t>
  </si>
  <si>
    <t>down_RP on_IN his_PRP$</t>
  </si>
  <si>
    <t>So_IN we_PRP unhitched_VBD</t>
  </si>
  <si>
    <t>the_DT jug_NN ,_,</t>
  </si>
  <si>
    <t>He_PRP had_VBD heard_VBN</t>
  </si>
  <si>
    <t>them_PRP in_IN the_DT</t>
  </si>
  <si>
    <t>to_TO six_CD times_NNS</t>
  </si>
  <si>
    <t>to_TO cry_VB ;_:</t>
  </si>
  <si>
    <t>do_VB :_: I_PRP</t>
  </si>
  <si>
    <t>about_IN a_DT quarter_NN</t>
  </si>
  <si>
    <t>And_CC so_RB for_IN</t>
  </si>
  <si>
    <t>his_PRP$ left_JJ arm_NN</t>
  </si>
  <si>
    <t>slipped_VBD down_RP to_TO</t>
  </si>
  <si>
    <t>I_PRP think_VBP I_PRP</t>
  </si>
  <si>
    <t>to_TO where_WRB Jim_NNP</t>
  </si>
  <si>
    <t>they_PRP laughed_VBD ,_,</t>
  </si>
  <si>
    <t>could_MD n't_RB get_VB</t>
  </si>
  <si>
    <t>She_PRP got_VBD mad_JJ</t>
  </si>
  <si>
    <t>the_DT trouble_NN and_CC</t>
  </si>
  <si>
    <t>about_IN it_PRP --_:</t>
  </si>
  <si>
    <t>was_VBD so_RB bright_JJ</t>
  </si>
  <si>
    <t>Illinois_NNP side_NN ._.</t>
  </si>
  <si>
    <t>n't_RB like_IN it_PRP</t>
  </si>
  <si>
    <t>He_PRP kept_VBD me_PRP</t>
  </si>
  <si>
    <t>'s_POS own_JJ son_NN</t>
  </si>
  <si>
    <t>so_RB deep_JJ when_WRB</t>
  </si>
  <si>
    <t>hog-drivers_NNS and_CC women_NNS</t>
  </si>
  <si>
    <t>if_IN he_PRP done_VBD</t>
  </si>
  <si>
    <t>,_, and_CC every_DT</t>
  </si>
  <si>
    <t>thousand_CD ``_`` sumter_NN</t>
  </si>
  <si>
    <t>You_PRP could_MD easy_RB</t>
  </si>
  <si>
    <t>as_RB long_RB as_IN</t>
  </si>
  <si>
    <t>over_IN the_DT stile_NN</t>
  </si>
  <si>
    <t>a_DT canoe_NN ;_:</t>
  </si>
  <si>
    <t>;_: I_PRP could_MD</t>
  </si>
  <si>
    <t>down_RP town_NN to_TO</t>
  </si>
  <si>
    <t>I_PRP told_VBD him_PRP</t>
  </si>
  <si>
    <t>``_`` What_WP 's_VBZ</t>
  </si>
  <si>
    <t>down_IN to_TO the_DT</t>
  </si>
  <si>
    <t>n't_RB you_PRP try_VBP</t>
  </si>
  <si>
    <t>hymn-book_NN and_CC a_DT</t>
  </si>
  <si>
    <t>regular_JJ ,_, or_CC</t>
  </si>
  <si>
    <t>off_IN Tom_NNP whispered_VBD</t>
  </si>
  <si>
    <t>a-gwyne_NN to_TO do_VB</t>
  </si>
  <si>
    <t>They_PRP 'll_MD soon_RB</t>
  </si>
  <si>
    <t>rose_VBD square_NN up_RB</t>
  </si>
  <si>
    <t>,_, and_CC as_IN</t>
  </si>
  <si>
    <t>the_DT river_NN for_IN</t>
  </si>
  <si>
    <t>high-toned_JJ had_VBD it_PRP</t>
  </si>
  <si>
    <t>eye_NN out_IN for_IN</t>
  </si>
  <si>
    <t>prowling_NN ,_, thieving_VBG</t>
  </si>
  <si>
    <t>``_`` They_PRP got_VBD</t>
  </si>
  <si>
    <t>ever_RB get_VB any_DT</t>
  </si>
  <si>
    <t>'s_VBZ the_DT line_NN</t>
  </si>
  <si>
    <t>just_RB expected_VBD there_EX</t>
  </si>
  <si>
    <t>you_PRP and_CC see_VB</t>
  </si>
  <si>
    <t>in_IN ,_, so_IN</t>
  </si>
  <si>
    <t>you_PRP and_CC paid_VBN</t>
  </si>
  <si>
    <t>said_VBD that_IN what_WP</t>
  </si>
  <si>
    <t>with_IN the_DT saw_NN</t>
  </si>
  <si>
    <t>'s_POS two_CD gals_NNS</t>
  </si>
  <si>
    <t>um_NN ;_: en_IN</t>
  </si>
  <si>
    <t>I_PRP was_VBD n't_RB</t>
  </si>
  <si>
    <t>'_'' stove-pipe_JJ ._.</t>
  </si>
  <si>
    <t>Undertaker_NNP ``_`` He_PRP</t>
  </si>
  <si>
    <t>The_DT door_NN was_VBD</t>
  </si>
  <si>
    <t>set_VBP down_RP one_CD</t>
  </si>
  <si>
    <t>'d_MD be_VB somebody_NN</t>
  </si>
  <si>
    <t>things_NNS get_VBP mixed_VBN</t>
  </si>
  <si>
    <t>and_CC I_PRP hai_VBP</t>
  </si>
  <si>
    <t>,_, you_PRP would_MD</t>
  </si>
  <si>
    <t>,_, and_CC here_RB</t>
  </si>
  <si>
    <t>these_DT several_JJ forms_NNS</t>
  </si>
  <si>
    <t>see_VBP ,_, they_PRP</t>
  </si>
  <si>
    <t>out_RP and_CC leave_VB</t>
  </si>
  <si>
    <t>wo_MD n't_RB bother_VB</t>
  </si>
  <si>
    <t>a_DT tree_NN ,_,</t>
  </si>
  <si>
    <t>man_NN say_VB :_:</t>
  </si>
  <si>
    <t>him_PRP again_RB for_IN</t>
  </si>
  <si>
    <t>guidance_NN and_CC support_NN</t>
  </si>
  <si>
    <t>do_VBP you_PRP want_VB</t>
  </si>
  <si>
    <t>surprised_VBD Jim_NNP Listening_NNP</t>
  </si>
  <si>
    <t>round_NN ,_, including_VBG</t>
  </si>
  <si>
    <t>the_DT air_NN with_IN</t>
  </si>
  <si>
    <t>de_IN place_NN ._.</t>
  </si>
  <si>
    <t>n't_RB know_VB where_WRB</t>
  </si>
  <si>
    <t>of_IN the_DT jacket_NN</t>
  </si>
  <si>
    <t>before_IN I_PRP could_MD</t>
  </si>
  <si>
    <t>back_RB there_RB ,_,</t>
  </si>
  <si>
    <t>on_IN their_PRP$ Tails_NNP</t>
  </si>
  <si>
    <t>the_DT ramrod_VBN down_IN</t>
  </si>
  <si>
    <t>hillside_NN ,_, and_CC</t>
  </si>
  <si>
    <t>it_PRP knowed_VBD everything_NN</t>
  </si>
  <si>
    <t>took_VBD the_DT things_NNS</t>
  </si>
  <si>
    <t>and_CC broke_VBD it_PRP</t>
  </si>
  <si>
    <t>git_NN sumfn_NN better_JJR</t>
  </si>
  <si>
    <t>here_RB ;_: you_PRP</t>
  </si>
  <si>
    <t>hurt_VBD ,_, thanks_NNS</t>
  </si>
  <si>
    <t>it_PRP looked_VBD late_RB</t>
  </si>
  <si>
    <t>further_RB and_CC further_RB</t>
  </si>
  <si>
    <t>and_CC the_DT rest_NN</t>
  </si>
  <si>
    <t>he_PRP come_VB back_RB</t>
  </si>
  <si>
    <t>meet_VB next_JJ week_NN</t>
  </si>
  <si>
    <t>read_VBN a_DT book_NN</t>
  </si>
  <si>
    <t>and_CC rubbed_VBD it_PRP</t>
  </si>
  <si>
    <t>somebody_NN found_VBD him_PRP</t>
  </si>
  <si>
    <t>,_, I_PRP 've_VBP</t>
  </si>
  <si>
    <t>see_VBP a_DT bunch_NN</t>
  </si>
  <si>
    <t>and_CC they_PRP laughed_VBD</t>
  </si>
  <si>
    <t>the_DT women_NNS ?_.</t>
  </si>
  <si>
    <t>;_: I_PRP told_VBD</t>
  </si>
  <si>
    <t>find_VB out_RP I_PRP</t>
  </si>
  <si>
    <t>a_DT pipe_NN and_CC</t>
  </si>
  <si>
    <t>every_DT boy_NN must_MD</t>
  </si>
  <si>
    <t>but_CC he_PRP never_RB</t>
  </si>
  <si>
    <t>did_VBD wish_NN Tom_NNP</t>
  </si>
  <si>
    <t>witched_VBN him_PRP and_CC</t>
  </si>
  <si>
    <t>and_CC lots_NNS of_IN</t>
  </si>
  <si>
    <t>around_IN and_CC cussing_VBG</t>
  </si>
  <si>
    <t>out_RP mighty_JJ quick_JJ</t>
  </si>
  <si>
    <t>cleaned_VBD off_RP the_DT</t>
  </si>
  <si>
    <t>him_PRP five_CD cents_NNS</t>
  </si>
  <si>
    <t>called_VBD a_DT slogan_NN</t>
  </si>
  <si>
    <t>fer_FW de_FW islan_NN</t>
  </si>
  <si>
    <t>Tom_NNP Sawyer_NNP said_VBD</t>
  </si>
  <si>
    <t>,_, till_IN by_IN</t>
  </si>
  <si>
    <t>;_: but_CC in_IN</t>
  </si>
  <si>
    <t>I_PRP could_MD budge_VB</t>
  </si>
  <si>
    <t>the_DT Money_NN A_DT</t>
  </si>
  <si>
    <t>Hannah_NNP with_IN the_DT</t>
  </si>
  <si>
    <t>more_JJR about_IN him_PRP</t>
  </si>
  <si>
    <t>thick_JJ leaves_NNS and_CC</t>
  </si>
  <si>
    <t>them_PRP most_RBS touched_VBN</t>
  </si>
  <si>
    <t>going_VBG where_WRB she_PRP</t>
  </si>
  <si>
    <t>sunk_VBD ,_, out_IN</t>
  </si>
  <si>
    <t>your_PRP$ feet_NNS up_IN</t>
  </si>
  <si>
    <t>the_DT wind_NN was_VBD</t>
  </si>
  <si>
    <t>forty-rod_NN ,_, and_CC</t>
  </si>
  <si>
    <t>but_CC by_IN and_CC</t>
  </si>
  <si>
    <t>anything_NN to_TO any_DT</t>
  </si>
  <si>
    <t>my_PRP$ pipe_NN en_IN</t>
  </si>
  <si>
    <t>,_, ``_`` Take_VB</t>
  </si>
  <si>
    <t>raft_NN about_IN half-past_JJ</t>
  </si>
  <si>
    <t>,_, showing_VBG there_EX</t>
  </si>
  <si>
    <t>band_NN ,_, and_CC</t>
  </si>
  <si>
    <t>he_PRP spread_VBD it_PRP</t>
  </si>
  <si>
    <t>Thatcher_NNP 's_POS as_IN</t>
  </si>
  <si>
    <t>of_IN the_DT genies_NNS</t>
  </si>
  <si>
    <t>just_RB shell_VBP it_PRP</t>
  </si>
  <si>
    <t>I_PRP did_VBD ._.</t>
  </si>
  <si>
    <t>got_VBD powerful_JJ thirsty_JJ</t>
  </si>
  <si>
    <t>tell_VB about_IN something_NN</t>
  </si>
  <si>
    <t>what_WP luck_NN I_PRP</t>
  </si>
  <si>
    <t>,_, three_CD miles_NNS</t>
  </si>
  <si>
    <t>man_NN till_IN he_PRP</t>
  </si>
  <si>
    <t>through_IN a_DT jint_NN</t>
  </si>
  <si>
    <t>river_NN I_PRP was_VBD</t>
  </si>
  <si>
    <t>'ll_MD go_VB back_RB</t>
  </si>
  <si>
    <t>out_RP and_CC went_VBD</t>
  </si>
  <si>
    <t>us_PRP ;_: we_PRP</t>
  </si>
  <si>
    <t>took_VBD me_PRP for_IN</t>
  </si>
  <si>
    <t>to_TO Judge_NNP Thatcher_NNP</t>
  </si>
  <si>
    <t>I_PRP could_MD n't_RB</t>
  </si>
  <si>
    <t>I_PRP bounded_VBD right_NN</t>
  </si>
  <si>
    <t>nuffn_NN else_RB ,_,</t>
  </si>
  <si>
    <t>to_TO do_VB whatever_WDT</t>
  </si>
  <si>
    <t>cabin_NN ,_, hollering_VBG</t>
  </si>
  <si>
    <t>see_VB nobody_NN ._.</t>
  </si>
  <si>
    <t>it_PRP ;_: but_CC</t>
  </si>
  <si>
    <t>it_PRP again_RB he_PRP</t>
  </si>
  <si>
    <t>went_VBD back_RB ._.</t>
  </si>
  <si>
    <t>could_MD spread_VB himself_PRP</t>
  </si>
  <si>
    <t>to_TO my_PRP$ breast_NN</t>
  </si>
  <si>
    <t>shook_VBD me_PRP up_RP</t>
  </si>
  <si>
    <t>wife_NN she_PRP kissed_VBD</t>
  </si>
  <si>
    <t>'s_POS flesh_NN crawl_NN</t>
  </si>
  <si>
    <t>his_PRP$ word_NN ._.</t>
  </si>
  <si>
    <t>get_VB away_RB ;_:</t>
  </si>
  <si>
    <t>Bill_NNP ''_'' ``_``</t>
  </si>
  <si>
    <t>govment_NN that_WDT ca_MD</t>
  </si>
  <si>
    <t>hand_NN next_JJ day_NN</t>
  </si>
  <si>
    <t>four_CD lights_NNS twinkling_VBG</t>
  </si>
  <si>
    <t>screechy_JJ laugh_NN ,_,</t>
  </si>
  <si>
    <t>__NN they_PRP __VBP</t>
  </si>
  <si>
    <t>then_RB listened_VBD again_RB</t>
  </si>
  <si>
    <t>hard_RB and_CC got_VBD</t>
  </si>
  <si>
    <t>old_JJ man_NN nor_CC</t>
  </si>
  <si>
    <t>self_NN ,_, there_EX</t>
  </si>
  <si>
    <t>another_DT Man_NN ''_''</t>
  </si>
  <si>
    <t>:_: ``_`` Somebody_NN</t>
  </si>
  <si>
    <t>n't_RB feel_VB greasy_JJ</t>
  </si>
  <si>
    <t>started_VBD up_RP the_DT</t>
  </si>
  <si>
    <t>a_DT sound_NN ._.</t>
  </si>
  <si>
    <t>we_PRP can_MD find_VB</t>
  </si>
  <si>
    <t>he_PRP was_VBD scared_VBN</t>
  </si>
  <si>
    <t>n't_RB you_PRP ,_,</t>
  </si>
  <si>
    <t>could_MD n't_RB stood_VBD</t>
  </si>
  <si>
    <t>and_CC so_IN the_DT</t>
  </si>
  <si>
    <t>and_CC I_PRP never_RB</t>
  </si>
  <si>
    <t>on_IN a_DT summer_NN</t>
  </si>
  <si>
    <t>with_IN his_PRP$ clasp-knife_JJ</t>
  </si>
  <si>
    <t>was_VBD just_RB about_RB</t>
  </si>
  <si>
    <t>was_VBD here_RB again_RB</t>
  </si>
  <si>
    <t>unlocked_VBD the_DT door_NN</t>
  </si>
  <si>
    <t>most_RBS give_VB me_PRP</t>
  </si>
  <si>
    <t>feeling_VBG worried_JJ and_CC</t>
  </si>
  <si>
    <t>and_CC called_VBD me_PRP</t>
  </si>
  <si>
    <t>if_IN I_PRP Liked_VBD</t>
  </si>
  <si>
    <t>rocks_NNS and_CC sound_JJ</t>
  </si>
  <si>
    <t>infant_NN Sunday-school_NN ,_,</t>
  </si>
  <si>
    <t>couple_NN of_IN his_PRP$</t>
  </si>
  <si>
    <t>,_, and_CC laughed_VBD</t>
  </si>
  <si>
    <t>and_CC before_IN I_PRP</t>
  </si>
  <si>
    <t>''_'' ``_`` Oh_UH</t>
  </si>
  <si>
    <t>a-hunting_NN after_IN me_PRP</t>
  </si>
  <si>
    <t>all_DT `_`` bout_NN</t>
  </si>
  <si>
    <t>whole_JJ thing_NN into_IN</t>
  </si>
  <si>
    <t>No_UH ,_, sir_NN</t>
  </si>
  <si>
    <t>so_RB all_RB you_PRP</t>
  </si>
  <si>
    <t>and_CC yet_RB 's_VBZ</t>
  </si>
  <si>
    <t>it_PRP when_WRB I_PRP</t>
  </si>
  <si>
    <t>out_RP and_CC emptied_VBD</t>
  </si>
  <si>
    <t>The_DT river_NN looked_VBD</t>
  </si>
  <si>
    <t>every_DT word_NN of_IN</t>
  </si>
  <si>
    <t>git_VB away_RB afoot_RB</t>
  </si>
  <si>
    <t>listened_VBD ,_, but_CC</t>
  </si>
  <si>
    <t>do_VBP n't_RB know_VB</t>
  </si>
  <si>
    <t>Shucks_NNP ,_, it_PRP</t>
  </si>
  <si>
    <t>Tom_NNP says_VBZ :_:</t>
  </si>
  <si>
    <t>by_IN a_DT considerable_JJ</t>
  </si>
  <si>
    <t>,_, it_PRP made_VBD</t>
  </si>
  <si>
    <t>war_NN n't_RB pap_NN</t>
  </si>
  <si>
    <t>from_IN Grace_NNP Getting_VBG</t>
  </si>
  <si>
    <t>that_DT was_VBD an_DT</t>
  </si>
  <si>
    <t>The_DT Undertaker_NNP ``_``</t>
  </si>
  <si>
    <t>rode_VBD him_PRP all_DT</t>
  </si>
  <si>
    <t>We_PRP went_VBD out_RP</t>
  </si>
  <si>
    <t>'s_VBZ a_DT dollar_NN</t>
  </si>
  <si>
    <t>and_CC feel_VB all_DT</t>
  </si>
  <si>
    <t>Sawyer_NNP 's_POS Band_NN</t>
  </si>
  <si>
    <t>there_EX that_WDT long_RB</t>
  </si>
  <si>
    <t>Pap_NN was_VBD standing_VBG</t>
  </si>
  <si>
    <t>and_CC sold_VBN ?_.</t>
  </si>
  <si>
    <t>got_VBN as_IN fine_JJ</t>
  </si>
  <si>
    <t>through_IN the_DT chinks_NNS</t>
  </si>
  <si>
    <t>,_, --_: that_WDT</t>
  </si>
  <si>
    <t>find_VB him_PRP these_DT</t>
  </si>
  <si>
    <t>to_TO make_VB it_PRP</t>
  </si>
  <si>
    <t>,_, ``_`` Stern_NNP</t>
  </si>
  <si>
    <t>Cain_NNP he_PRP got_VBD</t>
  </si>
  <si>
    <t>you_PRP 're_VBP a_DT</t>
  </si>
  <si>
    <t>was_VBD setting_VBG in_IN</t>
  </si>
  <si>
    <t>No_DT ;_: nobody_NN</t>
  </si>
  <si>
    <t>trouble_NN ,_, and_CC</t>
  </si>
  <si>
    <t>peg_VB ?_. ''_''</t>
  </si>
  <si>
    <t>of_IN fault_NN with_IN</t>
  </si>
  <si>
    <t>he_PRP says_VBZ ._.</t>
  </si>
  <si>
    <t>a_DT beauty_NN ,_,</t>
  </si>
  <si>
    <t>a_DT willow_NN ;_:</t>
  </si>
  <si>
    <t>saw_NN ,_, and_CC</t>
  </si>
  <si>
    <t>'ll_MD give_VB you_PRP</t>
  </si>
  <si>
    <t>widow_NN 's_POS ,_,</t>
  </si>
  <si>
    <t>in_IN Cave_NNP Hollow_NNP</t>
  </si>
  <si>
    <t>him_PRP most_RBS to_TO</t>
  </si>
  <si>
    <t>Spidery_NN ''_'' ``_``</t>
  </si>
  <si>
    <t>Col._NNP Grangerford_NNP Young_NNP</t>
  </si>
  <si>
    <t>sivilized_VBN ,_, as_IN</t>
  </si>
  <si>
    <t>'ll_MD keep_VB a_DT</t>
  </si>
  <si>
    <t>you_PRP 'll_MD spend_VB</t>
  </si>
  <si>
    <t>besides_IN some_DT tow_NN</t>
  </si>
  <si>
    <t>,_, to_TO wit_NN</t>
  </si>
  <si>
    <t>en_IN went_VBD `_``</t>
  </si>
  <si>
    <t>in_IN yo_NN '_''</t>
  </si>
  <si>
    <t>'_'' ,_, long_RB</t>
  </si>
  <si>
    <t>frog_NN ,_, clothes_NNS</t>
  </si>
  <si>
    <t>never_RB got_VBD anything_NN</t>
  </si>
  <si>
    <t>his_PRP$ Million_NNP Wives_NNS</t>
  </si>
  <si>
    <t>'_'' do_VBP it_PRP</t>
  </si>
  <si>
    <t>was_VBD a_DT spirit_NN</t>
  </si>
  <si>
    <t>most_RBS wished_VBN I_PRP</t>
  </si>
  <si>
    <t>and_CC then_RB cussed_VBD</t>
  </si>
  <si>
    <t>n't_RB do_VB for_IN</t>
  </si>
  <si>
    <t>I_PRP made_VBD two_CD</t>
  </si>
  <si>
    <t>the_DT Way_NN Solid_JJ</t>
  </si>
  <si>
    <t>drip_VB -RRB-_-RRB- till_IN</t>
  </si>
  <si>
    <t>that_DT 's_VBZ the_DT</t>
  </si>
  <si>
    <t>in_IN between_IN a_DT</t>
  </si>
  <si>
    <t>on_IN its_PRP$ mind_NN</t>
  </si>
  <si>
    <t>,_, just_RB out_IN</t>
  </si>
  <si>
    <t>the_DT outside_NN ._.</t>
  </si>
  <si>
    <t>a_DT gold_NN watch_NN</t>
  </si>
  <si>
    <t>ground_NN and_CC crawled_VBD</t>
  </si>
  <si>
    <t>the_DT parson_NN prays_VBZ</t>
  </si>
  <si>
    <t>keep_VB the_DT secret_NN</t>
  </si>
  <si>
    <t>rails_NNS ,_, nearly_RB</t>
  </si>
  <si>
    <t>over_RP the_DT salt-cellar_NN</t>
  </si>
  <si>
    <t>no_DT matter_NN ._.</t>
  </si>
  <si>
    <t>a_DT good_JJ rest_NN</t>
  </si>
  <si>
    <t>and_CC got_VBD the_DT</t>
  </si>
  <si>
    <t>All_DT safe_JJ ._.</t>
  </si>
  <si>
    <t>off_RB ,_, I_PRP</t>
  </si>
  <si>
    <t>'ve_VBP a_DT mighty_JJ</t>
  </si>
  <si>
    <t>the_DT saw_NN ,_,</t>
  </si>
  <si>
    <t>`_`` bout_NN him_PRP</t>
  </si>
  <si>
    <t>off_RP then_RB than_IN</t>
  </si>
  <si>
    <t>so_RB he_PRP wanted_VBD</t>
  </si>
  <si>
    <t>and_CC Bessie_NNP Thatcher_NNP</t>
  </si>
  <si>
    <t>sundown_NN I_PRP started_VBD</t>
  </si>
  <si>
    <t>all_DT I_PRP wanted_VBD</t>
  </si>
  <si>
    <t>the_DT top_JJ caved_VBN</t>
  </si>
  <si>
    <t>I_PRP says_VBZ :_:</t>
  </si>
  <si>
    <t>the_DT long_JJ days_NNS</t>
  </si>
  <si>
    <t>sho_NN '_'' som_FW</t>
  </si>
  <si>
    <t>them_PRP what_WP 's_VBZ</t>
  </si>
  <si>
    <t>table_NN and_CC raised_VBD</t>
  </si>
  <si>
    <t>salt-cellar_NN at_IN breakfast_NN</t>
  </si>
  <si>
    <t>and_CC get_VB strong_JJ</t>
  </si>
  <si>
    <t>,_, and_CC six_CD</t>
  </si>
  <si>
    <t>and_CC slipped_VBD out_RP</t>
  </si>
  <si>
    <t>the_DT thickest_JJS part_NN</t>
  </si>
  <si>
    <t>modified_VBN varieties_NNS of_IN</t>
  </si>
  <si>
    <t>in_IN a_DT sweat_NN</t>
  </si>
  <si>
    <t>swum_NN agin_NN de_IN</t>
  </si>
  <si>
    <t>reckon_VB I_PRP could_MD</t>
  </si>
  <si>
    <t>makes_VBZ when_WRB it_PRP</t>
  </si>
  <si>
    <t>her_PRP$ son_NN ,_,</t>
  </si>
  <si>
    <t>write_VB his_PRP$ name_NN</t>
  </si>
  <si>
    <t>,_, where_WRB they_PRP</t>
  </si>
  <si>
    <t>n't_RB yet_RB a_DT</t>
  </si>
  <si>
    <t>and_CC then_RB showed_VBD</t>
  </si>
  <si>
    <t>gwyne_NN to_TO do_VB</t>
  </si>
  <si>
    <t>and_CC set_VB down_RP</t>
  </si>
  <si>
    <t>hottest_JJS kind_NN of_IN</t>
  </si>
  <si>
    <t>stead_NN of_IN taking_VBG</t>
  </si>
  <si>
    <t>Jericho_NNP before_IN I_PRP</t>
  </si>
  <si>
    <t>nothing_NN ;_: it_PRP</t>
  </si>
  <si>
    <t>they_PRP tried_VBD to_TO</t>
  </si>
  <si>
    <t>kept_VBD a-coming_JJ ,_,</t>
  </si>
  <si>
    <t>my_PRP$ head_NN was_VBD</t>
  </si>
  <si>
    <t>the_DT shade_NN of_IN</t>
  </si>
  <si>
    <t>it_PRP was_VBD so_RB</t>
  </si>
  <si>
    <t>the_DT ring_NN ,_,</t>
  </si>
  <si>
    <t>the_DT left_JJ boot-heel_NN</t>
  </si>
  <si>
    <t>He_PRP looked_VBD pretty_RB</t>
  </si>
  <si>
    <t>King_NNP as_IN Juliet_NNP</t>
  </si>
  <si>
    <t>lookout_NN ,_, and_CC</t>
  </si>
  <si>
    <t>can_MD stop_VB anywhere_RB</t>
  </si>
  <si>
    <t>somehow_RB ,_, for_IN</t>
  </si>
  <si>
    <t>up_RP and_CC sivilized_VBN</t>
  </si>
  <si>
    <t>could_MD n't_RB ,_,</t>
  </si>
  <si>
    <t>'s_POS killed_VBN ._.</t>
  </si>
  <si>
    <t>his_PRP$ blankets_NNS by_IN</t>
  </si>
  <si>
    <t>,_, and_CC after_IN</t>
  </si>
  <si>
    <t>polite_JJ as_IN pie_NN</t>
  </si>
  <si>
    <t>tramping_VBG on_IN foot_NN</t>
  </si>
  <si>
    <t>considerable_JJ parcel_NN of_IN</t>
  </si>
  <si>
    <t>by_IN on_IN the_DT</t>
  </si>
  <si>
    <t>and_CC ripped_VBD a_DT</t>
  </si>
  <si>
    <t>elected_VBD Tom_NNP Sawyer_NNP</t>
  </si>
  <si>
    <t>quick_JJ in_IN the_DT</t>
  </si>
  <si>
    <t>the_DT trees_NNS --_:</t>
  </si>
  <si>
    <t>it_PRP and_CC be_VB</t>
  </si>
  <si>
    <t>en_IN a_DT plug_NN</t>
  </si>
  <si>
    <t>a_DT fish-line_JJ ,_,</t>
  </si>
  <si>
    <t>up_RB and_CC had_VBD</t>
  </si>
  <si>
    <t>languages_NNS ,_, and_CC</t>
  </si>
  <si>
    <t>we_PRP fished_VBD and_CC</t>
  </si>
  <si>
    <t>Archibald_NNP Nichols_NNP ,_,</t>
  </si>
  <si>
    <t>I_PRP must_MD help_VB</t>
  </si>
  <si>
    <t>knowed_VBD ole_NN missus_NN</t>
  </si>
  <si>
    <t>women_NNS in_IN carts_NNS</t>
  </si>
  <si>
    <t>Man_NN They_PRP Found_VBP</t>
  </si>
  <si>
    <t>in_IN the_DT season_NN</t>
  </si>
  <si>
    <t>had_VBD to_TO part_VB</t>
  </si>
  <si>
    <t>said_VBD ,_, some_DT</t>
  </si>
  <si>
    <t>and_CC take_VB to_TO</t>
  </si>
  <si>
    <t>close_RB to_TO the_DT</t>
  </si>
  <si>
    <t>berries_NNS and_CC what_WP</t>
  </si>
  <si>
    <t>and_CC you_PRP had_VBD</t>
  </si>
  <si>
    <t>could_MD talk_VB all_DT</t>
  </si>
  <si>
    <t>that_DT town_NN that_WDT</t>
  </si>
  <si>
    <t>any_DT ,_, only_RB</t>
  </si>
  <si>
    <t>the_DT rise_NN ._.</t>
  </si>
  <si>
    <t>house_NN and_CC then_RB</t>
  </si>
  <si>
    <t>could_MD n't_RB write_VB</t>
  </si>
  <si>
    <t>man_NN in_IN that_DT</t>
  </si>
  <si>
    <t>because_IN it_PRP had_VBD</t>
  </si>
  <si>
    <t>this_DT band_NN of_IN</t>
  </si>
  <si>
    <t>always_RB making_VBG !_.</t>
  </si>
  <si>
    <t>five_CD cents_NNS on_IN</t>
  </si>
  <si>
    <t>``_`` But_CC how_WRB</t>
  </si>
  <si>
    <t>and_CC the_DT sawmill_NN</t>
  </si>
  <si>
    <t>raised_VBD Cain_NNP around_IN</t>
  </si>
  <si>
    <t>it_PRP and_CC listened_VBD</t>
  </si>
  <si>
    <t>hopped_VBD up_RP ,_,</t>
  </si>
  <si>
    <t>for_IN him_PRP to_TO</t>
  </si>
  <si>
    <t>,_, ripe_JJ and_CC</t>
  </si>
  <si>
    <t>was_VBD a_DT fool_NN</t>
  </si>
  <si>
    <t>camels_NNS ,_, and_CC</t>
  </si>
  <si>
    <t>on_IN me_PRP ef_FW</t>
  </si>
  <si>
    <t>stirred_VBD a_DT little_JJ</t>
  </si>
  <si>
    <t>like_IN this_DT ._.</t>
  </si>
  <si>
    <t>,_, and_CC slung_VBD</t>
  </si>
  <si>
    <t>en_IN kep_NN '_''</t>
  </si>
  <si>
    <t>three_CD days_NNS and_CC</t>
  </si>
  <si>
    <t>thinking_VBG about_IN things_NNS</t>
  </si>
  <si>
    <t>all_DT mud_NN ._.</t>
  </si>
  <si>
    <t>I_PRP 'll_MD know_VB</t>
  </si>
  <si>
    <t>`_`` lowed_VBN to_TO</t>
  </si>
  <si>
    <t>The_DT Bag_NN of_IN</t>
  </si>
  <si>
    <t>away_RB ;_: I_PRP</t>
  </si>
  <si>
    <t>away_RB off_IN yonder_NN</t>
  </si>
  <si>
    <t>was_VBD busted_VBN ,_,</t>
  </si>
  <si>
    <t>did_VBD n't_RB need_VB</t>
  </si>
  <si>
    <t>me_PRP I_PRP see_VBP</t>
  </si>
  <si>
    <t>abreast_NN of_IN me_PRP</t>
  </si>
  <si>
    <t>stretch_NN like_IN that_DT</t>
  </si>
  <si>
    <t>n't_RB ,_, Bill_NNP</t>
  </si>
  <si>
    <t>all_DT grass_NN clear_JJ</t>
  </si>
  <si>
    <t>,_, it_PRP ai_VBP</t>
  </si>
  <si>
    <t>time_NN you_PRP 's_VBZ</t>
  </si>
  <si>
    <t>mile_NN up_RP stream_NN</t>
  </si>
  <si>
    <t>;_: he_PRP must_MD</t>
  </si>
  <si>
    <t>trial_NN to_TO get_VB</t>
  </si>
  <si>
    <t>n't_RB got_VBD candles_NNS</t>
  </si>
  <si>
    <t>let_VB go_VB ._.</t>
  </si>
  <si>
    <t>like_IN he_PRP was_VBD</t>
  </si>
  <si>
    <t>Wreck_NN We_PRP turned_VBD</t>
  </si>
  <si>
    <t>just_RB barely_RB hear_VB</t>
  </si>
  <si>
    <t>everything_NN they_PRP 're_VBP</t>
  </si>
  <si>
    <t>takes_VBZ a_DT man_NN</t>
  </si>
  <si>
    <t>uncommon_JJ long_JJ hair_NN</t>
  </si>
  <si>
    <t>Then_RB I_PRP says_VBZ</t>
  </si>
  <si>
    <t>Pretty_NNP soon_RB Jim_NNP</t>
  </si>
  <si>
    <t>a_DT quarter_NN of_IN</t>
  </si>
  <si>
    <t>track_NN me_PRP ;_:</t>
  </si>
  <si>
    <t>side_NN ,_, and_CC</t>
  </si>
  <si>
    <t>pretty_RB soon_RB she_PRP</t>
  </si>
  <si>
    <t>handy_JJ by_IN and_CC</t>
  </si>
  <si>
    <t>Room_NN ?_. ''_''</t>
  </si>
  <si>
    <t>of_IN the_DT river_NN</t>
  </si>
  <si>
    <t>upwards_NNS of_IN a_DT</t>
  </si>
  <si>
    <t>see_VBP a_DT man_NN</t>
  </si>
  <si>
    <t>,_, why_WRB could_MD</t>
  </si>
  <si>
    <t>go_VB back_RB to_TO</t>
  </si>
  <si>
    <t>of_IN a_DT Sunday-school_NN</t>
  </si>
  <si>
    <t>when_WRB we_PRP got_VBD</t>
  </si>
  <si>
    <t>to_TO a_DT shallow_JJ</t>
  </si>
  <si>
    <t>off_RB ,_, and_CC</t>
  </si>
  <si>
    <t>,_, and_CC cussed_VBD</t>
  </si>
  <si>
    <t>learning_VBG my_PRP$ lessons_NNS</t>
  </si>
  <si>
    <t>questions_NNS about_IN it_PRP</t>
  </si>
  <si>
    <t>ca_MD n't_RB rest_VB</t>
  </si>
  <si>
    <t>I_PRP heard_VBD people_NNS</t>
  </si>
  <si>
    <t>I_PRP would_MD know_VB</t>
  </si>
  <si>
    <t>,_, and_CC kill_VB</t>
  </si>
  <si>
    <t>pecking_VBG at_IN you_PRP</t>
  </si>
  <si>
    <t>dozing_VBG off_RP again_RB</t>
  </si>
  <si>
    <t>we_PRP could_MD a_DT</t>
  </si>
  <si>
    <t>three_CD miles_NNS ,_,</t>
  </si>
  <si>
    <t>hacked_VBD it_PRP considerable_JJ</t>
  </si>
  <si>
    <t>,_, one_CD night_NN</t>
  </si>
  <si>
    <t>than_IN about_IN a_DT</t>
  </si>
  <si>
    <t>window_NN was_VBD up_RB</t>
  </si>
  <si>
    <t>fellow_NN and_CC told_VBD</t>
  </si>
  <si>
    <t>then_RB I_PRP resigned_VBD</t>
  </si>
  <si>
    <t>n't_RB make_VB it_PRP</t>
  </si>
  <si>
    <t>had_VBD clumb_NN in_IN</t>
  </si>
  <si>
    <t>their_PRP$ mouths_NNS open_JJ</t>
  </si>
  <si>
    <t>I_PRP heard_VBD pap_NN</t>
  </si>
  <si>
    <t>with_IN her_PRP ,_,</t>
  </si>
  <si>
    <t>over_IN in_IN my_PRP$</t>
  </si>
  <si>
    <t>take_VB it_PRP in_IN</t>
  </si>
  <si>
    <t>matches_NNS in_IN my_PRP$</t>
  </si>
  <si>
    <t>over_IN town_NN ,_,</t>
  </si>
  <si>
    <t>the_DT old_JJ ways_NNS</t>
  </si>
  <si>
    <t>a_DT light_NN behind_IN</t>
  </si>
  <si>
    <t>against_IN a_DT tree_NN</t>
  </si>
  <si>
    <t>told_VBD the_DT secrets_NNS</t>
  </si>
  <si>
    <t>just_RB the_DT same_JJ</t>
  </si>
  <si>
    <t>pap_NN ,_, though_IN</t>
  </si>
  <si>
    <t>live_VB with_IN her_PRP</t>
  </si>
  <si>
    <t>,_, en_IN whah_NN</t>
  </si>
  <si>
    <t>want_VB to_TO do_VB</t>
  </si>
  <si>
    <t>set_VB down_RP on_IN</t>
  </si>
  <si>
    <t>and_CC it_PRP seemed_VBD</t>
  </si>
  <si>
    <t>,_, thanks_NNS to_TO</t>
  </si>
  <si>
    <t>was_VBD a-bothering_VBG about_IN</t>
  </si>
  <si>
    <t>:_: ``_`` How_WRB</t>
  </si>
  <si>
    <t>ai_VBP n't_RB sleepy_JJ</t>
  </si>
  <si>
    <t>be_VB afeard_VBN ._.</t>
  </si>
  <si>
    <t>along_IN down_RB towards_IN</t>
  </si>
  <si>
    <t>I_PRP goes_VBZ off_RP</t>
  </si>
  <si>
    <t>never_RB told_VBD her_PRP</t>
  </si>
  <si>
    <t>of_IN personal_JJ familiarity_NN</t>
  </si>
  <si>
    <t>and_CC he_PRP went_VBD</t>
  </si>
  <si>
    <t>a_DT mean_NN practice_NN</t>
  </si>
  <si>
    <t>he_PRP was_VBD down_RB</t>
  </si>
  <si>
    <t>him_PRP cry-baby_JJ ,_,</t>
  </si>
  <si>
    <t>'s_VBZ a-gwyne_NN to_TO</t>
  </si>
  <si>
    <t>Sheet_NNP Gone_VBN ''_''</t>
  </si>
  <si>
    <t>pap_NN and_CC the_DT</t>
  </si>
  <si>
    <t>if_IN I_PRP wanted_VBD</t>
  </si>
  <si>
    <t>it_PRP a_DT hat_NN</t>
  </si>
  <si>
    <t>your_PRP$ interest_NN ?_.</t>
  </si>
  <si>
    <t>was_VBD one_CD of_IN</t>
  </si>
  <si>
    <t>sho_FW '_'' en_IN</t>
  </si>
  <si>
    <t>I_PRP got_VBD all_DT</t>
  </si>
  <si>
    <t>by_IN fo_NN '_''</t>
  </si>
  <si>
    <t>a_DT potato_NN would_MD</t>
  </si>
  <si>
    <t>and_CC listened_VBD to_TO</t>
  </si>
  <si>
    <t>books_NNS so_RB --_:</t>
  </si>
  <si>
    <t>log_NN ,_, munching_VBG</t>
  </si>
  <si>
    <t>around_RB after_IN me_PRP</t>
  </si>
  <si>
    <t>to_TO turn_VB over_RP</t>
  </si>
  <si>
    <t>in_IN it_PRP ._.</t>
  </si>
  <si>
    <t>hat_NN --_: if_IN</t>
  </si>
  <si>
    <t>uz_VBP to_TO tell_VB</t>
  </si>
  <si>
    <t>But_CC per_IN `_``</t>
  </si>
  <si>
    <t>he_PRP had_VBD a_DT</t>
  </si>
  <si>
    <t>up_RP from_IN the_DT</t>
  </si>
  <si>
    <t>clumb_VBP out_RP on_IN</t>
  </si>
  <si>
    <t>said_VBD I_PRP would_MD</t>
  </si>
  <si>
    <t>was_VBD the_DT boot_NN</t>
  </si>
  <si>
    <t>itching_VBG in_IN eleven_NNS</t>
  </si>
  <si>
    <t>murder_NN ,_, ''_''</t>
  </si>
  <si>
    <t>woods_NNS sometimes_RB ,_,</t>
  </si>
  <si>
    <t>here_RB ?_. ''_''</t>
  </si>
  <si>
    <t>my_PRP$ tracks_NNS three_CD</t>
  </si>
  <si>
    <t>could_MD a_DT run_VBN</t>
  </si>
  <si>
    <t>and_CC tried_VBD to_TO</t>
  </si>
  <si>
    <t>drunk_JJ ,_, and_CC</t>
  </si>
  <si>
    <t>bacon_NN and_CC coffee_NN</t>
  </si>
  <si>
    <t>everybody_NN to_TO go_VB</t>
  </si>
  <si>
    <t>'ll_MD have_VB the_DT</t>
  </si>
  <si>
    <t>and_CC here_RB it_PRP</t>
  </si>
  <si>
    <t>it_PRP and_CC hacked_VBD</t>
  </si>
  <si>
    <t>went_VBD out_RP in_IN</t>
  </si>
  <si>
    <t>had_VBD been_VBN sound_JJ</t>
  </si>
  <si>
    <t>would_MD n't_RB ._.</t>
  </si>
  <si>
    <t>and_CC watched_VBD the_DT</t>
  </si>
  <si>
    <t>something_NN the_DT matter_NN</t>
  </si>
  <si>
    <t>yards_NNS across_IN the_DT</t>
  </si>
  <si>
    <t>``_`` I_PRP couldn_VBP</t>
  </si>
  <si>
    <t>then_RB went_VBD on_IN</t>
  </si>
  <si>
    <t>Stealing_NNP spoons_NNS Tom_NNP</t>
  </si>
  <si>
    <t>rich_JJ A-rabs_NNS was_VBD</t>
  </si>
  <si>
    <t>Her_PRP$ ''_'' ``_``</t>
  </si>
  <si>
    <t>Hello_UH ,_, What_WP</t>
  </si>
  <si>
    <t>raised_VBD up_RP a_DT</t>
  </si>
  <si>
    <t>Rogers_NNP ,_, ``_``</t>
  </si>
  <si>
    <t>he_PRP went_VBD to_TO</t>
  </si>
  <si>
    <t>his_PRP$ Window_NNP Miss_NNP</t>
  </si>
  <si>
    <t>,_, because_IN he_PRP</t>
  </si>
  <si>
    <t>Boston_NNP Harbor_NNP Harmless_NNP</t>
  </si>
  <si>
    <t>and_CC the_DT first_JJ</t>
  </si>
  <si>
    <t>arter_NN breakfas_NNS '_POS</t>
  </si>
  <si>
    <t>and_CC then_RB on_IN</t>
  </si>
  <si>
    <t>Indignation_NN How_WRB to_TO</t>
  </si>
  <si>
    <t>put_VB my_PRP$ things_NNS</t>
  </si>
  <si>
    <t>to_TO market_NN ,_,</t>
  </si>
  <si>
    <t>people_NNS a-stirring_VBG yit_NN</t>
  </si>
  <si>
    <t>Sawyer_NNP ''_'' ``_``</t>
  </si>
  <si>
    <t>that_DT was_VBD what_WP</t>
  </si>
  <si>
    <t>and_CC helps_VBZ him_PRP</t>
  </si>
  <si>
    <t>lies_NNS ._. ''_''</t>
  </si>
  <si>
    <t>had_VBD some_DT company_NN</t>
  </si>
  <si>
    <t>When_WRB we_PRP `_``</t>
  </si>
  <si>
    <t>amongst_IN the_DT passages_NNS</t>
  </si>
  <si>
    <t>it_PRP 's_VBZ burglary_NN</t>
  </si>
  <si>
    <t>best_JJS days_NNS ,_,</t>
  </si>
  <si>
    <t>had_VBD been_VBN done_VBN</t>
  </si>
  <si>
    <t>pap_NN and_CC t_NN</t>
  </si>
  <si>
    <t>every_DT which_WDT way_NN</t>
  </si>
  <si>
    <t>stepped_VBD into_IN the_DT</t>
  </si>
  <si>
    <t>blue_JJ if_IN I_PRP</t>
  </si>
  <si>
    <t>it_PRP ,_, you_PRP</t>
  </si>
  <si>
    <t>to_TO him_PRP that_DT</t>
  </si>
  <si>
    <t>turned_VBD around_RB and_CC</t>
  </si>
  <si>
    <t>like_IN pap_NN ;_:</t>
  </si>
  <si>
    <t>tuck_VBP a-holt_NN ._.</t>
  </si>
  <si>
    <t>stopped_VBD a_DT second_JJ</t>
  </si>
  <si>
    <t>of_IN bacon_NN ,_,</t>
  </si>
  <si>
    <t>wife_NN she_PRP cried_VBD</t>
  </si>
  <si>
    <t>is_VBZ there_EX some_DT</t>
  </si>
  <si>
    <t>''_'' ``_`` We_PRP</t>
  </si>
  <si>
    <t>the_DT wolves_NNS away_RB</t>
  </si>
  <si>
    <t>bout_NN how_WRB yo_FW</t>
  </si>
  <si>
    <t>for_IN --_: you_PRP</t>
  </si>
  <si>
    <t>,_, had_VBD n't_RB</t>
  </si>
  <si>
    <t>about_RB ;_: I_PRP</t>
  </si>
  <si>
    <t>straight_RB ;_: ''_''</t>
  </si>
  <si>
    <t>into_IN my_PRP$ canoe_NN</t>
  </si>
  <si>
    <t>It_PRP kept_VBD a-coming_JJ</t>
  </si>
  <si>
    <t>went_VBD down_RB to_TO</t>
  </si>
  <si>
    <t>day_NN long_RB with_IN</t>
  </si>
  <si>
    <t>was_VBD the_DT old_JJ</t>
  </si>
  <si>
    <t>'n_CC de_FW way_NN</t>
  </si>
  <si>
    <t>took_VBD an_DT old_JJ</t>
  </si>
  <si>
    <t>in_IN eleven_NNS different_JJ</t>
  </si>
  <si>
    <t>was_VBD fidgety_JJ ._.</t>
  </si>
  <si>
    <t>git_NN in_IN de_FW</t>
  </si>
  <si>
    <t>Well_RB ,_, I_PRP</t>
  </si>
  <si>
    <t>about_IN Moses_NNP and_CC</t>
  </si>
  <si>
    <t>widow_NN get_VB me_PRP</t>
  </si>
  <si>
    <t>to_TO Orleans_NNP ,_,</t>
  </si>
  <si>
    <t>if_IN you_PRP take_VBP</t>
  </si>
  <si>
    <t>give_VB them_PRP a_DT</t>
  </si>
  <si>
    <t>a-coming_JJ to_TO ?_.</t>
  </si>
  <si>
    <t>Lordy_NNP ,_, Lordy_NNP</t>
  </si>
  <si>
    <t>over_RP my_PRP$ left_JJ</t>
  </si>
  <si>
    <t>wanted_VBD to_TO resk_VB</t>
  </si>
  <si>
    <t>it_PRP Tom_NNP Sawyer_NNP</t>
  </si>
  <si>
    <t>a_DT considerable_JJ sight_NN</t>
  </si>
  <si>
    <t>wouldn_VBP '_'' fool_NN</t>
  </si>
  <si>
    <t>gone_VBN and_CC done_VBN</t>
  </si>
  <si>
    <t>going_VBG to_TO rob_VB</t>
  </si>
  <si>
    <t>me_PRP for_IN doing_VBG</t>
  </si>
  <si>
    <t>general_JJ cuss_NN all_DT</t>
  </si>
  <si>
    <t>goggles_NNS on_IN ,_,</t>
  </si>
  <si>
    <t>and_CC he_PRP always_RB</t>
  </si>
  <si>
    <t>jug_NN of_IN whisky_NN</t>
  </si>
  <si>
    <t>went_VBD out_RP with_IN</t>
  </si>
  <si>
    <t>book_NN ,_, with_IN</t>
  </si>
  <si>
    <t>hear_VB nothing_NN else_RB</t>
  </si>
  <si>
    <t>that_IN chance_NN ._.</t>
  </si>
  <si>
    <t>and_CC listened_VBD ,_,</t>
  </si>
  <si>
    <t>better_JJR not_RB tell_VB</t>
  </si>
  <si>
    <t>I_PRP --_: such_JJ</t>
  </si>
  <si>
    <t>could_MD go_VB after_IN</t>
  </si>
  <si>
    <t>poked_VBN along_IN low-spirited_JJ</t>
  </si>
  <si>
    <t>little_JJ track_NN all_PDT</t>
  </si>
  <si>
    <t>the_DT boys_NNS did_VBD</t>
  </si>
  <si>
    <t>a_DT man_NN 's_POS</t>
  </si>
  <si>
    <t>was_VBD night_NN I_PRP</t>
  </si>
  <si>
    <t>keep_VB the_DT wind_NN</t>
  </si>
  <si>
    <t>he_PRP was_VBD a_DT</t>
  </si>
  <si>
    <t>Then_RB I_PRP took_VBD</t>
  </si>
  <si>
    <t>then_RB he_PRP swore_VBD</t>
  </si>
  <si>
    <t>de_IN dogs_NNS `_``</t>
  </si>
  <si>
    <t>was_VBD right_RB in_IN</t>
  </si>
  <si>
    <t>stood_VBD on_IN the_DT</t>
  </si>
  <si>
    <t>see_VB no_DT snakes_NNS</t>
  </si>
  <si>
    <t>my_PRP$ traps_NNS out_IN</t>
  </si>
  <si>
    <t>Witches_NNPS Getting_VBG Wood_NNP</t>
  </si>
  <si>
    <t>rose_VBD up_RP ,_,</t>
  </si>
  <si>
    <t>and_CC asked_VBD the_DT</t>
  </si>
  <si>
    <t>and_CC solid_JJ ,_,</t>
  </si>
  <si>
    <t>supper_NN with_IN the_DT</t>
  </si>
  <si>
    <t>up_RP considerable_JJ ,_,</t>
  </si>
  <si>
    <t>and_CC not_RB have_VB</t>
  </si>
  <si>
    <t>the_DT Boat_NNP Discovering_VBG</t>
  </si>
  <si>
    <t>Knives_NNP Going_VBG down_RP</t>
  </si>
  <si>
    <t>and_CC we_PRP all_DT</t>
  </si>
  <si>
    <t>out_RP how_WRB he_PRP</t>
  </si>
  <si>
    <t>take_VB a_DT hold_NN</t>
  </si>
  <si>
    <t>I_PRP talked_VBD along_RB</t>
  </si>
  <si>
    <t>stuck_VBD it_PRP on_IN</t>
  </si>
  <si>
    <t>we_PRP 've_VBP __CD</t>
  </si>
  <si>
    <t>,_, big_JJ and_CC</t>
  </si>
  <si>
    <t>the_DT very_RB words_NNS</t>
  </si>
  <si>
    <t>the_DT vines_NNS and_CC</t>
  </si>
  <si>
    <t>so_IN I_PRP offered_VBD</t>
  </si>
  <si>
    <t>was_VBD giving_VBG it_PRP</t>
  </si>
  <si>
    <t>newspapers_NNS for_IN wadding_VBG</t>
  </si>
  <si>
    <t>out_RP :_: ``_``</t>
  </si>
  <si>
    <t>taking_VBG to_TO the_DT</t>
  </si>
  <si>
    <t>a_DT little_JJ noise_NN</t>
  </si>
  <si>
    <t>jolly_JJ ,_, laying_VBG</t>
  </si>
  <si>
    <t>was_VBD just_RB suited_VBN</t>
  </si>
  <si>
    <t>so_RB sleepy_JJ I_PRP</t>
  </si>
  <si>
    <t>except_IN some_DT that_IN</t>
  </si>
  <si>
    <t>long_JJ Blessing_NN Traveling_VBG</t>
  </si>
  <si>
    <t>to_TO see_VB Jim_NNP</t>
  </si>
  <si>
    <t>did_VBD n't_RB drop_VB</t>
  </si>
  <si>
    <t>and_CC sweaty_JJ and_CC</t>
  </si>
  <si>
    <t>another_DT ,_, without_IN</t>
  </si>
  <si>
    <t>and_CC paddled_VBD her_PRP$</t>
  </si>
  <si>
    <t>knowed_VBD the_DT day_NN</t>
  </si>
  <si>
    <t>many_JJ readers_NNS would_MD</t>
  </si>
  <si>
    <t>'s_VBZ washed_VBN ashore_RB</t>
  </si>
  <si>
    <t>dressed_VBD him_PRP up_RP</t>
  </si>
  <si>
    <t>down_RP to_TO the_DT</t>
  </si>
  <si>
    <t>en_IN say_VB you_PRP</t>
  </si>
  <si>
    <t>and_CC set_VB my_PRP$</t>
  </si>
  <si>
    <t>a_DT considerable_JJ parcel_NN</t>
  </si>
  <si>
    <t>ai_VBP n't_RB the_DT</t>
  </si>
  <si>
    <t>so_RB no_RB more_RBR</t>
  </si>
  <si>
    <t>he_PRP rolled_VBD over_IN</t>
  </si>
  <si>
    <t>why_WRB do_VBP n't_RB</t>
  </si>
  <si>
    <t>he_PRP talked_VBD to_TO</t>
  </si>
  <si>
    <t>watched_VBD out_RP for_IN</t>
  </si>
  <si>
    <t>of_IN languages_NNS ,_,</t>
  </si>
  <si>
    <t>was_VBD that_IN dull_JJ</t>
  </si>
  <si>
    <t>and_CC miles_NNS across_IN</t>
  </si>
  <si>
    <t>catched_VBD me_PRP ,_,</t>
  </si>
  <si>
    <t>they_PRP had_VBD to_TO</t>
  </si>
  <si>
    <t>You_PRP fetch_VBP them_PRP</t>
  </si>
  <si>
    <t>all_DT muddled_VBD up_RP</t>
  </si>
  <si>
    <t>was_VBD hunting_NN around_IN</t>
  </si>
  <si>
    <t>courts_NNS must_MD n't_RB</t>
  </si>
  <si>
    <t>me_PRP ;_: ef_NN</t>
  </si>
  <si>
    <t>so_RB now_RB he_PRP</t>
  </si>
  <si>
    <t>a_DT fish_NN on_IN</t>
  </si>
  <si>
    <t>mile_NN long_RB ._.</t>
  </si>
  <si>
    <t>up_RP all_DT over_IN</t>
  </si>
  <si>
    <t>drag_NN along_IN ._.</t>
  </si>
  <si>
    <t>this_DT ,_, and_CC</t>
  </si>
  <si>
    <t>the_DT longer_JJR I_PRP</t>
  </si>
  <si>
    <t>woman_NN --_: she_PRP</t>
  </si>
  <si>
    <t>called_VBD me_PRP a_DT</t>
  </si>
  <si>
    <t>I_PRP reckoned_VBD he_PRP</t>
  </si>
  <si>
    <t>Tom_NNP whispered_VBD to_TO</t>
  </si>
  <si>
    <t>ud_JJ track_NN me_PRP</t>
  </si>
  <si>
    <t>time_NN it_PRP was_VBD</t>
  </si>
  <si>
    <t>'s_POS got_VBD to_TO</t>
  </si>
  <si>
    <t>had_VBD been_VBN took_VBD</t>
  </si>
  <si>
    <t>julery_NN ,_, ''_''</t>
  </si>
  <si>
    <t>he_PRP felt_VBD kind_NN</t>
  </si>
  <si>
    <t>it_PRP all_DT down_RP</t>
  </si>
  <si>
    <t>of_IN that_DT sackful_NN</t>
  </si>
  <si>
    <t>was_VBD a_DT charm_NN</t>
  </si>
  <si>
    <t>was_VBD sick_JJ folks_NNS</t>
  </si>
  <si>
    <t>aboard_IN when_WRB she_PRP</t>
  </si>
  <si>
    <t>went_VBD exploring_VBG around_IN</t>
  </si>
  <si>
    <t>there_EX war_NN n't_RB</t>
  </si>
  <si>
    <t>would_MD go_VB back_RB</t>
  </si>
  <si>
    <t>the_DT side_NN of_IN</t>
  </si>
  <si>
    <t>begun_VBN to_TO work_VB</t>
  </si>
  <si>
    <t>a_DT dollar_NN ,_,</t>
  </si>
  <si>
    <t>n't_RB no_DT mo_NN</t>
  </si>
  <si>
    <t>he_PRP rubbed_VBD it_PRP</t>
  </si>
  <si>
    <t>maybe_RB it_PRP would_MD</t>
  </si>
  <si>
    <t>dust_NN on_IN the_DT</t>
  </si>
  <si>
    <t>his_PRP$ life_NN ;_:</t>
  </si>
  <si>
    <t>deep_JJ when_WRB you_PRP</t>
  </si>
  <si>
    <t>went_VBD over_IN to_TO</t>
  </si>
  <si>
    <t>,_, for_IN two_CD</t>
  </si>
  <si>
    <t>Diet_NNP Trouble_NN is_VBZ</t>
  </si>
  <si>
    <t>hair-ball_NN and_CC said_VBD</t>
  </si>
  <si>
    <t>his_PRP$ face_NN ._.</t>
  </si>
  <si>
    <t>get_VB some_DT more_RBR</t>
  </si>
  <si>
    <t>;_: I_PRP know_VBP</t>
  </si>
  <si>
    <t>a_DT house_NN and_CC</t>
  </si>
  <si>
    <t>the_DT kitchen_NN I_PRP</t>
  </si>
  <si>
    <t>and_CC feeling_NN rested_VBD</t>
  </si>
  <si>
    <t>to_TO his_PRP$ old_JJ</t>
  </si>
  <si>
    <t>in_IN Jericho_NNP before_IN</t>
  </si>
  <si>
    <t>,_, and_CC keep_VB</t>
  </si>
  <si>
    <t>current_JJ swashing_NN along_IN</t>
  </si>
  <si>
    <t>so_RB unexpected_JJ ;_:</t>
  </si>
  <si>
    <t>wild_JJ in_IN the_DT</t>
  </si>
  <si>
    <t>further_RB away_RB ,_,</t>
  </si>
  <si>
    <t>bet_VBP I_PRP was_VBD</t>
  </si>
  <si>
    <t>n't_RB no_DT doubt_NN</t>
  </si>
  <si>
    <t>would_MD kill_VB some_DT</t>
  </si>
  <si>
    <t>of_IN the_DT secrets_NNS</t>
  </si>
  <si>
    <t>I_PRP could_MD drag_VB</t>
  </si>
  <si>
    <t>govment_NN that_WDT calls_VBZ</t>
  </si>
  <si>
    <t>''_'' says_VBZ I_PRP</t>
  </si>
  <si>
    <t>right_JJ arter_NN breakfas_NNS</t>
  </si>
  <si>
    <t>treats_VBZ me_PRP pooty_JJ</t>
  </si>
  <si>
    <t>set_VBN on_IN a_DT</t>
  </si>
  <si>
    <t>'_'' the_DT way_NN</t>
  </si>
  <si>
    <t>Moss_NNP ``_`` Who_WP</t>
  </si>
  <si>
    <t>him_PRP to_TO breakfast_NN</t>
  </si>
  <si>
    <t>en_IN sich_NN truck_NN</t>
  </si>
  <si>
    <t>n't_RB run_VB no_DT</t>
  </si>
  <si>
    <t>away_RB into_IN the_DT</t>
  </si>
  <si>
    <t>the_DT expense_NN of_IN</t>
  </si>
  <si>
    <t>load_NN ,_, and_CC</t>
  </si>
  <si>
    <t>creeping_VBG down_RB ,_,</t>
  </si>
  <si>
    <t>his_PRP$ toes_NNS leaking_VBG</t>
  </si>
  <si>
    <t>old_JJ man_NN said_VBD</t>
  </si>
  <si>
    <t>was_VBD he_PRP said_VBD</t>
  </si>
  <si>
    <t>miss_VB dat_NN skift_NN</t>
  </si>
  <si>
    <t>ground_NN ,_, and_CC</t>
  </si>
  <si>
    <t>had_VBD n't_RB had_VBD</t>
  </si>
  <si>
    <t>to_TO spite_NN pap_NN</t>
  </si>
  <si>
    <t>for_IN him_PRP ,_,</t>
  </si>
  <si>
    <t>went_VBD down_IN the_DT</t>
  </si>
  <si>
    <t>o_NN '_'' you_PRP</t>
  </si>
  <si>
    <t>come_VB in_IN close_RB</t>
  </si>
  <si>
    <t>to_TO --_: ''_''</t>
  </si>
  <si>
    <t>would_MD behave_VB awhile_RB</t>
  </si>
  <si>
    <t>whenever_WRB one_CD was_VBD</t>
  </si>
  <si>
    <t>court_NN to_TO take_VB</t>
  </si>
  <si>
    <t>over_IN the_DT head_NN</t>
  </si>
  <si>
    <t>was_VBD left_VBN over_RP</t>
  </si>
  <si>
    <t>and_CC by_IN she_PRP</t>
  </si>
  <si>
    <t>after_IN supper_NN he_PRP</t>
  </si>
  <si>
    <t>six_CD months_NNS ,_,</t>
  </si>
  <si>
    <t>a_DT cross_NN in_IN</t>
  </si>
  <si>
    <t>and_CC by_IN I_PRP</t>
  </si>
  <si>
    <t>good_JJ and_CC cheered_VBD</t>
  </si>
  <si>
    <t>to_TO de_FW woods_NNS</t>
  </si>
  <si>
    <t>Turning_VBG over_IN the_DT</t>
  </si>
  <si>
    <t>a_DT supper_NN ,_,</t>
  </si>
  <si>
    <t>This_DT shook_VBD me_PRP</t>
  </si>
  <si>
    <t>to_TO behave_VB ?_.</t>
  </si>
  <si>
    <t>house_NN was_VBD all_DT</t>
  </si>
  <si>
    <t>a_DT good_JJ going-over_NN</t>
  </si>
  <si>
    <t>hai_VBP n't_RB ever_RB</t>
  </si>
  <si>
    <t>rip_NN in_IN the_DT</t>
  </si>
  <si>
    <t>ones_NNS ,_, too_RB</t>
  </si>
  <si>
    <t>and_CC by_IN and_CC</t>
  </si>
  <si>
    <t>was_VBD scared_VBN now_RB</t>
  </si>
  <si>
    <t>said_VBD he_PRP would_MD</t>
  </si>
  <si>
    <t>used_VBN to_TO the_DT</t>
  </si>
  <si>
    <t>itching_VBG ,_, but_CC</t>
  </si>
  <si>
    <t>then_RB than_IN what_WP</t>
  </si>
  <si>
    <t>about_IN amongst_IN the_DT</t>
  </si>
  <si>
    <t>him_PRP ,_, anyway_RB</t>
  </si>
  <si>
    <t>away_RB up_IN the_DT</t>
  </si>
  <si>
    <t>got_VBD out_RP ,_,</t>
  </si>
  <si>
    <t>a_DT man_NN look_VB</t>
  </si>
  <si>
    <t>might_MD ,_, for_IN</t>
  </si>
  <si>
    <t>got_VBD out_RP his_PRP$</t>
  </si>
  <si>
    <t>believed_VBD it_PRP ._.</t>
  </si>
  <si>
    <t>as_IN ever_RB I_PRP</t>
  </si>
  <si>
    <t>of_IN him_PRP ,_,</t>
  </si>
  <si>
    <t>went_VBD creeping_VBG through_IN</t>
  </si>
  <si>
    <t>we_PRP all_DT there_EX</t>
  </si>
  <si>
    <t>once_RB in_IN a_DT</t>
  </si>
  <si>
    <t>It_PRP was_VBD after_IN</t>
  </si>
  <si>
    <t>till_IN the_DT old_JJ</t>
  </si>
  <si>
    <t>down_RB in_IN de_FW</t>
  </si>
  <si>
    <t>all_RB tired_VBN out_RP</t>
  </si>
  <si>
    <t>they_PRP do_VBP n't_RB</t>
  </si>
  <si>
    <t>was_VBD an_DT old_JJ</t>
  </si>
  <si>
    <t>The_DT Wreck_NN We_PRP</t>
  </si>
  <si>
    <t>do_VB no_DT good_JJ</t>
  </si>
  <si>
    <t>careful_JJ not_RB to_TO</t>
  </si>
  <si>
    <t>the_DT pig_NN ,_,</t>
  </si>
  <si>
    <t>the_DT line_NN of_IN</t>
  </si>
  <si>
    <t>I_PRP would_MD get_VB</t>
  </si>
  <si>
    <t>spies_NNS that_IN next_JJ</t>
  </si>
  <si>
    <t>and_CC camp_NN in_IN</t>
  </si>
  <si>
    <t>path_NN amongst_IN the_DT</t>
  </si>
  <si>
    <t>shook_VBD the_DT clothes_NNS</t>
  </si>
  <si>
    <t>got_VBN out_RP on_IN</t>
  </si>
  <si>
    <t>hill_NN ,_, en_IN</t>
  </si>
  <si>
    <t>Mumps_NNP The_NNP Auction_NNP</t>
  </si>
  <si>
    <t>I_PRP started_VBD out_RP</t>
  </si>
  <si>
    <t>stock_NN in_IN dead_JJ</t>
  </si>
  <si>
    <t>There_EX ;_: you_PRP</t>
  </si>
  <si>
    <t>drunk_JJ as_IN a_DT</t>
  </si>
  <si>
    <t>to_TO stay_VB ?_.</t>
  </si>
  <si>
    <t>that_DT place_NN and_CC</t>
  </si>
  <si>
    <t>was_VBD most_RBS about_RB</t>
  </si>
  <si>
    <t>``_`` There_EX ;_:</t>
  </si>
  <si>
    <t>you_PRP want_VBP to_TO</t>
  </si>
  <si>
    <t>__RB and_CC give_VB</t>
  </si>
  <si>
    <t>and_CC see_VB if_IN</t>
  </si>
  <si>
    <t>was_VBD sparkling_JJ ever_RB</t>
  </si>
  <si>
    <t>,_, let_VB alone_RB</t>
  </si>
  <si>
    <t>the_DT judge_NN would_MD</t>
  </si>
  <si>
    <t>up_RP things_NNS I_PRP</t>
  </si>
  <si>
    <t>old_JJ man_NN would_MD</t>
  </si>
  <si>
    <t>slip_VB in_IN jis_NN</t>
  </si>
  <si>
    <t>So_IN we_PRP went_VBD</t>
  </si>
  <si>
    <t>first_JJ jolt_NN ,_,</t>
  </si>
  <si>
    <t>,_, and_CC got_VBD</t>
  </si>
  <si>
    <t>I_PRP will_MD ._.</t>
  </si>
  <si>
    <t>better_RB right_RB off_RB</t>
  </si>
  <si>
    <t>clothes_NNS that_WDT ai_VBP</t>
  </si>
  <si>
    <t>'s_VBZ this_DT ?_.</t>
  </si>
  <si>
    <t>but_CC there_EX is_VBZ</t>
  </si>
  <si>
    <t>at_IN a_DT hole_NN</t>
  </si>
  <si>
    <t>looky_NN here_RB ._.</t>
  </si>
  <si>
    <t>all_DT ,_, but_CC</t>
  </si>
  <si>
    <t>wouldn_VBP '_'' tell_VB</t>
  </si>
  <si>
    <t>new_JJ snow_NN on_IN</t>
  </si>
  <si>
    <t>off_RP the_DT porch_NN</t>
  </si>
  <si>
    <t>it_PRP was_VBD deadly_JJ</t>
  </si>
  <si>
    <t>to_TO get_VB me_PRP</t>
  </si>
  <si>
    <t>n't_RB want_VB him_PRP</t>
  </si>
  <si>
    <t>gun_NN ,_, and_CC</t>
  </si>
  <si>
    <t>drunk_JJ over_IN in_IN</t>
  </si>
  <si>
    <t>names_NNS of_IN ,_,</t>
  </si>
  <si>
    <t>dull_JJ kind_NN of_IN</t>
  </si>
  <si>
    <t>stream_NN ,_, coming_VBG</t>
  </si>
  <si>
    <t>robbers_NNS and_CC call_VB</t>
  </si>
  <si>
    <t>with_IN a_DT kind_NN</t>
  </si>
  <si>
    <t>stand_VB with_IN their_PRP$</t>
  </si>
  <si>
    <t>Watson_NNP --_: they_PRP</t>
  </si>
  <si>
    <t>said_VBD if_IN I_PRP</t>
  </si>
  <si>
    <t>a_DT steamboat_NN without_IN</t>
  </si>
  <si>
    <t>it_PRP is_VBZ ''_''</t>
  </si>
  <si>
    <t>sure_JJ he_PRP had_VBD</t>
  </si>
  <si>
    <t>and_CC I_PRP put_VBD</t>
  </si>
  <si>
    <t>clothes_NNS ;_: but_CC</t>
  </si>
  <si>
    <t>night_NN --_: over_IN</t>
  </si>
  <si>
    <t>with_IN the_DT side_NN</t>
  </si>
  <si>
    <t>sparkling_JJ ever_RB so_RB</t>
  </si>
  <si>
    <t>noise_NN ,_, and_CC</t>
  </si>
  <si>
    <t>that_IN stuff_NN was_VBD</t>
  </si>
  <si>
    <t>he_PRP got_VBD powerful_JJ</t>
  </si>
  <si>
    <t>in_IN the_DT corner_NN</t>
  </si>
  <si>
    <t>me_PRP in_IN ,_,</t>
  </si>
  <si>
    <t>river_NN ,_, en_IN</t>
  </si>
  <si>
    <t>down-hearted_JJ and_CC scared_JJ</t>
  </si>
  <si>
    <t>in_IN the_DT country_NN</t>
  </si>
  <si>
    <t>considerable_JJ many_JJ frills_NNS</t>
  </si>
  <si>
    <t>to_TO get_VB at_IN</t>
  </si>
  <si>
    <t>put_VBD two_CD rocks_NNS</t>
  </si>
  <si>
    <t>two_CD Providences_NNS ,_,</t>
  </si>
  <si>
    <t>'s_VBZ the_DT correct_JJ</t>
  </si>
  <si>
    <t>that_WDT was_VBD the_DT</t>
  </si>
  <si>
    <t>on_IN me_PRP ;_:</t>
  </si>
  <si>
    <t>to_TO live_VB with_IN</t>
  </si>
  <si>
    <t>chin_NN ,_, and_CC</t>
  </si>
  <si>
    <t>hand_NN that_WDT was_VBD</t>
  </si>
  <si>
    <t>law_NN does_VBZ :_:</t>
  </si>
  <si>
    <t>up_RP a_DT lot_NN</t>
  </si>
  <si>
    <t>for_IN only_RB just_RB</t>
  </si>
  <si>
    <t>no_DT help_NN for_IN</t>
  </si>
  <si>
    <t>then_RB they_PRP waked_VBD</t>
  </si>
  <si>
    <t>to_TO tell_VB it_PRP</t>
  </si>
  <si>
    <t>whole_JJ parcel_NN of_IN</t>
  </si>
  <si>
    <t>all_DT shriveled_VBD up_RP</t>
  </si>
  <si>
    <t>Tom_NNP poked_VBD about_IN</t>
  </si>
  <si>
    <t>fashion_NN ,_, or_CC</t>
  </si>
  <si>
    <t>n't_RB wait_VB ,_,</t>
  </si>
  <si>
    <t>at_IN the_DT nigger_NN</t>
  </si>
  <si>
    <t>you_PRP about_IN that_DT</t>
  </si>
  <si>
    <t>it_PRP --_: you_PRP</t>
  </si>
  <si>
    <t>places_NNS now_RB ._.</t>
  </si>
  <si>
    <t>am_VBP a_DT Duke_NNP</t>
  </si>
  <si>
    <t>through_IN the_DT island_NN</t>
  </si>
  <si>
    <t>Tom_NNP Sawyer_NNP could_MD</t>
  </si>
  <si>
    <t>'re_VBP ransomed_VBN to_TO</t>
  </si>
  <si>
    <t>hole_NN ;_: him_PRP</t>
  </si>
  <si>
    <t>raff_FW come_VBN along_RB</t>
  </si>
  <si>
    <t>Job_NNP Buttons_NNPS on_IN</t>
  </si>
  <si>
    <t>go_VB home_RB any_DT</t>
  </si>
  <si>
    <t>was_VBD high-toned_JJ had_VBD</t>
  </si>
  <si>
    <t>you_PRP stop_VBP that_IN</t>
  </si>
  <si>
    <t>of_IN whisky_NN ,_,</t>
  </si>
  <si>
    <t>one_CD or_CC two_CD</t>
  </si>
  <si>
    <t>I_PRP was_VBD by_IN</t>
  </si>
  <si>
    <t>foot_NN away_RB and_CC</t>
  </si>
  <si>
    <t>whoever_WP rubs_VBZ the_DT</t>
  </si>
  <si>
    <t>house_NN ,_, and_CC</t>
  </si>
  <si>
    <t>was_VBD willing_JJ ._.</t>
  </si>
  <si>
    <t>it_PRP would_MD n't_RB</t>
  </si>
  <si>
    <t>and_CC so_RB of_IN</t>
  </si>
  <si>
    <t>pretty_RB tired_JJ ,_,</t>
  </si>
  <si>
    <t>him_PRP down_RP to_TO</t>
  </si>
  <si>
    <t>pretty_RB fast_RB ,_,</t>
  </si>
  <si>
    <t>run_VB round_NN and_CC</t>
  </si>
  <si>
    <t>,_, I_PRP had_VBD</t>
  </si>
  <si>
    <t>of_IN that_DT nigger_NN</t>
  </si>
  <si>
    <t>I_PRP lit_VBD my_PRP$</t>
  </si>
  <si>
    <t>``_`` a_DT magician_NN</t>
  </si>
  <si>
    <t>a_DT ``_`` me-yow_JJ</t>
  </si>
  <si>
    <t>this_DT was_VBD the_DT</t>
  </si>
  <si>
    <t>he_PRP set_VBD there_EX</t>
  </si>
  <si>
    <t>another_DT trial_NN to_TO</t>
  </si>
  <si>
    <t>cabin_NN behind_IN the_DT</t>
  </si>
  <si>
    <t>Who_WP makes_VBZ them_PRP</t>
  </si>
  <si>
    <t>the_DT bank_NN that_IN</t>
  </si>
  <si>
    <t>river_NN road_NN ,_,</t>
  </si>
  <si>
    <t>of_IN them_PRP kind_RB</t>
  </si>
  <si>
    <t>ready_JJ we_PRP lolled_VBD</t>
  </si>
  <si>
    <t>every_DT day_NN ,_,</t>
  </si>
  <si>
    <t>n't_RB been_VBN seen_VBN</t>
  </si>
  <si>
    <t>the_DT cabin_NN ,_,</t>
  </si>
  <si>
    <t>only_RB __VBP thought_VBN</t>
  </si>
  <si>
    <t>thing_NN than_IN trusting_VBG</t>
  </si>
  <si>
    <t>things_NNS till_IN the_DT</t>
  </si>
  <si>
    <t>you_PRP wouldn_NN '_''</t>
  </si>
  <si>
    <t>mawnin_FW '_'' skifts_NNS</t>
  </si>
  <si>
    <t>Of_IN course_NN I_PRP</t>
  </si>
  <si>
    <t>he_PRP was_VBD away_RB</t>
  </si>
  <si>
    <t>turnip-cart_NN but_CC he_PRP</t>
  </si>
  <si>
    <t>so_RB this_DT time_NN</t>
  </si>
  <si>
    <t>he_PRP tells_VBZ them_PRP</t>
  </si>
  <si>
    <t>and_CC after_IN that_DT</t>
  </si>
  <si>
    <t>I_PRP hai_VBP n't_RB</t>
  </si>
  <si>
    <t>a_DT change_NN ,_,</t>
  </si>
  <si>
    <t>behind_IN the_DT table_NN</t>
  </si>
  <si>
    <t>but_CC I_PRP had_VBD</t>
  </si>
  <si>
    <t>big_JJ double_JJ loaf_NN</t>
  </si>
  <si>
    <t>thousand_CD ,_, nuther_NN</t>
  </si>
  <si>
    <t>and_CC I_PRP seen_VBN</t>
  </si>
  <si>
    <t>,_, it_PRP would_MD</t>
  </si>
  <si>
    <t>,_, we_PRP 've_VBP</t>
  </si>
  <si>
    <t>in_IN a_DT second_JJ</t>
  </si>
  <si>
    <t>no_DT profit_NN in_IN</t>
  </si>
  <si>
    <t>o_NN '_'' ladies_NNS</t>
  </si>
  <si>
    <t>off_RP some_DT kinds_NNS</t>
  </si>
  <si>
    <t>bounded_VBD right_NN on_IN</t>
  </si>
  <si>
    <t>never_RB notice_VB it_PRP</t>
  </si>
  <si>
    <t>and_CC get_VB things_NNS</t>
  </si>
  <si>
    <t>could_MD see_VB three_CD</t>
  </si>
  <si>
    <t>me_PRP one_CD side_NN</t>
  </si>
  <si>
    <t>that_IN meal_NN track_NN</t>
  </si>
  <si>
    <t>so_IN I_PRP says_VBZ</t>
  </si>
  <si>
    <t>plug_NN and_CC shook_VBD</t>
  </si>
  <si>
    <t>'s_POS a_DT body_NN</t>
  </si>
  <si>
    <t>kill_VB the_DT __NN</t>
  </si>
  <si>
    <t>and_CC if_IN anybody_NN</t>
  </si>
  <si>
    <t>time_NN ;_: and_CC</t>
  </si>
  <si>
    <t>an_DT old_JJ trap_NN</t>
  </si>
  <si>
    <t>why_WRB ,_, he_PRP</t>
  </si>
  <si>
    <t>a_DT thousand_CD things_NNS</t>
  </si>
  <si>
    <t>that_IN old_JJ Judge_NNP</t>
  </si>
  <si>
    <t>It_PRP swore_VBD every_DT</t>
  </si>
  <si>
    <t>Stealing_NNP Away_RB They_PRP</t>
  </si>
  <si>
    <t>because_IN the_DT brass_NN</t>
  </si>
  <si>
    <t>from_IN the_DT outside_JJ</t>
  </si>
  <si>
    <t>sudden_JJ I_PRP bounded_VBD</t>
  </si>
  <si>
    <t>,_, when_WRB it_PRP</t>
  </si>
  <si>
    <t>anything_NN but_CC a_DT</t>
  </si>
  <si>
    <t>Brewing_NNP Fishing_NNP Every_DT</t>
  </si>
  <si>
    <t>he_PRP wanted_VBD to_TO</t>
  </si>
  <si>
    <t>Tom_NNP Sawyer_NNP ''_''</t>
  </si>
  <si>
    <t>sold_VBN till_IN he_PRP</t>
  </si>
  <si>
    <t>the_DT stile_NN a_DT</t>
  </si>
  <si>
    <t>over_IN a_DT hundred_CD</t>
  </si>
  <si>
    <t>resk_NN ,_, `_``</t>
  </si>
  <si>
    <t>says_VBZ to_TO myself_PRP</t>
  </si>
  <si>
    <t>for_IN other_JJ people_NNS</t>
  </si>
  <si>
    <t>we_PRP lit_VBD the_DT</t>
  </si>
  <si>
    <t>river_NN ,_, too_RB</t>
  </si>
  <si>
    <t>did_VBD n't_RB show_VB</t>
  </si>
  <si>
    <t>people_NNS talking_VBG at_IN</t>
  </si>
  <si>
    <t>hair_NN was_VBD long_JJ</t>
  </si>
  <si>
    <t>if_IN I_PRP trod_VBD</t>
  </si>
  <si>
    <t>next_JJ day_NN Miss_NNP</t>
  </si>
  <si>
    <t>__VBD was_VBD __CD</t>
  </si>
  <si>
    <t>because_IN I_PRP wanted_VBD</t>
  </si>
  <si>
    <t>comes_VBZ a_DT canoe_NN</t>
  </si>
  <si>
    <t>ferry_NN landing_NN ._.</t>
  </si>
  <si>
    <t>had_VBD killed_VBN them_PRP</t>
  </si>
  <si>
    <t>dragging_VBG out_RP so_RB</t>
  </si>
  <si>
    <t>I_PRP had_VBD stopped_VBN</t>
  </si>
  <si>
    <t>I_PRP to_TO my_PRP$</t>
  </si>
  <si>
    <t>of_IN course_NN that_DT</t>
  </si>
  <si>
    <t>how_WRB many_JJ people_NNS</t>
  </si>
  <si>
    <t>kind_NN of_IN business_NN</t>
  </si>
  <si>
    <t>winter_NN now_RB ._.</t>
  </si>
  <si>
    <t>I_PRP cleaned_VBD out_RP</t>
  </si>
  <si>
    <t>of_IN a_DT tent_NN</t>
  </si>
  <si>
    <t>say_VBP ground_NN because_IN</t>
  </si>
  <si>
    <t>could_MD use_VB that_IN</t>
  </si>
  <si>
    <t>fun_NN of_IN him_PRP</t>
  </si>
  <si>
    <t>his_PRP$ clothes_NNS --_:</t>
  </si>
  <si>
    <t>,_, en_IN de_FW</t>
  </si>
  <si>
    <t>black_JJ slouch_NN with_IN</t>
  </si>
  <si>
    <t>river_NN ,_, a_DT</t>
  </si>
  <si>
    <t>Let_VB 's_PRP look_VB</t>
  </si>
  <si>
    <t>Ancestors_NNP Jim_NNP 's_POS</t>
  </si>
  <si>
    <t>the_DT lines_NNS for_IN</t>
  </si>
  <si>
    <t>ransomed_VBN ,_, it_PRP</t>
  </si>
  <si>
    <t>judged_VBD that_IN all_DT</t>
  </si>
  <si>
    <t>'re_VBP here_RB !_.</t>
  </si>
  <si>
    <t>get_VB through_IN ._.</t>
  </si>
  <si>
    <t>a-stirring_VBG yit_NN ,_,</t>
  </si>
  <si>
    <t>I_PRP was_VBD at_IN</t>
  </si>
  <si>
    <t>poked_VBD along_RB well_RB</t>
  </si>
  <si>
    <t>ca_MD n't_RB ?_.</t>
  </si>
  <si>
    <t>set_VBD up_RP straight_RB</t>
  </si>
  <si>
    <t>and_CC got_VBD sort_NN</t>
  </si>
  <si>
    <t>and_CC a_DT side_NN</t>
  </si>
  <si>
    <t>'_'' to_TO git_VB</t>
  </si>
  <si>
    <t>other_JJ crowd_NN then_RB</t>
  </si>
  <si>
    <t>most_RBS fifty_CD ,_,</t>
  </si>
  <si>
    <t>I_PRP come_VBP heah_NN</t>
  </si>
  <si>
    <t>I_PRP went_VBD and_CC</t>
  </si>
  <si>
    <t>got_VBD ready_JJ to_TO</t>
  </si>
  <si>
    <t>bank_NN to_TO wait_VB</t>
  </si>
  <si>
    <t>ready_JJ to_TO cry_VB</t>
  </si>
  <si>
    <t>night_NN ,_, and_CC</t>
  </si>
  <si>
    <t>it_PRP made_VBD the_DT</t>
  </si>
  <si>
    <t>want_VB to_TO get_VB</t>
  </si>
  <si>
    <t>secrets_NNS ,_, he_PRP</t>
  </si>
  <si>
    <t>see_VB the_DT camels_NNS</t>
  </si>
  <si>
    <t>a-standing_JJ about_IN all_DT</t>
  </si>
  <si>
    <t>minutes_NNS ;_: but_CC</t>
  </si>
  <si>
    <t>And_CC she_PRP took_VBD</t>
  </si>
  <si>
    <t>for_IN anything_NN but_CC</t>
  </si>
  <si>
    <t>was_VBD a_DT drift-canoe_JJ</t>
  </si>
  <si>
    <t>n't_RB worry_VB about_IN</t>
  </si>
  <si>
    <t>the_DT garden_NN fence_NN</t>
  </si>
  <si>
    <t>then_RB I_PRP out_RB</t>
  </si>
  <si>
    <t>Raft_NNP The_NNP King_NNP</t>
  </si>
  <si>
    <t>iron_NN ring_NN ,_,</t>
  </si>
  <si>
    <t>so_RB he_PRP never_RB</t>
  </si>
  <si>
    <t>the_DT Eighth_NNP in_IN</t>
  </si>
  <si>
    <t>out_RP fer_FW de_FW</t>
  </si>
  <si>
    <t>island_NN to_TO see_VB</t>
  </si>
  <si>
    <t>`_`` way_NN ._.</t>
  </si>
  <si>
    <t>you_PRP going_VBG to_TO</t>
  </si>
  <si>
    <t>at_IN last_JJ I_PRP</t>
  </si>
  <si>
    <t>and_CC striking_JJ and_CC</t>
  </si>
  <si>
    <t>spec_FW to_TO see_VB</t>
  </si>
  <si>
    <t>I_PRP heard_VBD an_DT</t>
  </si>
  <si>
    <t>n't_RB no_DT time_NN</t>
  </si>
  <si>
    <t>off_RB ,_, who-whooing_JJ</t>
  </si>
  <si>
    <t>be_VB passing_VBG the_DT</t>
  </si>
  <si>
    <t>she_PRP told_VBD me_PRP</t>
  </si>
  <si>
    <t>though_IN I_PRP war_NN</t>
  </si>
  <si>
    <t>another_DT fellow_NN and_CC</t>
  </si>
  <si>
    <t>or_CC the_DT ring_NN</t>
  </si>
  <si>
    <t>``_`` I_PRP am_VBP</t>
  </si>
  <si>
    <t>and_CC frying-pan_NN ,_,</t>
  </si>
  <si>
    <t>I_PRP made_VBD fast_JJ</t>
  </si>
  <si>
    <t>he_PRP said_VBD he_PRP</t>
  </si>
  <si>
    <t>the_DT paddle_NN and_CC</t>
  </si>
  <si>
    <t>considerable_JJ ,_, because_IN</t>
  </si>
  <si>
    <t>on_IN the_DT Missouri_NNP</t>
  </si>
  <si>
    <t>that_WDT 's_VBZ why_WRB</t>
  </si>
  <si>
    <t>,_, that_DT 's_VBZ</t>
  </si>
  <si>
    <t>'s_POS arter_NN ;_:</t>
  </si>
  <si>
    <t>would_MD watch_VB out_RP</t>
  </si>
  <si>
    <t>was_VBD coming_VBG up_RP</t>
  </si>
  <si>
    <t>And_CC then_RB I_PRP</t>
  </si>
  <si>
    <t>interfere_VB and_CC separate_JJ</t>
  </si>
  <si>
    <t>The_DT next_JJ minute_NN</t>
  </si>
  <si>
    <t>swim_VBP asho_NN '_''</t>
  </si>
  <si>
    <t>suited_VBN --_: this_DT</t>
  </si>
  <si>
    <t>started_VBN on_IN it_PRP</t>
  </si>
  <si>
    <t>over_IN the_DT rails_NNS</t>
  </si>
  <si>
    <t>he_PRP only_RB set_VBD</t>
  </si>
  <si>
    <t>a_DT little_JJ scared_JJ</t>
  </si>
  <si>
    <t>that_DT 's_VBZ all_DT</t>
  </si>
  <si>
    <t>smarty_NN ;_: and_CC</t>
  </si>
  <si>
    <t>bushes_NNS ,_, in_IN</t>
  </si>
  <si>
    <t>if_IN he_PRP got_VBD</t>
  </si>
  <si>
    <t>had_VBD one_CD ankle_NN</t>
  </si>
  <si>
    <t>I_PRP 'd_MD read_VB</t>
  </si>
  <si>
    <t>and_CC the_DT stars_NNS</t>
  </si>
  <si>
    <t>below_IN my_PRP$ chin_NN</t>
  </si>
  <si>
    <t>,_, we_PRP 'll_MD</t>
  </si>
  <si>
    <t>foot_NN of_IN him_PRP</t>
  </si>
  <si>
    <t>n't_RB he_PRP got_VBD</t>
  </si>
  <si>
    <t>``_`` I_PRP see_VBP</t>
  </si>
  <si>
    <t>the_DT rest_NN of_IN</t>
  </si>
  <si>
    <t>it_PRP and_CC my_PRP$</t>
  </si>
  <si>
    <t>Jo_NNP Harper_NNP second_JJ</t>
  </si>
  <si>
    <t>I_PRP took_VBD to_TO</t>
  </si>
  <si>
    <t>me_PRP what_WP she_PRP</t>
  </si>
  <si>
    <t>pretty_RB on_IN a_DT</t>
  </si>
  <si>
    <t>out_IN of_IN the_DT</t>
  </si>
  <si>
    <t>,_, or_CC something_NN</t>
  </si>
  <si>
    <t>then_RB ,_, further_RB</t>
  </si>
  <si>
    <t>the_DT Illinois_NNP bank_NN</t>
  </si>
  <si>
    <t>them_PRP kind_RB ;_:</t>
  </si>
  <si>
    <t>see_VB Jim_NNP ._.</t>
  </si>
  <si>
    <t>,_, though_IN he_PRP</t>
  </si>
  <si>
    <t>tell_VB what_WP to_TO</t>
  </si>
  <si>
    <t>there_EX was_VBD the_DT</t>
  </si>
  <si>
    <t>get_VBP mixed_VBN up_RP</t>
  </si>
  <si>
    <t>and_CC this_DT time_NN</t>
  </si>
  <si>
    <t>Jim_NNP would_MD happen_VB</t>
  </si>
  <si>
    <t>git_VBP it_PRP ._.</t>
  </si>
  <si>
    <t>Harper_NNP and_CC Ben_NNP</t>
  </si>
  <si>
    <t>dark_JJ I_PRP slid_VBD</t>
  </si>
  <si>
    <t>Jim_NNP !_. ''_''</t>
  </si>
  <si>
    <t>was_VBD thick_JJ ,_,</t>
  </si>
  <si>
    <t>it_PRP was_VBD --_:</t>
  </si>
  <si>
    <t>do_VB is_VBZ to_TO</t>
  </si>
  <si>
    <t>Rogers_NNP ,_, if_IN</t>
  </si>
  <si>
    <t>see_VBP it_PRP says_VBZ</t>
  </si>
  <si>
    <t>was_VBD five_CD mile_NN</t>
  </si>
  <si>
    <t>he_PRP `_`` lowed_VBN</t>
  </si>
  <si>
    <t>cave_NN ,_, and_CC</t>
  </si>
  <si>
    <t>dog_NN to_TO get_VB</t>
  </si>
  <si>
    <t>trance_NN ,_, and_CC</t>
  </si>
  <si>
    <t>we_PRP do_VBP n't_RB</t>
  </si>
  <si>
    <t>:_: ``_`` It_PRP</t>
  </si>
  <si>
    <t>up_RB and_CC set_VB</t>
  </si>
  <si>
    <t>place_NN considable_JJ lately_RB</t>
  </si>
  <si>
    <t>the_DT pig_NN and_CC</t>
  </si>
  <si>
    <t>,_, they_PRP 're_VBP</t>
  </si>
  <si>
    <t>the_DT __NN families_NNS</t>
  </si>
  <si>
    <t>did_VBD n't_RB do_VB</t>
  </si>
  <si>
    <t>but_CC she_PRP never_RB</t>
  </si>
  <si>
    <t>time_NN I_PRP won_VBD</t>
  </si>
  <si>
    <t>could_MD get_VB there_RB</t>
  </si>
  <si>
    <t>an_DT old_JJ black_JJ</t>
  </si>
  <si>
    <t>Well_UH ,_, you_PRP</t>
  </si>
  <si>
    <t>dogs_NNS `_`` ud_JJ</t>
  </si>
  <si>
    <t>with_IN a_DT spelling-book_NN</t>
  </si>
  <si>
    <t>the_DT widow_NN for_IN</t>
  </si>
  <si>
    <t>times_NNS since_IN ._.</t>
  </si>
  <si>
    <t>of_IN a_DT place_NN</t>
  </si>
  <si>
    <t>bad_JJ luck_NN ,_,</t>
  </si>
  <si>
    <t>n't_RB all_RB ,_,</t>
  </si>
  <si>
    <t>come_VB from_IN all_DT</t>
  </si>
  <si>
    <t>drownded_JJ man_NN do_VBP</t>
  </si>
  <si>
    <t>well_RB along_IN down_RB</t>
  </si>
  <si>
    <t>because_IN if_IN you_PRP</t>
  </si>
  <si>
    <t>and_CC down_IN it_PRP</t>
  </si>
  <si>
    <t>old_JJ maid_NN ,_,</t>
  </si>
  <si>
    <t>whisky_NN ;_: said_VBD</t>
  </si>
  <si>
    <t>;_: the_DT boot_NN</t>
  </si>
  <si>
    <t>and_CC talk_NN about_IN</t>
  </si>
  <si>
    <t>,_, trying_VBG to_TO</t>
  </si>
  <si>
    <t>it_PRP now_RB so_IN</t>
  </si>
  <si>
    <t>all_DT over_IN saddle-boils_NNS</t>
  </si>
  <si>
    <t>,_, en_IN sometimes_RB</t>
  </si>
  <si>
    <t>hat_NN at_IN all_DT</t>
  </si>
  <si>
    <t>kinds_NNS of_IN languages_NNS</t>
  </si>
  <si>
    <t>Sawyer_NNP he_PRP hunted_VBD</t>
  </si>
  <si>
    <t>worth_JJ bothring_VBG about_RB</t>
  </si>
  <si>
    <t>old_JJ pie_NN to_TO</t>
  </si>
  <si>
    <t>take_VB it_PRP all_DT</t>
  </si>
  <si>
    <t>says_VBZ :_: ``_``</t>
  </si>
  <si>
    <t>never_RB think_VBP about_IN</t>
  </si>
  <si>
    <t>old_JJ rags_NNS and_CC</t>
  </si>
  <si>
    <t>;_: of_IN course_NN</t>
  </si>
  <si>
    <t>--_: wo_MD n't_RB</t>
  </si>
  <si>
    <t>up_IN there_RB ._.</t>
  </si>
  <si>
    <t>dropped_VBD below_IN me_PRP</t>
  </si>
  <si>
    <t>riding_VBG high_JJ like_IN</t>
  </si>
  <si>
    <t>out_RP and_CC jumped_VBD</t>
  </si>
  <si>
    <t>hands_NNS and_CC knees_NNS</t>
  </si>
  <si>
    <t>pooty_JJ rough_JJ ,_,</t>
  </si>
  <si>
    <t>say_VB :_: ``_``</t>
  </si>
  <si>
    <t>was_VBD made_VBN by_IN</t>
  </si>
  <si>
    <t>any_DT sleep_NN ,_,</t>
  </si>
  <si>
    <t>money_NN if_IN they_PRP</t>
  </si>
  <si>
    <t>,_, solid_JJ oak_NN</t>
  </si>
  <si>
    <t>was_VBD up_RB so_RB</t>
  </si>
  <si>
    <t>to_TO the_DT big_JJ</t>
  </si>
  <si>
    <t>was_VBD stumped_VBN ,_,</t>
  </si>
  <si>
    <t>made_VBD fun_NN of_IN</t>
  </si>
  <si>
    <t>Southwestern_JJ dialect_NN ;_:</t>
  </si>
  <si>
    <t>laugh_NN ;_: he_PRP</t>
  </si>
  <si>
    <t>lamb_NN ,_, and_CC</t>
  </si>
  <si>
    <t>lantern_NN in_IN the_DT</t>
  </si>
  <si>
    <t>and_CC broke_VBD his_PRP$</t>
  </si>
  <si>
    <t>'s_VBZ -_: his-name_NN</t>
  </si>
  <si>
    <t>body_NN ca_MD n't_RB</t>
  </si>
  <si>
    <t>or_CC saw_VBD myself_PRP</t>
  </si>
  <si>
    <t>a_DT fire_NN ,_,</t>
  </si>
  <si>
    <t>away_RB down_IN the_DT</t>
  </si>
  <si>
    <t>seen_VBN for_IN more_JJR</t>
  </si>
  <si>
    <t>over_IN it_PRP ,_,</t>
  </si>
  <si>
    <t>'_'' I_PRP 'd_MD</t>
  </si>
  <si>
    <t>the_DT State_NN ,_,</t>
  </si>
  <si>
    <t>canoe_NN was_VBD hid_VBN</t>
  </si>
  <si>
    <t>this_DT is_VBZ a_DT</t>
  </si>
  <si>
    <t>having_VBG seen_VBN the_DT</t>
  </si>
  <si>
    <t>that_WDT fairly_RB made_VBD</t>
  </si>
  <si>
    <t>said_VBD they_PRP rode_VBD</t>
  </si>
  <si>
    <t>do_VB it_PRP on_IN</t>
  </si>
  <si>
    <t>size_NN ,_, and_CC</t>
  </si>
  <si>
    <t>I_PRP went_VBD to_TO</t>
  </si>
  <si>
    <t>do_VB was_VBD to_TO</t>
  </si>
  <si>
    <t>could_MD kill_VB her_PRP</t>
  </si>
  <si>
    <t>I_PRP only_RB got_VBD</t>
  </si>
  <si>
    <t>``_`` No_DT !_.</t>
  </si>
  <si>
    <t>about_IN an_DT hour_NN</t>
  </si>
  <si>
    <t>the_DT time_NN at_IN</t>
  </si>
  <si>
    <t>n't_RB robbery_NN ;_:</t>
  </si>
  <si>
    <t>every_DT night_NN grieving_VBG</t>
  </si>
  <si>
    <t>axe_NN ,_, but_CC</t>
  </si>
  <si>
    <t>so_IN the_DT hair-ball_NN</t>
  </si>
  <si>
    <t>never_RB seen_VBN anybody_NN</t>
  </si>
  <si>
    <t>of_IN ``_`` boom_NN</t>
  </si>
  <si>
    <t>the_DT bar_NN at_IN</t>
  </si>
  <si>
    <t>they_PRP 'd_MD let_VB</t>
  </si>
  <si>
    <t>it_PRP herself_PRP ._.</t>
  </si>
  <si>
    <t>I_PRP put_VBP out_RP</t>
  </si>
  <si>
    <t>My_PRP$ nose_NN begun_VBN</t>
  </si>
  <si>
    <t>I_PRP was_VBD fidgety_JJ</t>
  </si>
  <si>
    <t>trouble_NN in_IN yo_NN</t>
  </si>
  <si>
    <t>time_NN Tom_NNP sent_VBD</t>
  </si>
  <si>
    <t>lay_VBD I_PRP 'd_MD</t>
  </si>
  <si>
    <t>seen_VBN anybody_NN but_CC</t>
  </si>
  <si>
    <t>camp-meet_FW 'n'_CC right_JJ</t>
  </si>
  <si>
    <t>,_, and_CC now_RB</t>
  </si>
  <si>
    <t>hand_NN of_IN a_DT</t>
  </si>
  <si>
    <t>frying-pan_NN ,_, and_CC</t>
  </si>
  <si>
    <t>I_PRP says_VBZ to_TO</t>
  </si>
  <si>
    <t>be_VB here_RB ,_,</t>
  </si>
  <si>
    <t>fortune_NN if_IN I_PRP</t>
  </si>
  <si>
    <t>I_PRP wo_MD n't_RB</t>
  </si>
  <si>
    <t>force_NN him_PRP ._.</t>
  </si>
  <si>
    <t>would_MD manage_VB so_IN</t>
  </si>
  <si>
    <t>for_IN a_DT year_NN</t>
  </si>
  <si>
    <t>of_IN hitched_VBN ,_,</t>
  </si>
  <si>
    <t>as_IN big_JJ around_RB</t>
  </si>
  <si>
    <t>I_PRP was_VBD most_RBS</t>
  </si>
  <si>
    <t>plenty_RB more_RBR ._.</t>
  </si>
  <si>
    <t>me_PRP ._. ''_''</t>
  </si>
  <si>
    <t>quick_JJ as_IN I_PRP</t>
  </si>
  <si>
    <t>was_VBD wet_JJ ,_,</t>
  </si>
  <si>
    <t>He_PRP was_VBD laying_VBG</t>
  </si>
  <si>
    <t>and_CC letting_VBG on_IN</t>
  </si>
  <si>
    <t>What_WP ,_, all_DT</t>
  </si>
  <si>
    <t>showing_VBG there_EX was_VBD</t>
  </si>
  <si>
    <t>and_CC decent_JJ the_DT</t>
  </si>
  <si>
    <t>Why_WRB ,_, blame_VB</t>
  </si>
  <si>
    <t>pap_NN said_VBD he_PRP</t>
  </si>
  <si>
    <t>going_VBG to_TO lay_VB</t>
  </si>
  <si>
    <t>on_IN so_RB he_PRP</t>
  </si>
  <si>
    <t>in_IN the_DT fancy_JJ</t>
  </si>
  <si>
    <t>was_VBD a_DT rest_NN</t>
  </si>
  <si>
    <t>we_PRP 'll_MD just_RB</t>
  </si>
  <si>
    <t>to-morrow_NN --_: I_PRP</t>
  </si>
  <si>
    <t>call_VBP __RB that_IN</t>
  </si>
  <si>
    <t>way_NN fum_FW de_FW</t>
  </si>
  <si>
    <t>is_VBZ ,_, nothing_NN</t>
  </si>
  <si>
    <t>them_PRP all_PDT the_DT</t>
  </si>
  <si>
    <t>this_DT over_IN for_IN</t>
  </si>
  <si>
    <t>right_JJ across_IN the_DT</t>
  </si>
  <si>
    <t>the_DT whitest_JJS shirt_NN</t>
  </si>
  <si>
    <t>Tom_NNP if_IN he_PRP</t>
  </si>
  <si>
    <t>to_TO it_PRP ._.</t>
  </si>
  <si>
    <t>there_EX 's_VBZ a_DT</t>
  </si>
  <si>
    <t>he_PRP did_VBD n't_RB</t>
  </si>
  <si>
    <t>__RB he_PRP mad_JJ</t>
  </si>
  <si>
    <t>I_PRP got_VBD so_RB</t>
  </si>
  <si>
    <t>''_'' ``_`` Come_VB</t>
  </si>
  <si>
    <t>black_JJ and_CC still_RB</t>
  </si>
  <si>
    <t>go_VB to_TO work_VB</t>
  </si>
  <si>
    <t>,_, but_CC there_EX</t>
  </si>
  <si>
    <t>n't_RB know_VB the_DT</t>
  </si>
  <si>
    <t>that_DT man_NN climb_VB</t>
  </si>
  <si>
    <t>look_VB down_RP on_IN</t>
  </si>
  <si>
    <t>and_CC I_PRP after_IN</t>
  </si>
  <si>
    <t>right_RB away_RB after_IN</t>
  </si>
  <si>
    <t>But_CC mind_NN ,_,</t>
  </si>
  <si>
    <t>it_PRP up_RP and_CC</t>
  </si>
  <si>
    <t>going_VBG to_TO stay_VB</t>
  </si>
  <si>
    <t>crossed_VBD over_IN to_TO</t>
  </si>
  <si>
    <t>good_JJ ,_, and_CC</t>
  </si>
  <si>
    <t>We_PRP Would_MD Sell_VB</t>
  </si>
  <si>
    <t>way_NN ;_: I_PRP</t>
  </si>
  <si>
    <t>I_PRP asked_VBD for_IN</t>
  </si>
  <si>
    <t>maybe_RB ;_: and_CC</t>
  </si>
  <si>
    <t>hai_VBP n't_RB got_VBN</t>
  </si>
  <si>
    <t>then_RB ,_, the_DT</t>
  </si>
  <si>
    <t>a_DT second_JJ amongst_IN</t>
  </si>
  <si>
    <t>year_NN round_NN --_:</t>
  </si>
  <si>
    <t>and_CC was_VBD he_PRP</t>
  </si>
  <si>
    <t>have_VB a_DT look_NN</t>
  </si>
  <si>
    <t>no_DT boards_NNS ._.</t>
  </si>
  <si>
    <t>,_, and_CC if_IN</t>
  </si>
  <si>
    <t>take_VB me_PRP away_RB</t>
  </si>
  <si>
    <t>would_MD fetch_VB me_PRP</t>
  </si>
  <si>
    <t>just_RB leave_VB the_DT</t>
  </si>
  <si>
    <t>blankets_NNS by_IN and_CC</t>
  </si>
  <si>
    <t>could_MD a_DT seen_VBN</t>
  </si>
  <si>
    <t>went_VBD to_TO a_DT</t>
  </si>
  <si>
    <t>n't_RB no_DT matter_NN</t>
  </si>
  <si>
    <t>get_VB them_PRP ?_.</t>
  </si>
  <si>
    <t>used_VBD to_TO stand_VB</t>
  </si>
  <si>
    <t>and_CC coffee_NN ,_,</t>
  </si>
  <si>
    <t>,_, my_PRP$ boy_NN</t>
  </si>
  <si>
    <t>,_, when_WRB my_PRP$</t>
  </si>
  <si>
    <t>water_NN now_RB ._.</t>
  </si>
  <si>
    <t>Tom_NNP Sawyer_NNP waiting_VBG</t>
  </si>
  <si>
    <t>,_, my_PRP$ smarty_NN</t>
  </si>
  <si>
    <t>and_CC other_JJ things_NNS</t>
  </si>
  <si>
    <t>from_IN getting_VBG a_DT</t>
  </si>
  <si>
    <t>everything_NN that_WDT was_VBD</t>
  </si>
  <si>
    <t>next_IN he_PRP begun_VBD</t>
  </si>
  <si>
    <t>would_MD go_VB fooling_VBG</t>
  </si>
  <si>
    <t>was_VBD shining_VBG ,_,</t>
  </si>
  <si>
    <t>about_IN I_PRP was_VBD</t>
  </si>
  <si>
    <t>after_IN me_PRP I_PRP</t>
  </si>
  <si>
    <t>her_PRP$ ease_NN up_RP</t>
  </si>
  <si>
    <t>of_IN __CD him_PRP</t>
  </si>
  <si>
    <t>the_DT thing_NN for_IN</t>
  </si>
  <si>
    <t>n't_RB know_VB ._.</t>
  </si>
  <si>
    <t>I_PRP stood_VBD a-looking_NN</t>
  </si>
  <si>
    <t>trying_VBG to_TO be_VB</t>
  </si>
  <si>
    <t>so_IN it_PRP made_VBD</t>
  </si>
  <si>
    <t>most_RBS as_RB light_JJ</t>
  </si>
  <si>
    <t>And_CC ai_VBP n't_RB</t>
  </si>
  <si>
    <t>was_VBD still_RB smoking_NN</t>
  </si>
  <si>
    <t>never_RB noticed_VBD where_WRB</t>
  </si>
  <si>
    <t>a_DT way_NN ,_,</t>
  </si>
  <si>
    <t>being_VBG where_WRB I_PRP</t>
  </si>
  <si>
    <t>in_IN my_PRP$ mind_NN</t>
  </si>
  <si>
    <t>I_PRP judged_VBD ._.</t>
  </si>
  <si>
    <t>'s_POS whetstone_NN there_RB</t>
  </si>
  <si>
    <t>enough_JJ time_NN seeing_VBG</t>
  </si>
  <si>
    <t>him_PRP out_RP and_CC</t>
  </si>
  <si>
    <t>together_RB ;_: so_RB</t>
  </si>
  <si>
    <t>fire_NN and_CC scattered_VBN</t>
  </si>
  <si>
    <t>I_PRP set_VBD up_RP</t>
  </si>
  <si>
    <t>against_IN the_DT door_NN</t>
  </si>
  <si>
    <t>they_PRP told_VBD me_PRP</t>
  </si>
  <si>
    <t>whatever_WDT you_PRP want_VBP</t>
  </si>
  <si>
    <t>game_NN for_IN whisky_NN</t>
  </si>
  <si>
    <t>to_TO have_VB them_PRP</t>
  </si>
  <si>
    <t>Miss_NNP Watson_NNP fat_NN</t>
  </si>
  <si>
    <t>the_DT murder_NN ,_,</t>
  </si>
  <si>
    <t>to_TO see_VB the_DT</t>
  </si>
  <si>
    <t>him_PRP about_IN temperance_NN</t>
  </si>
  <si>
    <t>these_DT fellows_NNS going_VBG</t>
  </si>
  <si>
    <t>fished_VBD out_RP the_DT</t>
  </si>
  <si>
    <t>by_IN the_DT kitchen_NN</t>
  </si>
  <si>
    <t>The_NNP True_NNP Brothers_NNPS</t>
  </si>
  <si>
    <t>thick_JJ woods_NNS ._.</t>
  </si>
  <si>
    <t>me_PRP to_TO wear_VB</t>
  </si>
  <si>
    <t>place_NN and_CC did_VBD</t>
  </si>
  <si>
    <t>get_VB strong_JJ ,_,</t>
  </si>
  <si>
    <t>Doan_NNP '_'' hurt_VB</t>
  </si>
  <si>
    <t>for_IN the_DT Gang_NN</t>
  </si>
  <si>
    <t>mos_FW '_'' to_TO</t>
  </si>
  <si>
    <t>too_RB ;_: but_CC</t>
  </si>
  <si>
    <t>how_WRB much_JJ you_PRP</t>
  </si>
  <si>
    <t>there_RB ;_: I_PRP</t>
  </si>
  <si>
    <t>widow_NN would_MD take_VB</t>
  </si>
  <si>
    <t>own_JJ self_NN afterwards_RB</t>
  </si>
  <si>
    <t>,_, and_CC rode_VBD</t>
  </si>
  <si>
    <t>man_NN nobody_NN would_MD</t>
  </si>
  <si>
    <t>,_, and_CC traded_VBD</t>
  </si>
  <si>
    <t>had_VBD said_VBN in_IN</t>
  </si>
  <si>
    <t>fix_VB a_DT day_NN</t>
  </si>
  <si>
    <t>to_TO set_VB up_RP</t>
  </si>
  <si>
    <t>,_, but_CC how_WRB</t>
  </si>
  <si>
    <t>head_NN and_CC grumble_VB</t>
  </si>
  <si>
    <t>Illinois_NNP shore_NN where_WRB</t>
  </si>
  <si>
    <t>magic_JJ with_IN it_PRP</t>
  </si>
  <si>
    <t>you_PRP read_VB ._.</t>
  </si>
  <si>
    <t>all_DT round_NN ,_,</t>
  </si>
  <si>
    <t>its_PRP$ place_NN ,_,</t>
  </si>
  <si>
    <t>``_`` Who_WP dah_VB</t>
  </si>
  <si>
    <t>for_IN the_DT govment_NN</t>
  </si>
  <si>
    <t>taking_VBG him_PRP to_TO</t>
  </si>
  <si>
    <t>uz_FW mos_FW '_''</t>
  </si>
  <si>
    <t>all_DT over_RP ,_,</t>
  </si>
  <si>
    <t>'s_VBZ so_RB ._.</t>
  </si>
  <si>
    <t>the_DT hill_NN ,_,</t>
  </si>
  <si>
    <t>him_PRP ,_, to_TO</t>
  </si>
  <si>
    <t>``_`` Oh_UH !_.</t>
  </si>
  <si>
    <t>for_IN a_DT hog_NN</t>
  </si>
  <si>
    <t>if_IN a_DT body_NN</t>
  </si>
  <si>
    <t>it_PRP agin_NN ._.</t>
  </si>
  <si>
    <t>He_PRP used_VBD to_TO</t>
  </si>
  <si>
    <t>log_NN on_IN the_DT</t>
  </si>
  <si>
    <t>'s_VBZ how_WRB ._.</t>
  </si>
  <si>
    <t>might_MD wake_VB and_CC</t>
  </si>
  <si>
    <t>lately_RB ,_, en_IN</t>
  </si>
  <si>
    <t>see_VB him_PRP pretty_RB</t>
  </si>
  <si>
    <t>the_DT bag_NN to_TO</t>
  </si>
  <si>
    <t>Best_JJS Authorities_NNS The_DT</t>
  </si>
  <si>
    <t>in_IN the_DT bank_NN</t>
  </si>
  <si>
    <t>throat_NN with_IN the_DT</t>
  </si>
  <si>
    <t>Jim_NNP 's_POS hat_NN</t>
  </si>
  <si>
    <t>creeping_VBG away_RB on_IN</t>
  </si>
  <si>
    <t>was_VBD bedtime_NN the_DT</t>
  </si>
  <si>
    <t>I_PRP ,_, what_WP</t>
  </si>
  <si>
    <t>understood_VBN ,_, and_CC</t>
  </si>
  <si>
    <t>Judge_NNP Thatcher_NNP and_CC</t>
  </si>
  <si>
    <t>they_PRP was_VBD firing_NN</t>
  </si>
  <si>
    <t>stand_VB ,_, and_CC</t>
  </si>
  <si>
    <t>war_NN n't_RB good_JJ</t>
  </si>
  <si>
    <t>hour_NN it_PRP was_VBD</t>
  </si>
  <si>
    <t>I_PRP never_RB tried_VBD</t>
  </si>
  <si>
    <t>vote_VB agin_NN as_RB</t>
  </si>
  <si>
    <t>``_`` Yes_UH --_:</t>
  </si>
  <si>
    <t>of_IN the_DT bar_NN</t>
  </si>
  <si>
    <t>a_DT seen_VBN the_DT</t>
  </si>
  <si>
    <t>,_, hey_NN ?_.</t>
  </si>
  <si>
    <t>the_DT tree_NN for_IN</t>
  </si>
  <si>
    <t>,_, somehow_RB ,_,</t>
  </si>
  <si>
    <t>it_PRP had_VBD been_VBN</t>
  </si>
  <si>
    <t>of_IN anything_NN to_TO</t>
  </si>
  <si>
    <t>on_IN that_DT log_NN</t>
  </si>
  <si>
    <t>a_DT face_NN at_IN</t>
  </si>
  <si>
    <t>time_NN he_PRP told_VBD</t>
  </si>
  <si>
    <t>ever_RB so_RB glad_JJ</t>
  </si>
  <si>
    <t>death_NN ;_: and_CC</t>
  </si>
  <si>
    <t>the_DT current_NN was_VBD</t>
  </si>
  <si>
    <t>,_, and_CC towards_IN</t>
  </si>
  <si>
    <t>saying_VBG the_DT night_NN</t>
  </si>
  <si>
    <t>but_CC maybe_RB the_DT</t>
  </si>
  <si>
    <t>key_NN ,_, or_CC</t>
  </si>
  <si>
    <t>the_DT key_NN ,_,</t>
  </si>
  <si>
    <t>do_VBP that_DT when_WRB</t>
  </si>
  <si>
    <t>most_RBS as_RB white_JJ</t>
  </si>
  <si>
    <t>an_DT old_JJ log_NN</t>
  </si>
  <si>
    <t>kitchen_NN door_NN ;_:</t>
  </si>
  <si>
    <t>bad_JJ luck_NN when_WRB</t>
  </si>
  <si>
    <t>to_TO think_VB how_WRB</t>
  </si>
  <si>
    <t>out_RP for_IN what_WP</t>
  </si>
  <si>
    <t>and_CC towed_VBD it_PRP</t>
  </si>
  <si>
    <t>my_PRP$ mind_NN a_DT</t>
  </si>
  <si>
    <t>want_VBP to_TO ._.</t>
  </si>
  <si>
    <t>is_VBZ good_JJ enough_RB</t>
  </si>
  <si>
    <t>de_FW las_FW '_''</t>
  </si>
  <si>
    <t>told_VBN to_TO do_VB</t>
  </si>
  <si>
    <t>live_VB forever_RB ._.</t>
  </si>
  <si>
    <t>a_DT body_NN sick_JJ</t>
  </si>
  <si>
    <t>n't_RB hardly_RB notice_VB</t>
  </si>
  <si>
    <t>got_VBD a_DT good_JJ</t>
  </si>
  <si>
    <t>a_DT look_NN 'n'_CC</t>
  </si>
  <si>
    <t>two_CD days_NNS ,_,</t>
  </si>
  <si>
    <t>The_DT widow_NN ._.</t>
  </si>
  <si>
    <t>stared_VBD at_IN me_PRP</t>
  </si>
  <si>
    <t>supper_NN ,_, and_CC</t>
  </si>
  <si>
    <t>be_VB blind_JJ drunk_JJ</t>
  </si>
  <si>
    <t>lection_JJ day_NN ,_,</t>
  </si>
  <si>
    <t>a_DT little_JJ breeze_NN</t>
  </si>
  <si>
    <t>you_PRP said_VBD that_IN</t>
  </si>
  <si>
    <t>to_TO the_DT ashes_NNS</t>
  </si>
  <si>
    <t>do_VB it_PRP ,_,</t>
  </si>
  <si>
    <t>a_DT blazing_VBG stick_NN</t>
  </si>
  <si>
    <t>On_IN the_DT Raft_NNP</t>
  </si>
  <si>
    <t>for_IN me_PRP one_CD</t>
  </si>
  <si>
    <t>comes_VBZ part_NN of_IN</t>
  </si>
  <si>
    <t>all_DT --_: nor_CC</t>
  </si>
  <si>
    <t>at_IN de_FW las_FW</t>
  </si>
  <si>
    <t>wore_VBN out_RP ,_,</t>
  </si>
  <si>
    <t>with_IN his_PRP$ head_NN</t>
  </si>
  <si>
    <t>she_PRP said_VBD the_DT</t>
  </si>
  <si>
    <t>the_DT way_NN he_PRP</t>
  </si>
  <si>
    <t>;_: the_DT ordinary_JJ</t>
  </si>
  <si>
    <t>,_, I_PRP see_VBP</t>
  </si>
  <si>
    <t>and_CC never_RB get_VB</t>
  </si>
  <si>
    <t>to_TO the_DT canoe_NN</t>
  </si>
  <si>
    <t>Well_UH ,_, hai_VBP</t>
  </si>
  <si>
    <t>short_JJ and_CC dodged_VBN</t>
  </si>
  <si>
    <t>,_, because_IN they_PRP</t>
  </si>
  <si>
    <t>how_WRB in_IN the_DT</t>
  </si>
  <si>
    <t>`_`` other_JJ knee_NN</t>
  </si>
  <si>
    <t>I_PRP was_VBD cooking_JJ</t>
  </si>
  <si>
    <t>and_CC clumb_NN over_IN</t>
  </si>
  <si>
    <t>here_RB for_IN no_DT</t>
  </si>
  <si>
    <t>must_MD be_VB killed_VBN</t>
  </si>
  <si>
    <t>and_CC get_VB the_DT</t>
  </si>
  <si>
    <t>The_DT widow_NN ,_,</t>
  </si>
  <si>
    <t>I_PRP would_MD go_VB</t>
  </si>
  <si>
    <t>a_DT sprinkling_NN of_IN</t>
  </si>
  <si>
    <t>the_DT day_NN through_IN</t>
  </si>
  <si>
    <t>that_WDT hung_VBD over_IN</t>
  </si>
  <si>
    <t>crawling_VBG out_IN of_IN</t>
  </si>
  <si>
    <t>and_CC she_PRP drifted_VBD</t>
  </si>
  <si>
    <t>give_VB up_RP that_DT</t>
  </si>
  <si>
    <t>knives_NNS and_CC forks_NNS</t>
  </si>
  <si>
    <t>to_TO eat_VB ,_,</t>
  </si>
  <si>
    <t>body_NN would_MD a_DT</t>
  </si>
  <si>
    <t>git_VBP me_PRP that_DT</t>
  </si>
  <si>
    <t>to_TO the_DT current_JJ</t>
  </si>
  <si>
    <t>him_PRP ?_. ''_''</t>
  </si>
  <si>
    <t>,_, so_RB he_PRP</t>
  </si>
  <si>
    <t>and_CC then_RB another_DT</t>
  </si>
  <si>
    <t>going_VBG down_RP town_NN</t>
  </si>
  <si>
    <t>to_TO hold_VB it_PRP</t>
  </si>
  <si>
    <t>made_VBD me_PRP go_VB</t>
  </si>
  <si>
    <t>the_DT old_JJ place_NN</t>
  </si>
  <si>
    <t>breakfast_NN ,_, feeling_VBG</t>
  </si>
  <si>
    <t>awful_JJ sight_NN of_IN</t>
  </si>
  <si>
    <t>think_VB how_WRB they_PRP</t>
  </si>
  <si>
    <t>time_NN he_PRP says_VBZ</t>
  </si>
  <si>
    <t>very_RB words_NNS ._.</t>
  </si>
  <si>
    <t>all_DT down_RP again_RB</t>
  </si>
  <si>
    <t>that_WDT had_VBD some_DT</t>
  </si>
  <si>
    <t>driftwood_NN and_CC away_RB</t>
  </si>
  <si>
    <t>'re_VBP better_JJR 'n_CC</t>
  </si>
  <si>
    <t>Sawyer_NNP was_VBD there_RB</t>
  </si>
  <si>
    <t>at_IN that_DT spare_JJ</t>
  </si>
  <si>
    <t>went_VBD about_IN two_CD</t>
  </si>
  <si>
    <t>log_NN hut_NN in_IN</t>
  </si>
  <si>
    <t>all_DT on_IN ,_,</t>
  </si>
  <si>
    <t>say_VB ._. ''_''</t>
  </si>
  <si>
    <t>n't_RB hurt_VBD ,_,</t>
  </si>
  <si>
    <t>timber_NN was_VBD so_RB</t>
  </si>
  <si>
    <t>;_: and_CC before_IN</t>
  </si>
  <si>
    <t>a_DT lantern_NN in_IN</t>
  </si>
  <si>
    <t>I_PRP fixed_VBD the_DT</t>
  </si>
  <si>
    <t>pap_NN took_VBD it_PRP</t>
  </si>
  <si>
    <t>room_NN ,_, which_WDT</t>
  </si>
  <si>
    <t>it_PRP would_MD only_RB</t>
  </si>
  <si>
    <t>next_JJ minute_NN I_PRP</t>
  </si>
  <si>
    <t>Then_RB I_PRP fixed_VBD</t>
  </si>
  <si>
    <t>soon_RB as_IN de_FW</t>
  </si>
  <si>
    <t>``_`` Alas_NNP ,_,</t>
  </si>
  <si>
    <t>pecking_VBG at_IN me_PRP</t>
  </si>
  <si>
    <t>and_CC lick_VB me_PRP</t>
  </si>
  <si>
    <t>see_VB them_PRP first-rate_JJ</t>
  </si>
  <si>
    <t>it_PRP was_VBD going_VBG</t>
  </si>
  <si>
    <t>big-bug_NN ,_, __CD</t>
  </si>
  <si>
    <t>in_IN a_DT chair_NN</t>
  </si>
  <si>
    <t>for_IN your_PRP$ interest_NN</t>
  </si>
  <si>
    <t>I_PRP hated_VBD the_DT</t>
  </si>
  <si>
    <t>a_DT light_JJ a-comin_NN</t>
  </si>
  <si>
    <t>,_, with_IN some_DT</t>
  </si>
  <si>
    <t>horseshoe_NN that_IN you_PRP</t>
  </si>
  <si>
    <t>place_NN where_WRB the_DT</t>
  </si>
  <si>
    <t>no_DT kin_NN to_TO</t>
  </si>
  <si>
    <t>did_VBD n't_RB believe_VB</t>
  </si>
  <si>
    <t>and_CC ``_`` Do_VBP</t>
  </si>
  <si>
    <t>soon_RB I_PRP hears_VBZ</t>
  </si>
  <si>
    <t>want_VBP it_PRP ._.</t>
  </si>
  <si>
    <t>a_DT skiff_NN ,_,</t>
  </si>
  <si>
    <t>vines_NNS and_CC branches_NNS</t>
  </si>
  <si>
    <t>all_PDT the_DT boys_NNS</t>
  </si>
  <si>
    <t>the_DT money_NN he_PRP</t>
  </si>
  <si>
    <t>shivers_NNS run_VBP over_IN</t>
  </si>
  <si>
    <t>a_DT tree-toad_JJ white_JJ</t>
  </si>
  <si>
    <t>with_IN you_PRP ,_,</t>
  </si>
  <si>
    <t>join_VB if_IN I_PRP</t>
  </si>
  <si>
    <t>had_VBD the_DT whitest_JJS</t>
  </si>
  <si>
    <t>again_RB when_WRB I_PRP</t>
  </si>
  <si>
    <t>them_PRP to_TO build_VB</t>
  </si>
  <si>
    <t>I_PRP crossed_VBD over_IN</t>
  </si>
  <si>
    <t>a-spinning_VBG down_RP stream_NN</t>
  </si>
  <si>
    <t>smoothness_NN and_CC the_DT</t>
  </si>
  <si>
    <t>find_VB the_DT place_NN</t>
  </si>
  <si>
    <t>scold_VB ,_, but_CC</t>
  </si>
  <si>
    <t>the_DT things_NNS go_VB</t>
  </si>
  <si>
    <t>the_DT drownded_JJ carcass_NN</t>
  </si>
  <si>
    <t>a_DT nap_NN before_IN</t>
  </si>
  <si>
    <t>he_PRP sees_VBZ this_DT</t>
  </si>
  <si>
    <t>have_VBP no_DT luck_NN</t>
  </si>
  <si>
    <t>yes_UH ,_, this_DT</t>
  </si>
  <si>
    <t>next_IN I_PRP did_VBD</t>
  </si>
  <si>
    <t>'d_MD die_VB if_IN</t>
  </si>
  <si>
    <t>and_CC look_VB out_RP</t>
  </si>
  <si>
    <t>to_TO the_DT widow_NN</t>
  </si>
  <si>
    <t>in_IN the_DT gutter_NN</t>
  </si>
  <si>
    <t>three_CD mile_NN away_RB</t>
  </si>
  <si>
    <t>woods_NNS most_JJS of_IN</t>
  </si>
  <si>
    <t>swig_NN or_CC two_CD</t>
  </si>
  <si>
    <t>barrel_NN of_IN water_NN</t>
  </si>
  <si>
    <t>such_JJ truck_NN ,_,</t>
  </si>
  <si>
    <t>well_RB that_IN a_DT</t>
  </si>
  <si>
    <t>and_CC branches_NNS apart_RB</t>
  </si>
  <si>
    <t>the_DT woods_NNS to_TO</t>
  </si>
  <si>
    <t>agoing_VBG on_IN so_RB</t>
  </si>
  <si>
    <t>his_PRP$ lawsuit_NN and_CC</t>
  </si>
  <si>
    <t>''_'' --_: what_WP</t>
  </si>
  <si>
    <t>could_MD have_VB ,_,</t>
  </si>
  <si>
    <t>He_PRP chased_VBD me_PRP</t>
  </si>
  <si>
    <t>and_CC sober_JJ ,_,</t>
  </si>
  <si>
    <t>heard_VBN old_JJ Sowberry_NNP</t>
  </si>
  <si>
    <t>in_IN and_CC say_VB</t>
  </si>
  <si>
    <t>ransomed_VBN to_TO death_NN</t>
  </si>
  <si>
    <t>to_TO thinking_VBG that_IN</t>
  </si>
  <si>
    <t>,_, or_CC whatever_WDT</t>
  </si>
  <si>
    <t>''_'' Going_VBG for_IN</t>
  </si>
  <si>
    <t>one_CD out_RP at_IN</t>
  </si>
  <si>
    <t>in_IN between_IN and_CC</t>
  </si>
  <si>
    <t>how_WRB long_RB you_PRP</t>
  </si>
  <si>
    <t>on_IN the_DT bow_NN</t>
  </si>
  <si>
    <t>int_NN bymeby_NN ,_,</t>
  </si>
  <si>
    <t>so_RB by_IN de_FW</t>
  </si>
  <si>
    <t>the_DT judge_NN for_IN</t>
  </si>
  <si>
    <t>lots_NNS of_IN driftwood_NN</t>
  </si>
  <si>
    <t>the_DT roof_NN ._.</t>
  </si>
  <si>
    <t>went_VBD to_TO him_PRP</t>
  </si>
  <si>
    <t>for_IN keeping_VBG mum_NN</t>
  </si>
  <si>
    <t>four_CD lights_NNS twinkling_JJ</t>
  </si>
  <si>
    <t>him_PRP I_PRP war_NN</t>
  </si>
  <si>
    <t>n't_RB see_VB me_PRP</t>
  </si>
  <si>
    <t>handle_VBP ;_: it_PRP</t>
  </si>
  <si>
    <t>do_VB it_PRP before_IN</t>
  </si>
  <si>
    <t>we_PRP kin_VBP git_NN</t>
  </si>
  <si>
    <t>enough_RB for_IN a_DT</t>
  </si>
  <si>
    <t>,_, what_WP he_PRP</t>
  </si>
  <si>
    <t>But_CC this_DT time_NN</t>
  </si>
  <si>
    <t>then_RB struck_VBD out_RP</t>
  </si>
  <si>
    <t>was_VBD sound_JJ asleep_RB</t>
  </si>
  <si>
    <t>is_VBZ nothing_NN ._.</t>
  </si>
  <si>
    <t>jams_NNS him_PRP into_IN</t>
  </si>
  <si>
    <t>could_MD n't_RB see_VB</t>
  </si>
  <si>
    <t>''_'' line_NN ._.</t>
  </si>
  <si>
    <t>me_PRP to_TO pray_VB</t>
  </si>
  <si>
    <t>Now_RB ,_, what_WP</t>
  </si>
  <si>
    <t>had_VBD n't_RB shot_VBN</t>
  </si>
  <si>
    <t>world_NN ,_, and_CC</t>
  </si>
  <si>
    <t>been_VBN dead_JJ a_DT</t>
  </si>
  <si>
    <t>a_DT still_RB night_NN</t>
  </si>
  <si>
    <t>we_PRP got_VBD the_DT</t>
  </si>
  <si>
    <t>all_DT kinds_NNS of_IN</t>
  </si>
  <si>
    <t>back_RB that_DT night_NN</t>
  </si>
  <si>
    <t>taking_VBG garden_NN stuff_NN</t>
  </si>
  <si>
    <t>He_PRP wore_VBD out_RP</t>
  </si>
  <si>
    <t>things_NNS ,_, Jim_NNP</t>
  </si>
  <si>
    <t>truck_NN ,_, ''_''</t>
  </si>
  <si>
    <t>jam_NN ,_, though_IN</t>
  </si>
  <si>
    <t>read_VB and_CC write_VB</t>
  </si>
  <si>
    <t>Judge_NNP Thatcher_NNP ,_,</t>
  </si>
  <si>
    <t>four-gallon_JJ jug_NN of_IN</t>
  </si>
  <si>
    <t>rustled_VBD in_IN the_DT</t>
  </si>
  <si>
    <t>ducks_NNS too_RB ,_,</t>
  </si>
  <si>
    <t>would_MD take_VB hold_NN</t>
  </si>
  <si>
    <t>Cave_NNP Jim_NNP sees_VBZ</t>
  </si>
  <si>
    <t>be_VB good_JJ to_TO</t>
  </si>
  <si>
    <t>Judge_NNP Thatcher_NNP knowed_VBD</t>
  </si>
  <si>
    <t>up_RB in_IN a_DT</t>
  </si>
  <si>
    <t>short_JJ half_NN ,_,</t>
  </si>
  <si>
    <t>a_DT book_NN by_IN</t>
  </si>
  <si>
    <t>for_IN to_TO see_VB</t>
  </si>
  <si>
    <t>behind_IN a_DT log_NN</t>
  </si>
  <si>
    <t>green_JJ blackberries_NNS was_VBD</t>
  </si>
  <si>
    <t>in_IN a_DT good_JJ</t>
  </si>
  <si>
    <t>he_PRP had_VBD killed_VBN</t>
  </si>
  <si>
    <t>catched_VBD me_PRP a_DT</t>
  </si>
  <si>
    <t>robber_NN any_DT more_JJR</t>
  </si>
  <si>
    <t>a_DT bite_NN to_TO</t>
  </si>
  <si>
    <t>in_IN town_NN would_MD</t>
  </si>
  <si>
    <t>Jim_NNP to_TO the_DT</t>
  </si>
  <si>
    <t>stock_NN in_IN mathematics_NNS</t>
  </si>
  <si>
    <t>you_PRP got_VBD a_DT</t>
  </si>
  <si>
    <t>piece_NN of_IN log_NN</t>
  </si>
  <si>
    <t>cried_VBD again_RB ._.</t>
  </si>
  <si>
    <t>;_: and_CC he_PRP</t>
  </si>
  <si>
    <t>,_, I_PRP tried_VBD</t>
  </si>
  <si>
    <t>the_DT Ghost_NN Misto_NNP</t>
  </si>
  <si>
    <t>the_DT Gang_NN ,_,</t>
  </si>
  <si>
    <t>always_RB go_VB right_RB</t>
  </si>
  <si>
    <t>was_VBD Jackson_NNP 's_POS</t>
  </si>
  <si>
    <t>to_TO law_NN to_TO</t>
  </si>
  <si>
    <t>by_IN he_PRP raised_VBD</t>
  </si>
  <si>
    <t>always_RB put_VBD quicksilver_NNP</t>
  </si>
  <si>
    <t>to_TO find_VB out_RP</t>
  </si>
  <si>
    <t>no_DT color_NN in_IN</t>
  </si>
  <si>
    <t>magicians_NNS ;_: and_CC</t>
  </si>
  <si>
    <t>I_PRP sat_VBD down_IN</t>
  </si>
  <si>
    <t>a_DT half_NN a_DT</t>
  </si>
  <si>
    <t>'_'' on_IN de_FW</t>
  </si>
  <si>
    <t>us_PRP was_VBD sparkling_JJ</t>
  </si>
  <si>
    <t>nothing_NN for_IN a_DT</t>
  </si>
  <si>
    <t>want_VB him_PRP to_TO</t>
  </si>
  <si>
    <t>different_JJ ;_: things_NNS</t>
  </si>
  <si>
    <t>,_, and_CC gloomy_JJ</t>
  </si>
  <si>
    <t>belonged_VBD to_TO the_DT</t>
  </si>
  <si>
    <t>including_VBG Miss_NNP Watson_NNP</t>
  </si>
  <si>
    <t>fortune_NN for_IN you_PRP</t>
  </si>
  <si>
    <t>took_VBD my_PRP$ paddle_NN</t>
  </si>
  <si>
    <t>de_FW time_NN ._.</t>
  </si>
  <si>
    <t>under_IN his_PRP$ head_NN</t>
  </si>
  <si>
    <t>wind_NN from_IN blowing_VBG</t>
  </si>
  <si>
    <t>fetched_VBD the_DT pig_NN</t>
  </si>
  <si>
    <t>him_PRP he_PRP could_MD</t>
  </si>
  <si>
    <t>had_VBD a_DT Gun_NN</t>
  </si>
  <si>
    <t>called_VBN Don_NNP Quixote_NNP</t>
  </si>
  <si>
    <t>the_DT river_NN ._.</t>
  </si>
  <si>
    <t>rough_JJ living_NN in_IN</t>
  </si>
  <si>
    <t>him_PRP to_TO try_VB</t>
  </si>
  <si>
    <t>I_PRP hear_VBP people_NNS</t>
  </si>
  <si>
    <t>touched_VBD him_PRP ._.</t>
  </si>
  <si>
    <t>Harney_NNP Shepherdson_NNP Miss_NNP</t>
  </si>
  <si>
    <t>or_CC any_DT other_JJ</t>
  </si>
  <si>
    <t>authorities_NNS think_VBP different_JJ</t>
  </si>
  <si>
    <t>Jackson_NNP 's_POS Island_NNP</t>
  </si>
  <si>
    <t>piece_NN ;_: but_CC</t>
  </si>
  <si>
    <t>little_JJ ,_, but_CC</t>
  </si>
  <si>
    <t>his_PRP$ family_NN must_MD</t>
  </si>
  <si>
    <t>tight_RB mostly_RB ,_,</t>
  </si>
  <si>
    <t>and_CC hacked_VBD it_PRP</t>
  </si>
  <si>
    <t>she_PRP let_VBD it_PRP</t>
  </si>
  <si>
    <t>you_PRP reckon_VB __CD</t>
  </si>
  <si>
    <t>never_RB said_VBD nothing_NN</t>
  </si>
  <si>
    <t>right_RB to_TO eating_NN</t>
  </si>
  <si>
    <t>skift_NN dat_NN went_VBD</t>
  </si>
  <si>
    <t>roun_NN '_'' `_``</t>
  </si>
  <si>
    <t>was_VBD in_IN a_DT</t>
  </si>
  <si>
    <t>the_DT new_JJ ones_NNS</t>
  </si>
  <si>
    <t>bring_VB up_RP a_DT</t>
  </si>
  <si>
    <t>the_DT current_JJ ,_,</t>
  </si>
  <si>
    <t>looked_VBD it_PRP ._.</t>
  </si>
  <si>
    <t>too_RB drunk_JJ to_TO</t>
  </si>
  <si>
    <t>then_RB went_VBD creeping_VBG</t>
  </si>
  <si>
    <t>a_DT tolerable_JJ slim_JJ</t>
  </si>
  <si>
    <t>any_DT noise_NN ,_,</t>
  </si>
  <si>
    <t>sand_NN in_IN my_PRP$</t>
  </si>
  <si>
    <t>it_PRP out_RP that_IN</t>
  </si>
  <si>
    <t>too_RB --_: eating_VBG</t>
  </si>
  <si>
    <t>Deffisit_NN ''_'' Going_VBG</t>
  </si>
  <si>
    <t>ai_VBP n't_RB rightly_RB</t>
  </si>
  <si>
    <t>up_RP all_DT night_NN</t>
  </si>
  <si>
    <t>heard_VBD that_DT kind_NN</t>
  </si>
  <si>
    <t>begged_VBD ,_, and_CC</t>
  </si>
  <si>
    <t>she_PRP come_VBD along_RB</t>
  </si>
  <si>
    <t>there_EX was_VBD loads_NNS</t>
  </si>
  <si>
    <t>think_VBP different_JJ ._.</t>
  </si>
  <si>
    <t>could_MD cure_VB anybody_NN</t>
  </si>
  <si>
    <t>was_VBD all_DT right_RB</t>
  </si>
  <si>
    <t>in_IN it_PRP when_WRB</t>
  </si>
  <si>
    <t>river_NN ,_, because_IN</t>
  </si>
  <si>
    <t>,_, whether_IN you_PRP</t>
  </si>
  <si>
    <t>talked_VBD it_PRP over_RP</t>
  </si>
  <si>
    <t>Two_CD months_NNS or_CC</t>
  </si>
  <si>
    <t>to_TO git_VB oneasy_NN</t>
  </si>
  <si>
    <t>,_, which_WDT had_VBD</t>
  </si>
  <si>
    <t>n't_RB much_JJ sand_NN</t>
  </si>
  <si>
    <t>on_IN as_RB much_JJ</t>
  </si>
  <si>
    <t>tolerable_JJ slim_JJ old_JJ</t>
  </si>
  <si>
    <t>win_VB this_DT time_NN</t>
  </si>
  <si>
    <t>a_DT sight_NN to_TO</t>
  </si>
  <si>
    <t>eyes_NNS shining_VBG through_IN</t>
  </si>
  <si>
    <t>druther_VB not_RB take_VB</t>
  </si>
  <si>
    <t>and_CC with_IN the_DT</t>
  </si>
  <si>
    <t>a_DT cloud_NN in_IN</t>
  </si>
  <si>
    <t>and_CC went_VBD a-blowing_NN</t>
  </si>
  <si>
    <t>for_IN the_DT whole_JJ</t>
  </si>
  <si>
    <t>the_DT cannon-smoke_NN and_CC</t>
  </si>
  <si>
    <t>mo_NN '_'' ,_,</t>
  </si>
  <si>
    <t>up_RP the_DT river_NN</t>
  </si>
  <si>
    <t>could_MD say_VB Jack_NNP</t>
  </si>
  <si>
    <t>like_IN I_PRP 'd_MD</t>
  </si>
  <si>
    <t>the_DT country_NN ,_,</t>
  </si>
  <si>
    <t>stretched_VBD his_PRP$ neck_NN</t>
  </si>
  <si>
    <t>a_DT show_NN ._.</t>
  </si>
  <si>
    <t>I_PRP have_VBP bought_VBN</t>
  </si>
  <si>
    <t>;_: I_PRP knowed_VBD</t>
  </si>
  <si>
    <t>everything_NN and_CC cut_NN</t>
  </si>
  <si>
    <t>,_, nearly_RB ._.</t>
  </si>
  <si>
    <t>it_PRP was_VBD piled_VBN</t>
  </si>
  <si>
    <t>a_DT little_JJ open_JJ</t>
  </si>
  <si>
    <t>so_RB ,_, because_IN</t>
  </si>
  <si>
    <t>my_PRP$ hair_NN with_IN</t>
  </si>
  <si>
    <t>``_`` Jim_NNP Lit_NNP</t>
  </si>
  <si>
    <t>set_VB up_RP all_DT</t>
  </si>
  <si>
    <t>still_RB as_IN rocks_NNS</t>
  </si>
  <si>
    <t>cautious_JJ and_CC slow_JJ</t>
  </si>
  <si>
    <t>seemed_VBD a_DT sight_NN</t>
  </si>
  <si>
    <t>that_DT something_NN had_VBD</t>
  </si>
  <si>
    <t>Jim_NNP said_VBD the_DT</t>
  </si>
  <si>
    <t>had_VBD to_TO quit_VB</t>
  </si>
  <si>
    <t>,_, moaning_VBG ._.</t>
  </si>
  <si>
    <t>wait_VB for_IN everybody_NN</t>
  </si>
  <si>
    <t>Who_WP 's_VBZ There_EX</t>
  </si>
  <si>
    <t>EXPLANATORY_NNP IN_IN this_DT</t>
  </si>
  <si>
    <t>he_PRP would_MD manage_VB</t>
  </si>
  <si>
    <t>mulatter_NN ,_, most_RBS</t>
  </si>
  <si>
    <t>,_, or_CC cattle_NNS</t>
  </si>
  <si>
    <t>a_DT tin_NN pan_NN</t>
  </si>
  <si>
    <t>'s_VBZ all_RB right_RB</t>
  </si>
  <si>
    <t>and_CC be_VB forgot_VBN</t>
  </si>
  <si>
    <t>One_CD uv_NN 'em_PRP</t>
  </si>
  <si>
    <t>keep_VB from_IN getting_VBG</t>
  </si>
  <si>
    <t>man_NN that_WDT had_VBD</t>
  </si>
  <si>
    <t>across_IN the_DT water_NN</t>
  </si>
  <si>
    <t>self_NN afterwards_RB ._.</t>
  </si>
  <si>
    <t>,_, en_IN treats_VBZ</t>
  </si>
  <si>
    <t>and_CC Ben_NNP Rogers_NNP</t>
  </si>
  <si>
    <t>I_PRP was_VBD on_IN</t>
  </si>
  <si>
    <t>been_VBN dragged_VBN over_IN</t>
  </si>
  <si>
    <t>emptied_VBD that_IN Young_NNP</t>
  </si>
  <si>
    <t>I_PRP 's_POS agwyne_NN</t>
  </si>
  <si>
    <t>,_, and_CC crawled_VBD</t>
  </si>
  <si>
    <t>,_, and_CC pieces_NNS</t>
  </si>
  <si>
    <t>you_PRP see_VBP ,_,</t>
  </si>
  <si>
    <t>seen_VBN as_RB much_RB</t>
  </si>
  <si>
    <t>stood_VBD it_PRP much_RB</t>
  </si>
  <si>
    <t>too_RB many_JJ for_IN</t>
  </si>
  <si>
    <t>little_JJ bit_NN ._.</t>
  </si>
  <si>
    <t>Discovering_VBG the_DT Camp_NNP</t>
  </si>
  <si>
    <t>you_PRP is_VBZ all_RB</t>
  </si>
  <si>
    <t>way_NN and_CC yelling_VBG</t>
  </si>
  <si>
    <t>I_PRP dropped_VBD pap_NN</t>
  </si>
  <si>
    <t>he_PRP did_VBD he_PRP</t>
  </si>
  <si>
    <t>and_CC seen_VBN the_DT</t>
  </si>
  <si>
    <t>rest_VB a_DT minute_NN</t>
  </si>
  <si>
    <t>kill_VB me_PRP ,_,</t>
  </si>
  <si>
    <t>'s_VBZ the_DT hand_NN</t>
  </si>
  <si>
    <t>it_PRP 's_VBZ below_IN</t>
  </si>
  <si>
    <t>a_DT spider_NN ._.</t>
  </si>
  <si>
    <t>and_CC by_IN ,_,</t>
  </si>
  <si>
    <t>Asleep_NNP on_IN the_DT</t>
  </si>
  <si>
    <t>go_VB there_RB ,_,</t>
  </si>
  <si>
    <t>wouldn_NN '_'' `_``</t>
  </si>
  <si>
    <t>I_PRP got_VBD her_PRP$</t>
  </si>
  <si>
    <t>rocks_NNS under_IN it_PRP</t>
  </si>
  <si>
    <t>it_PRP did_VBD n't_RB</t>
  </si>
  <si>
    <t>You_PRP can_MD do_VB</t>
  </si>
  <si>
    <t>to_TO my_PRP$ room_NN</t>
  </si>
  <si>
    <t>was_VBD mistaken_JJ --_:</t>
  </si>
  <si>
    <t>n't_RB worth_IN a_DT</t>
  </si>
  <si>
    <t>wanted_VBD to_TO tie_VB</t>
  </si>
  <si>
    <t>war_NN n't_RB much_RB</t>
  </si>
  <si>
    <t>dead_JJ a_DT considerable_JJ</t>
  </si>
  <si>
    <t>the_DT books_NNS ?_.</t>
  </si>
  <si>
    <t>a_DT minute_NN I_PRP</t>
  </si>
  <si>
    <t>the_DT time_NN ;_:</t>
  </si>
  <si>
    <t>;_: and_CC next_IN</t>
  </si>
  <si>
    <t>,_, likely_JJ it_PRP</t>
  </si>
  <si>
    <t>there_RB ,_, take_VB</t>
  </si>
  <si>
    <t>through_IN like_IN he_PRP</t>
  </si>
  <si>
    <t>shotgun_NN ,_, maybe_RB</t>
  </si>
  <si>
    <t>got_VBD to_TO them_PRP</t>
  </si>
  <si>
    <t>too_RB ,_, and_CC</t>
  </si>
  <si>
    <t>listened_VBD again_RB ._.</t>
  </si>
  <si>
    <t>there_EX behind_IN a_DT</t>
  </si>
  <si>
    <t>from_IN Grace_NNP The_NNP</t>
  </si>
  <si>
    <t>out_RP and_CC sleep_VB</t>
  </si>
  <si>
    <t>Still_RB and_CC Sunday-like_JJ</t>
  </si>
  <si>
    <t>and_CC cold_JJ ,_,</t>
  </si>
  <si>
    <t>would_MD make_VB trouble_NN</t>
  </si>
  <si>
    <t>there_EX was_VBD ,_,</t>
  </si>
  <si>
    <t>miss_VBP me_PRP ,_,</t>
  </si>
  <si>
    <t>said_VBD she_PRP wouldn_NN</t>
  </si>
  <si>
    <t>my_PRP$ room_NN that_IN</t>
  </si>
  <si>
    <t>then_RB I_PRP can_MD</t>
  </si>
  <si>
    <t>the_DT world_NN ,_,</t>
  </si>
  <si>
    <t>and_CC counted_VBD the_DT</t>
  </si>
  <si>
    <t>crawled_VBD in_IN on_IN</t>
  </si>
  <si>
    <t>I_PRP must_MD try_VB</t>
  </si>
  <si>
    <t>a_DT way_NN to_TO</t>
  </si>
  <si>
    <t>,_, en_IN `_``</t>
  </si>
  <si>
    <t>pooty_NN dark_NN for_IN</t>
  </si>
  <si>
    <t>ever_RB got_VBD to_TO</t>
  </si>
  <si>
    <t>down_IN de_FW river_NN</t>
  </si>
  <si>
    <t>reckon_VBP they_PRP 'd_MD</t>
  </si>
  <si>
    <t>__NN war_NN n't_RB</t>
  </si>
  <si>
    <t>anybody_NN to_TO tell_VB</t>
  </si>
  <si>
    <t>coffee_NN ,_, and_CC</t>
  </si>
  <si>
    <t>I_PRP 'd_MD leave_VB</t>
  </si>
  <si>
    <t>a_DT Snack_NN ``_``</t>
  </si>
  <si>
    <t>;_: and_CC green_JJ</t>
  </si>
  <si>
    <t>feel_VB greasy_JJ no_RB</t>
  </si>
  <si>
    <t>hide_VB her_PRP$ good_JJ</t>
  </si>
  <si>
    <t>high_JJ when_WRB I_PRP</t>
  </si>
  <si>
    <t>know_VB the_DT words_NNS</t>
  </si>
  <si>
    <t>around_IN there_EX she_PRP</t>
  </si>
  <si>
    <t>and_CC his_PRP$ raft_NN</t>
  </si>
  <si>
    <t>doan_NN '_'' do_VBP</t>
  </si>
  <si>
    <t>worth_IN a_DT cent_NN</t>
  </si>
  <si>
    <t>that_DT time_NN ?_.</t>
  </si>
  <si>
    <t>how_WRB to_TO meddle_VB</t>
  </si>
  <si>
    <t>I_PRP catched_VBD a_DT</t>
  </si>
  <si>
    <t>for_IN the_DT widow_NN</t>
  </si>
  <si>
    <t>do_VBP n't_RB touch_VB</t>
  </si>
  <si>
    <t>;_: but_CC the_DT</t>
  </si>
  <si>
    <t>him_PRP up_IN he_PRP</t>
  </si>
  <si>
    <t>the_DT ashes_NNS scattered_VBN</t>
  </si>
  <si>
    <t>had_VBD ;_: and_CC</t>
  </si>
  <si>
    <t>to_TO sleep_VB again_RB</t>
  </si>
  <si>
    <t>says_VBZ `_`` for_IN</t>
  </si>
  <si>
    <t>but_CC maybe_RB next_JJ</t>
  </si>
  <si>
    <t>the_DT woods_NNS ever_RB</t>
  </si>
  <si>
    <t>Huckleberry_NNP --_: why_WRB</t>
  </si>
  <si>
    <t>fast_JJ as_IN ever_RB</t>
  </si>
  <si>
    <t>Orleans_NNP ;_: and_CC</t>
  </si>
  <si>
    <t>not_RB ._. ''_''</t>
  </si>
  <si>
    <t>it_PRP used_VBD to_TO</t>
  </si>
  <si>
    <t>uz_FW all_DT right_NN</t>
  </si>
  <si>
    <t>and_CC it_PRP lit_VBD</t>
  </si>
  <si>
    <t>to_TO keep_VB the_DT</t>
  </si>
  <si>
    <t>tried_VBD to_TO ,_,</t>
  </si>
  <si>
    <t>be_VB sold_VBN till_IN</t>
  </si>
  <si>
    <t>and_CC crawled_VBD off_RP</t>
  </si>
  <si>
    <t>;_: it_PRP 's_VBZ</t>
  </si>
  <si>
    <t>or_CC two_CD to_TO</t>
  </si>
  <si>
    <t>sound_NN ,_, and_CC</t>
  </si>
  <si>
    <t>you_PRP ever_RB see_VBP</t>
  </si>
  <si>
    <t>the_DT good_JJ place_NN</t>
  </si>
  <si>
    <t>take_VB to_TO the_DT</t>
  </si>
  <si>
    <t>was_VBD a_DT mile_NN</t>
  </si>
  <si>
    <t>war_NN n't_RB a_DT</t>
  </si>
  <si>
    <t>his_PRP$ hand_NN and_CC</t>
  </si>
  <si>
    <t>calculating_VBG to_TO build_VB</t>
  </si>
  <si>
    <t>the_DT hill_NN the_DT</t>
  </si>
  <si>
    <t>quit_VB using_VBG around_IN</t>
  </si>
  <si>
    <t>if_IN I_PRP would_MD</t>
  </si>
  <si>
    <t>around_IN the_DT shoulder_NN</t>
  </si>
  <si>
    <t>'s_VBZ something_NN in_IN</t>
  </si>
  <si>
    <t>to_TO say_VB she_PRP</t>
  </si>
  <si>
    <t>n't_RB you_PRP had_VBD</t>
  </si>
  <si>
    <t>old_JJ man_NN got_VBD</t>
  </si>
  <si>
    <t>We_PRP are_VBP highwaymen_NNS</t>
  </si>
  <si>
    <t>I_PRP sweat_VBP like_IN</t>
  </si>
  <si>
    <t>a_DT reached_VBN out_RP</t>
  </si>
  <si>
    <t>for_IN him_PRP any_DT</t>
  </si>
  <si>
    <t>closet_NN and_CC prayed_VBD</t>
  </si>
  <si>
    <t>to_TO the_DT wood-yards_NNS</t>
  </si>
  <si>
    <t>over_IN as_RB much_JJ</t>
  </si>
  <si>
    <t>the_DT closest_JJS to_TO</t>
  </si>
  <si>
    <t>but_CC there_EX was_VBD</t>
  </si>
  <si>
    <t>and_CC the_DT ``_``</t>
  </si>
  <si>
    <t>Why_WRB ,_, ''_''</t>
  </si>
  <si>
    <t>somebody_NN that_WDT was_VBD</t>
  </si>
  <si>
    <t>dat_VB `_`` uz_JJ</t>
  </si>
  <si>
    <t>the_DT trustworthy_JJ guidance_NN</t>
  </si>
  <si>
    <t>Something_NN being_VBG Raftsman_NNP</t>
  </si>
  <si>
    <t>the_DT river_NN ,_,</t>
  </si>
  <si>
    <t>all_DT her_PRP$ ways_NNS</t>
  </si>
  <si>
    <t>'n'_CC right_JJ arter_NN</t>
  </si>
  <si>
    <t>,_, I_PRP tell_VBP</t>
  </si>
  <si>
    <t>,_, and_CC allowed_VBD</t>
  </si>
  <si>
    <t>by_IN he_PRP rolled_VBD</t>
  </si>
  <si>
    <t>and_CC stop_VB there_RB</t>
  </si>
  <si>
    <t>everything_NN was_VBD cooked_VBN</t>
  </si>
  <si>
    <t>get_VB loose_RB when_WRB</t>
  </si>
  <si>
    <t>down_RB low_JJ ,_,</t>
  </si>
  <si>
    <t>and_CC I_PRP wanted_VBD</t>
  </si>
  <si>
    <t>a_DT hand_NN that_WDT</t>
  </si>
  <si>
    <t>sleepy_JJ --_: if_IN</t>
  </si>
  <si>
    <t>Sometimes_RB you_PRP gwyne_VBP</t>
  </si>
  <si>
    <t>landing_NN ,_, and_CC</t>
  </si>
  <si>
    <t>such_JJ things_NNS ,_,</t>
  </si>
  <si>
    <t>go_VB browsing_VBG down_IN</t>
  </si>
  <si>
    <t>to_TO leave_VB that_DT</t>
  </si>
  <si>
    <t>uz_NN hungry_JJ ,_,</t>
  </si>
  <si>
    <t>across_IN that_DT camp_NN</t>
  </si>
  <si>
    <t>one_CD man_NN in_IN</t>
  </si>
  <si>
    <t>else_RB it_PRP would_MD</t>
  </si>
  <si>
    <t>ever_RB find_VB me_PRP</t>
  </si>
  <si>
    <t>pretty_RB uneasy_JJ ,_,</t>
  </si>
  <si>
    <t>by_IN he_PRP came_VBD</t>
  </si>
  <si>
    <t>on_IN the_DT grass_NN</t>
  </si>
  <si>
    <t>Jim_NNP always_RB kept_VBD</t>
  </si>
  <si>
    <t>a_DT Chaw_NNP ''_''</t>
  </si>
  <si>
    <t>'s_POS tracks_NNS ._.</t>
  </si>
  <si>
    <t>yaller_JJ picture_NN of_IN</t>
  </si>
  <si>
    <t>and_CC the_DT skillet_NN</t>
  </si>
  <si>
    <t>still_RB and_CC grand_JJ</t>
  </si>
  <si>
    <t>Forty_CD to_TO fifty_CD</t>
  </si>
  <si>
    <t>like_IN it_PRP had_VBD</t>
  </si>
  <si>
    <t>a_DT give_VB me_PRP</t>
  </si>
  <si>
    <t>woods_NNS there_RB ,_,</t>
  </si>
  <si>
    <t>dialect_NN ;_: and_CC</t>
  </si>
  <si>
    <t>a_DT fish-belly_JJ white_JJ</t>
  </si>
  <si>
    <t>out_RP the_DT fire_NN</t>
  </si>
  <si>
    <t>was_VBD hard_RB at_IN</t>
  </si>
  <si>
    <t>they_PRP would_MD hash_VB</t>
  </si>
  <si>
    <t>the_DT hand_NN of_IN</t>
  </si>
  <si>
    <t>or_CC three_CD days_NNS</t>
  </si>
  <si>
    <t>for_IN two_CD or_CC</t>
  </si>
  <si>
    <t>'s_POS camp_NN ,_,</t>
  </si>
  <si>
    <t>cooking_JJ supper_NN the_DT</t>
  </si>
  <si>
    <t>__CD no_DT track_NN</t>
  </si>
  <si>
    <t>He_PRP set_VBD there_EX</t>
  </si>
  <si>
    <t>by_IN the_DT neck_NN</t>
  </si>
  <si>
    <t>talking_VBG about_IN the_DT</t>
  </si>
  <si>
    <t>could_MD n't_RB rest_VB</t>
  </si>
  <si>
    <t>and_CC further_RB away_RB</t>
  </si>
  <si>
    <t>head_NN was_VBD nearly_RB</t>
  </si>
  <si>
    <t>Tom_NNP give_VB him_PRP</t>
  </si>
  <si>
    <t>,_, but_CC on_IN</t>
  </si>
  <si>
    <t>and_CC cried_VBD ,_,</t>
  </si>
  <si>
    <t>went_VBD up_RB to_TO</t>
  </si>
  <si>
    <t>;_: he_PRP set_VBD</t>
  </si>
  <si>
    <t>`_`` long_JJ wuz_NN</t>
  </si>
  <si>
    <t>for_IN me_PRP to_TO</t>
  </si>
  <si>
    <t>did_VBD n't_RB know_VB</t>
  </si>
  <si>
    <t>that_IN the_DT old_JJ</t>
  </si>
  <si>
    <t>log_NN rafts_NNS --_:</t>
  </si>
  <si>
    <t>on_IN the_DT island_NN</t>
  </si>
  <si>
    <t>And_CC to_TO see_VB</t>
  </si>
  <si>
    <t>Ben_NNP Rogers_NNP says_VBZ</t>
  </si>
  <si>
    <t>haphazard_JJ fashion_NN ,_,</t>
  </si>
  <si>
    <t>de_FW river_NN road_NN</t>
  </si>
  <si>
    <t>and_CC sing_VB ,_,</t>
  </si>
  <si>
    <t>maybe_RB Mary_NNP ._.</t>
  </si>
  <si>
    <t>a-coming_JJ ,_, and_CC</t>
  </si>
  <si>
    <t>all_DT crowded_VBD up_RB</t>
  </si>
  <si>
    <t>lowed_VBN to_TO tell_VB</t>
  </si>
  <si>
    <t>n't_RB likely_JJ anybody_NN</t>
  </si>
  <si>
    <t>'s_POS the_DT very_RB</t>
  </si>
  <si>
    <t>went_VBD tiptoeing_VBG along_IN</t>
  </si>
  <si>
    <t>''_'' She_PRP puts_VBZ</t>
  </si>
  <si>
    <t>``_`` Yes_UH ,_,</t>
  </si>
  <si>
    <t>was_VBD a_DT cross_NN</t>
  </si>
  <si>
    <t>think_VBP you_PRP 're_VBP</t>
  </si>
  <si>
    <t>or_CC somebody_NN prayed_VBD</t>
  </si>
  <si>
    <t>;_: none_NN of_IN</t>
  </si>
  <si>
    <t>put_VBD him_PRP in_IN</t>
  </si>
  <si>
    <t>that_DT just_RB as_IN</t>
  </si>
  <si>
    <t>CHAPTER_NN III_CD ._.</t>
  </si>
  <si>
    <t>de_FW stern_JJ uv_NN</t>
  </si>
  <si>
    <t>took_VBD the_DT bucket_NN</t>
  </si>
  <si>
    <t>Raft_NN ''_'' Among_IN</t>
  </si>
  <si>
    <t>lay_VB drunk_JJ with_IN</t>
  </si>
  <si>
    <t>a_DT spider_NN went_VBD</t>
  </si>
  <si>
    <t>it_PRP felt_VBD greasy_JJ</t>
  </si>
  <si>
    <t>a_DT mile_NN up_RP</t>
  </si>
  <si>
    <t>er_FW de_FW islan_NN</t>
  </si>
  <si>
    <t>log_NN forked_VBD I_PRP</t>
  </si>
  <si>
    <t>my_PRP$ clothes_NNS ;_:</t>
  </si>
  <si>
    <t>I_PRP wouldn_VBP '_''</t>
  </si>
  <si>
    <t>eat_VB a_DT hoss_NN</t>
  </si>
  <si>
    <t>leak_NN no_RB more_RBR</t>
  </si>
  <si>
    <t>clasp-knife_NN ,_, calling_VBG</t>
  </si>
  <si>
    <t>ever_RB heard_VBN anybody_NN</t>
  </si>
  <si>
    <t>and_CC do_VB everything_NN</t>
  </si>
  <si>
    <t>Huck_NNP Finn_NNP 's_POS</t>
  </si>
  <si>
    <t>,_, because_IN that_DT</t>
  </si>
  <si>
    <t>and_CC says_VBZ :_:</t>
  </si>
  <si>
    <t>the_DT neck_NN ._.</t>
  </si>
  <si>
    <t>to_TO try_VB for_IN</t>
  </si>
  <si>
    <t>my_PRP$ shoulders_NNS ,_,</t>
  </si>
  <si>
    <t>with_IN the_DT Mumps_NNP</t>
  </si>
  <si>
    <t>to_TO start_VB to_TO</t>
  </si>
  <si>
    <t>woods_NNS and_CC rubbed_VBD</t>
  </si>
  <si>
    <t>with_IN witchcraft_NN ._.</t>
  </si>
  <si>
    <t>,_, as_IN you_PRP</t>
  </si>
  <si>
    <t>man_NN hollered_VBD and_CC</t>
  </si>
  <si>
    <t>nothing_NN about_IN the_DT</t>
  </si>
  <si>
    <t>widow_NN rung_VBD a_DT</t>
  </si>
  <si>
    <t>one_CD man_NN say_VB</t>
  </si>
  <si>
    <t>night_NN I_PRP creeps_VBZ</t>
  </si>
  <si>
    <t>``_`` He_PRP had_VBD</t>
  </si>
  <si>
    <t>bread_NN ,_, and_CC</t>
  </si>
  <si>
    <t>sugar_NN there_EX was_VBD</t>
  </si>
  <si>
    <t>,_, and_CC never_RB</t>
  </si>
  <si>
    <t>no_DT time_NN to_TO</t>
  </si>
  <si>
    <t>We_PRP turned_VBD in_RP</t>
  </si>
  <si>
    <t>though_IN there_EX war_NN</t>
  </si>
  <si>
    <t>n't_RB dead_JJ ._.</t>
  </si>
  <si>
    <t>room_NN ,_, all_DT</t>
  </si>
  <si>
    <t>out_RP I_PRP war_NN</t>
  </si>
  <si>
    <t>in_IN this_DT town_NN</t>
  </si>
  <si>
    <t>his_PRP$ back_NN up_RP</t>
  </si>
  <si>
    <t>and_CC the_DT freckled_JJ</t>
  </si>
  <si>
    <t>sure_JJ it_PRP was_VBD</t>
  </si>
  <si>
    <t>old_JJ man_NN coming_VBG</t>
  </si>
  <si>
    <t>alone_RB !_. ''_''</t>
  </si>
  <si>
    <t>the_DT trees_NNS again_RB</t>
  </si>
  <si>
    <t>at_IN my_PRP$ hat_NN</t>
  </si>
  <si>
    <t>all_DT rags_NNS and_CC</t>
  </si>
  <si>
    <t>four_CD months_NNS run_VBP</t>
  </si>
  <si>
    <t>come_VB when_WRB he_PRP</t>
  </si>
  <si>
    <t>,_, go_VB on_IN</t>
  </si>
  <si>
    <t>one_CD of_IN my_PRP$</t>
  </si>
  <si>
    <t>``_`` It_PRP ai_VBP</t>
  </si>
  <si>
    <t>who_WP are_VBP we_PRP</t>
  </si>
  <si>
    <t>up_RP in_IN the_DT</t>
  </si>
  <si>
    <t>against_IN the_DT logs_NNS</t>
  </si>
  <si>
    <t>'s_POS Lecture_NNP The_DT</t>
  </si>
  <si>
    <t>with_IN a_DT shotgun_NN</t>
  </si>
  <si>
    <t>,_, for_IN it_PRP</t>
  </si>
  <si>
    <t>off_RP such_PDT a_DT</t>
  </si>
  <si>
    <t>n't_RB scrape_VB our_PRP$</t>
  </si>
  <si>
    <t>close_RB enough_JJ to_TO</t>
  </si>
  <si>
    <t>If_IN I_PRP see_VBP</t>
  </si>
  <si>
    <t>made_VBD him_PRP mad_JJ</t>
  </si>
  <si>
    <t>my_PRP$ elbow_NN and_CC</t>
  </si>
  <si>
    <t>made_VBD Her_PRP$ look_NN</t>
  </si>
  <si>
    <t>wuz_NN people_NNS a-stirring_VBG</t>
  </si>
  <si>
    <t>my_PRP$ self_NN ,_,</t>
  </si>
  <si>
    <t>the_DT Missouri_NNP side_NN</t>
  </si>
  <si>
    <t>,_, Huck_NNP ''_''</t>
  </si>
  <si>
    <t>,_, and_CC dragged_VBD</t>
  </si>
  <si>
    <t>``_`` And_CC ai_VBP</t>
  </si>
  <si>
    <t>Harper_NNP second_JJ captain_NN</t>
  </si>
  <si>
    <t>me_PRP looking_VBG sour_JJ</t>
  </si>
  <si>
    <t>seen_VBN anything_NN ._.</t>
  </si>
  <si>
    <t>fence_NN ,_, and_CC</t>
  </si>
  <si>
    <t>had_VBD n't_RB got_VBD</t>
  </si>
  <si>
    <t>is_VBZ about_IN beat_NN</t>
  </si>
  <si>
    <t>good_JJ long_JJ smoke_NN</t>
  </si>
  <si>
    <t>just_RB rags_NNS ,_,</t>
  </si>
  <si>
    <t>Doctor_NNP The_DT Doctor_NNP</t>
  </si>
  <si>
    <t>,_, and_CC says_VBZ</t>
  </si>
  <si>
    <t>hiding_NN I_PRP got_VBD</t>
  </si>
  <si>
    <t>he_PRP says_VBZ :_:</t>
  </si>
  <si>
    <t>bullyragged_VBD him_PRP ,_,</t>
  </si>
  <si>
    <t>`_`` uz_VBP out_RP</t>
  </si>
  <si>
    <t>;_: and_CC if_IN</t>
  </si>
  <si>
    <t>two_CD gals_NNS flyin_NN</t>
  </si>
  <si>
    <t>Mighty_NNP soon_RB we_PRP</t>
  </si>
  <si>
    <t>camp_NN fire_NN good_JJ</t>
  </si>
  <si>
    <t>Missouri_NNP side_NN ,_,</t>
  </si>
  <si>
    <t>at_IN de_FW sho_FW</t>
  </si>
  <si>
    <t>awluz_RB said_VBD she_PRP</t>
  </si>
  <si>
    <t>that_IN was_VBD a_DT</t>
  </si>
  <si>
    <t>and_CC __NN smelt_VBN</t>
  </si>
  <si>
    <t>bout_NN eight_CD er_NN</t>
  </si>
  <si>
    <t>it_PRP most_RBS as_RB</t>
  </si>
  <si>
    <t>the_DT A-rabs_NNS and_CC</t>
  </si>
  <si>
    <t>him_PRP he_PRP knowed_VBD</t>
  </si>
  <si>
    <t>the_DT river_NN I_PRP</t>
  </si>
  <si>
    <t>en_IN so_RB dey_JJ</t>
  </si>
  <si>
    <t>to_TO do_VB ._.</t>
  </si>
  <si>
    <t>and_CC square_JJ for_IN</t>
  </si>
  <si>
    <t>de_FW raff_FW come_VBN</t>
  </si>
  <si>
    <t>to_TO build_VB a_DT</t>
  </si>
  <si>
    <t>I_PRP __VBP told_VBD</t>
  </si>
  <si>
    <t>and_CC laid_VBD him_PRP</t>
  </si>
  <si>
    <t>and_CC shinning_VBG down_RP</t>
  </si>
  <si>
    <t>at_IN Judge_NNP Thatcher_NNP</t>
  </si>
  <si>
    <t>__RB good_JJ ._.</t>
  </si>
  <si>
    <t>why_WRB I_PRP come_VBP</t>
  </si>
  <si>
    <t>in_IN clothes_NNS that_WDT</t>
  </si>
  <si>
    <t>Jim_NNP tell_VB about_IN</t>
  </si>
  <si>
    <t>with_IN vines_NNS and_CC</t>
  </si>
  <si>
    <t>jumped_VBD up_RP amongst_IN</t>
  </si>
  <si>
    <t>your_PRP$ pocket_NN ?_.</t>
  </si>
  <si>
    <t>it_PRP go_VB ._.</t>
  </si>
  <si>
    <t>for_IN Judge_NNP Thatcher_NNP</t>
  </si>
  <si>
    <t>kitchen_NN and_CC get_VB</t>
  </si>
  <si>
    <t>was_VBD a_DT real_JJ</t>
  </si>
  <si>
    <t>stream_NN ,_, heavy_JJ</t>
  </si>
  <si>
    <t>and_CC awful_JJ still_RB</t>
  </si>
  <si>
    <t>anything_NN but_CC some_DT</t>
  </si>
  <si>
    <t>to_TO the_DT top_NN</t>
  </si>
  <si>
    <t>Widow_NNP Douglas_NNP is_VBZ</t>
  </si>
  <si>
    <t>'d_MD hide_VB her_PRP$</t>
  </si>
  <si>
    <t>piling_VBG it_PRP on_IN</t>
  </si>
  <si>
    <t>,_, or_CC do_VBP</t>
  </si>
  <si>
    <t>I_PRP 'll_MD find_VB</t>
  </si>
  <si>
    <t>he_PRP would_MD be_VB</t>
  </si>
  <si>
    <t>was_VBD ways_NNS to_TO</t>
  </si>
  <si>
    <t>took_VBD it_PRP to_TO</t>
  </si>
  <si>
    <t>themselves_PRP `_`` stead_NN</t>
  </si>
  <si>
    <t>was_VBD a_DT stirring_VBG</t>
  </si>
  <si>
    <t>war_NN n't_RB but_CC</t>
  </si>
  <si>
    <t>know_VB the_DT names_NNS</t>
  </si>
  <si>
    <t>He_PRP dropped_VBD below_IN</t>
  </si>
  <si>
    <t>ca_MD n't_RB the_DT</t>
  </si>
  <si>
    <t>man_NN said_VBD that_IN</t>
  </si>
  <si>
    <t>big_JJ as_IN a_DT</t>
  </si>
  <si>
    <t>further_RB off_RB ,_,</t>
  </si>
  <si>
    <t>around_RB ,_, and_CC</t>
  </si>
  <si>
    <t>boss_NN of_IN it_PRP</t>
  </si>
  <si>
    <t>marks_NNS of_IN a_DT</t>
  </si>
  <si>
    <t>turn_VB over_RP the_DT</t>
  </si>
  <si>
    <t>foot_NN ,_, and_CC</t>
  </si>
  <si>
    <t>hands_NNS off_RB --_:</t>
  </si>
  <si>
    <t>blanket_NN ,_, and_CC</t>
  </si>
  <si>
    <t>for_IN learning_VBG my_PRP$</t>
  </si>
  <si>
    <t>out_IN of_IN my_PRP$</t>
  </si>
  <si>
    <t>then_RB on_IN the_DT</t>
  </si>
  <si>
    <t>off_RP with_IN a_DT</t>
  </si>
  <si>
    <t>bark_NN ;_: so_IN</t>
  </si>
  <si>
    <t>get_VB it_PRP ._.</t>
  </si>
  <si>
    <t>time_NN Jim_NNP told_VBD</t>
  </si>
  <si>
    <t>p_NN `_`` fessor_NN</t>
  </si>
  <si>
    <t>her_PRP$ shovel_NN about_IN</t>
  </si>
  <si>
    <t>scoured_VBD up_RP for_IN</t>
  </si>
  <si>
    <t>the_DT widow_NN did_VBD</t>
  </si>
  <si>
    <t>most_RBS starved_VBN ,_,</t>
  </si>
  <si>
    <t>'ll_MD learn_VB her_PRP$</t>
  </si>
  <si>
    <t>any_DT signs_NNS of_IN</t>
  </si>
  <si>
    <t>;_: we_PRP could_MD</t>
  </si>
  <si>
    <t>wuz_NN full_JJ o_NN</t>
  </si>
  <si>
    <t>,_, and_CC roared_VBD</t>
  </si>
  <si>
    <t>fire_NN ;_: but_CC</t>
  </si>
  <si>
    <t>I_PRP reckon_VBP they_PRP</t>
  </si>
  <si>
    <t>told_VBD me_PRP there_EX</t>
  </si>
  <si>
    <t>n't_RB hear_VB nothing_NN</t>
  </si>
  <si>
    <t>his_PRP$ natural_JJ self_NN</t>
  </si>
  <si>
    <t>says_VBZ ;_: ``_``</t>
  </si>
  <si>
    <t>Every_DT now_RB and_CC</t>
  </si>
  <si>
    <t>war_NN n't_RB you_PRP</t>
  </si>
  <si>
    <t>till_IN he_PRP had_VBD</t>
  </si>
  <si>
    <t>pap_NN come_VBN over_IN</t>
  </si>
  <si>
    <t>,_, you_PRP soon_RB</t>
  </si>
  <si>
    <t>to_TO be_VB fooling_VBG</t>
  </si>
  <si>
    <t>the_DT band_NN ,_,</t>
  </si>
  <si>
    <t>'ll_MD make_VB up_RP</t>
  </si>
  <si>
    <t>side_NN of_IN the_DT</t>
  </si>
  <si>
    <t>tree_NN for_IN fun_NN</t>
  </si>
  <si>
    <t>trees_NNS ,_, and_CC</t>
  </si>
  <si>
    <t>time_NN ,_, considering_VBG</t>
  </si>
  <si>
    <t>clean_JJ ,_, and_CC</t>
  </si>
  <si>
    <t>;_: pap_NN said_VBD</t>
  </si>
  <si>
    <t>had_VBD to_TO come_VB</t>
  </si>
  <si>
    <t>would_MD a_DT thought_VBN</t>
  </si>
  <si>
    <t>Mark_NNP Twain_NNP ,_,</t>
  </si>
  <si>
    <t>the_DT widow_NN had_VBD</t>
  </si>
  <si>
    <t>quiet_NN ,_, and_CC</t>
  </si>
  <si>
    <t>left_JJ shoulder_NN and_CC</t>
  </si>
  <si>
    <t>wait_VB ,_, so_IN</t>
  </si>
  <si>
    <t>'s_VBZ the_DT dead_JJ</t>
  </si>
  <si>
    <t>his_PRP$ left_JJ foot_NN</t>
  </si>
  <si>
    <t>because_IN he_PRP was_VBD</t>
  </si>
  <si>
    <t>knowed_VBD that_RB well_RB</t>
  </si>
  <si>
    <t>get_VB his_PRP$ hands_NNS</t>
  </si>
  <si>
    <t>Tom_NNP Sawyer_NNP ._.</t>
  </si>
  <si>
    <t>get_VB the_DT court_NN</t>
  </si>
  <si>
    <t>words_NNS any_DT more_RBR</t>
  </si>
  <si>
    <t>sweat_NN to_TO get_VB</t>
  </si>
  <si>
    <t>you_PRP to_TO marry_VB</t>
  </si>
  <si>
    <t>about_IN temperance_NN and_CC</t>
  </si>
  <si>
    <t>,_, he_PRP tanned_VBD</t>
  </si>
  <si>
    <t>in_IN ;_: and_CC</t>
  </si>
  <si>
    <t>something_NN they_PRP give_VBP</t>
  </si>
  <si>
    <t>set_VBN there_RB on_IN</t>
  </si>
  <si>
    <t>book_NN and_CC begun_VBN</t>
  </si>
  <si>
    <t>could_MD easy_RB see_VB</t>
  </si>
  <si>
    <t>you_PRP 've_VBP lost_VBN</t>
  </si>
  <si>
    <t>make_VB him_PRP pungle_VB</t>
  </si>
  <si>
    <t>awful_JJ bad_JJ sign_NN</t>
  </si>
  <si>
    <t>said_VBD :_: ``_``</t>
  </si>
  <si>
    <t>could_MD n't_RB budge_VB</t>
  </si>
  <si>
    <t>of_IN his_PRP$ speech_NN</t>
  </si>
  <si>
    <t>all_DT ._. ''_''</t>
  </si>
  <si>
    <t>time_NN on_IN record_NN</t>
  </si>
  <si>
    <t>en_FW shove_VBP '_''</t>
  </si>
  <si>
    <t>made_VBD me_PRP deef_NN</t>
  </si>
  <si>
    <t>Directly_RB I_PRP could_MD</t>
  </si>
  <si>
    <t>'_POS easy_JJ en_IN</t>
  </si>
  <si>
    <t>that_WDT calls_VBZ itself_PRP</t>
  </si>
  <si>
    <t>down_RP her_PRP$ head_NN</t>
  </si>
  <si>
    <t>killed_VBN them_PRP and_CC</t>
  </si>
  <si>
    <t>and_CC knowed_VBD the_DT</t>
  </si>
  <si>
    <t>run_VB my_PRP$ way_NN</t>
  </si>
  <si>
    <t>she_PRP would_MD make_VB</t>
  </si>
  <si>
    <t>creeps_VBZ to_TO de_FW</t>
  </si>
  <si>
    <t>dumped_VBD him_PRP into_IN</t>
  </si>
  <si>
    <t>sir_NN ,_, we_PRP</t>
  </si>
  <si>
    <t>and_CC I_PRP flipped_VBD</t>
  </si>
  <si>
    <t>,_, nobody_NN could_MD</t>
  </si>
  <si>
    <t>this_DT time_NN he_PRP</t>
  </si>
  <si>
    <t>must_MD crawl_VB to_TO</t>
  </si>
  <si>
    <t>so_RB kind_NN of_IN</t>
  </si>
  <si>
    <t>__CD I_PRP heard_VBD</t>
  </si>
  <si>
    <t>wanted_VBD to_TO go_VB</t>
  </si>
  <si>
    <t>Up_RP ?_. ''_''</t>
  </si>
  <si>
    <t>current_JJ ,_, and_CC</t>
  </si>
  <si>
    <t>said_VBD so_RB his_PRP$</t>
  </si>
  <si>
    <t>reckoned_VBD --_: and_CC</t>
  </si>
  <si>
    <t>a_DT dollar_NN a_DT</t>
  </si>
  <si>
    <t>hands_NNS on_IN me_PRP</t>
  </si>
  <si>
    <t>that_DT rise_NN begins_VBZ</t>
  </si>
  <si>
    <t>of_IN something_NN ._.</t>
  </si>
  <si>
    <t>fire_NN to_TO cook_VB</t>
  </si>
  <si>
    <t>along_RB slow_JJ but_CC</t>
  </si>
  <si>
    <t>look_NN 'n'_CC -_:</t>
  </si>
  <si>
    <t>'s_VBZ what_WP they_PRP</t>
  </si>
  <si>
    <t>,_, if_IN that_DT</t>
  </si>
  <si>
    <t>where_WRB ,_, but_CC</t>
  </si>
  <si>
    <t>they_PRP said_VBD he_PRP</t>
  </si>
  <si>
    <t>told_VBD it_PRP he_PRP</t>
  </si>
  <si>
    <t>cut_NN ,_, and_CC</t>
  </si>
  <si>
    <t>mind_NN a_DT long_JJ</t>
  </si>
  <si>
    <t>hundred_CD camels_NNS ,_,</t>
  </si>
  <si>
    <t>something_NN on_IN a_DT</t>
  </si>
  <si>
    <t>many_JJ people_NNS we_PRP</t>
  </si>
  <si>
    <t>the_DT kitchen_NN door_NN</t>
  </si>
  <si>
    <t>that_DT old_JJ cabin_NN</t>
  </si>
  <si>
    <t>arter_IN you_PRP 's_POS</t>
  </si>
  <si>
    <t>see_VBP a_DT pale_JJ</t>
  </si>
  <si>
    <t>I_PRP says_VBZ ,_,</t>
  </si>
  <si>
    <t>in_IN the_DT water_NN</t>
  </si>
  <si>
    <t>``_`` A_DT guard_NN</t>
  </si>
  <si>
    <t>The_NNP Auction_NNP The_NNP</t>
  </si>
  <si>
    <t>and_CC t_NN `_``</t>
  </si>
  <si>
    <t>peep_NN through_IN ._.</t>
  </si>
  <si>
    <t>nothing_NN in_IN it_PRP</t>
  </si>
  <si>
    <t>knowed_VBD I_PRP was_VBD</t>
  </si>
  <si>
    <t>fire_NN ,_, stopping_VBG</t>
  </si>
  <si>
    <t>ai_VBP n't_RB this_DT</t>
  </si>
  <si>
    <t>was_VBD a_DT free_JJ</t>
  </si>
  <si>
    <t>round_NN in_IN clothes_NNS</t>
  </si>
  <si>
    <t>day_NN Miss_NNP Watson_NNP</t>
  </si>
  <si>
    <t>dey_NN 'd_MD know_VB</t>
  </si>
  <si>
    <t>morning_NN from_IN old_JJ</t>
  </si>
  <si>
    <t>bread_NN did_VBD ._.</t>
  </si>
  <si>
    <t>Just_RB then_RB Jim_NNP</t>
  </si>
  <si>
    <t>on_IN me_PRP all_DT</t>
  </si>
  <si>
    <t>'s_POS two_CD angels_NNS</t>
  </si>
  <si>
    <t>,_, right_NN between_IN</t>
  </si>
  <si>
    <t>'s_POS side_NN ._.</t>
  </si>
  <si>
    <t>Tough_JJ Job_NNP Buttons_NNPS</t>
  </si>
  <si>
    <t>of_IN Boggs_NNP Sherburn_NNP</t>
  </si>
  <si>
    <t>grassy_JJ open_JJ place_NN</t>
  </si>
  <si>
    <t>the_DT dirt_NN ,_,</t>
  </si>
  <si>
    <t>by_IN the_DT roots_NNS</t>
  </si>
  <si>
    <t>leave_VB a_DT knife_NN</t>
  </si>
  <si>
    <t>and_CC Judge_NNP Thatcher_NNP</t>
  </si>
  <si>
    <t>me_PRP I_PRP think_VBP</t>
  </si>
  <si>
    <t>doubts_NNS when_WRB you_PRP</t>
  </si>
  <si>
    <t>he_PRP stretched_VBD ,_,</t>
  </si>
  <si>
    <t>:_: ``_`` We_PRP</t>
  </si>
  <si>
    <t>everybody_NN was_VBD on_IN</t>
  </si>
  <si>
    <t>the_DT shadows_NNS ._.</t>
  </si>
  <si>
    <t>'n'_CC -_: glass_NN</t>
  </si>
  <si>
    <t>but_CC he_PRP laughed_VBD</t>
  </si>
  <si>
    <t>pretty_RB soon_RB comfortable_JJ</t>
  </si>
  <si>
    <t>said_VBD all_PDT a_DT</t>
  </si>
  <si>
    <t>there_EX was_VBD sick_JJ</t>
  </si>
  <si>
    <t>de_FW do_VBP '_''</t>
  </si>
  <si>
    <t>her_PRP$ silver_NN snuffbox_NN</t>
  </si>
  <si>
    <t>was_VBD ground_NN --_:</t>
  </si>
  <si>
    <t>niggers_NNS would_MD stand_VB</t>
  </si>
  <si>
    <t>__CD do_VBP n't_RB</t>
  </si>
  <si>
    <t>go_VB boom_NN --_:</t>
  </si>
  <si>
    <t>clumb_VBP in_IN and_CC</t>
  </si>
  <si>
    <t>Pap_NN was_VBD pretty_RB</t>
  </si>
  <si>
    <t>one_CD after_IN the_DT</t>
  </si>
  <si>
    <t>and_CC fried_VBD him_PRP</t>
  </si>
  <si>
    <t>them_PRP a_DT show_NN</t>
  </si>
  <si>
    <t>folks_NNS ,_, and_CC</t>
  </si>
  <si>
    <t>So_RB ,_, says_VBZ</t>
  </si>
  <si>
    <t>n't_RB no_DT good_JJ</t>
  </si>
  <si>
    <t>crossed_VBD me_PRP off_RP</t>
  </si>
  <si>
    <t>bills_NNS dat_VBP you_PRP</t>
  </si>
  <si>
    <t>quite_RB touch_VB ground_NN</t>
  </si>
  <si>
    <t>go_VB on_IN ._.</t>
  </si>
  <si>
    <t>about_IN you_PRP bein_VBP</t>
  </si>
  <si>
    <t>govment_NN ,_, and_CC</t>
  </si>
  <si>
    <t>at_IN you_PRP all_PDT</t>
  </si>
  <si>
    <t>what_WP he_PRP 's_VBZ</t>
  </si>
  <si>
    <t>hear_VB him_PRP through_IN</t>
  </si>
  <si>
    <t>Tom_NNP said_VBD it_PRP</t>
  </si>
  <si>
    <t>a_DT spelling-book_NN ._.</t>
  </si>
  <si>
    <t>was_VBD a_DT sight_NN</t>
  </si>
  <si>
    <t>b_NN `_`` fo_NN</t>
  </si>
  <si>
    <t>I_PRP 'll_MD take_VB</t>
  </si>
  <si>
    <t>I_PRP had_VBD shut_VBN</t>
  </si>
  <si>
    <t>n't_RB notice_VB how_WRB</t>
  </si>
  <si>
    <t>,_, around_IN the_DT</t>
  </si>
  <si>
    <t>let_VBD out_RP with_IN</t>
  </si>
  <si>
    <t>man_NN to_TO stand_VB</t>
  </si>
  <si>
    <t>hard_JJ packed_JJ ,_,</t>
  </si>
  <si>
    <t>to_TO rob_VB ?_.</t>
  </si>
  <si>
    <t>Sawyer_NNP could_MD n't_RB</t>
  </si>
  <si>
    <t>lost_VBN a_DT horseshoe_NN</t>
  </si>
  <si>
    <t>to_TO keep_VB pap_NN</t>
  </si>
  <si>
    <t>Suits_NNS Tragedy_NNP Their_PRP$</t>
  </si>
  <si>
    <t>,_, because_IN pretty_RB</t>
  </si>
  <si>
    <t>hand_NN now_RB ;_:</t>
  </si>
  <si>
    <t>night_NN I_PRP was_VBD</t>
  </si>
  <si>
    <t>war_NN n't_RB expecting_VBG</t>
  </si>
  <si>
    <t>had_VBD n't_RB ever_RB</t>
  </si>
  <si>
    <t>'d_MD know_VB `_``</t>
  </si>
  <si>
    <t>and_CC was_VBD most_RBS</t>
  </si>
  <si>
    <t>no_DT use_NN to_TO</t>
  </si>
  <si>
    <t>the_DT outside_JJ by_IN</t>
  </si>
  <si>
    <t>panting_NN ;_: then_RB</t>
  </si>
  <si>
    <t>and_CC a_DT boy_NN</t>
  </si>
  <si>
    <t>One_CD is_VBZ rich_JJ</t>
  </si>
  <si>
    <t>thought_VBN __CD I_PRP</t>
  </si>
  <si>
    <t>had_VBD been_VBN to_TO</t>
  </si>
  <si>
    <t>me_PRP pooty_JJ rough_JJ</t>
  </si>
  <si>
    <t>he_PRP said_VBD it_PRP</t>
  </si>
  <si>
    <t>reckon_VBP it_PRP do_VB</t>
  </si>
  <si>
    <t>of_IN people_NNS which_WDT</t>
  </si>
  <si>
    <t>all_DT `_`` way_NN</t>
  </si>
  <si>
    <t>would_MD stay_VB there_RB</t>
  </si>
  <si>
    <t>down_RB ,_, with_IN</t>
  </si>
  <si>
    <t>you_PRP might_MD say_VB</t>
  </si>
  <si>
    <t>Why_WRB ,_, how_WRB</t>
  </si>
  <si>
    <t>in_IN the_DT State_NN</t>
  </si>
  <si>
    <t>open_VB with_IN my_PRP$</t>
  </si>
  <si>
    <t>went_VBD home_NN to_TO</t>
  </si>
  <si>
    <t>half_NN ,_, and_CC</t>
  </si>
  <si>
    <t>game_NN nigh_JJ home_NN</t>
  </si>
  <si>
    <t>It_PRP made_VBD Her_PRP$</t>
  </si>
  <si>
    <t>and_CC laid_VBN still_RB</t>
  </si>
  <si>
    <t>three_CD dollars_NNS off_IN</t>
  </si>
  <si>
    <t>As_RB soon_RB as_IN</t>
  </si>
  <si>
    <t>Eight_CD Dollars_NNS Jim_NNP</t>
  </si>
  <si>
    <t>a_DT Howl_NNP ``_``</t>
  </si>
  <si>
    <t>Letters_NNS ''_'' Out_IN</t>
  </si>
  <si>
    <t>the_DT shiniest_JJS hat_NN</t>
  </si>
  <si>
    <t>I_PRP never_RB knowed_VBD</t>
  </si>
  <si>
    <t>cold_JJ weather_NN I_PRP</t>
  </si>
  <si>
    <t>'_'' mos_NN '_''</t>
  </si>
  <si>
    <t>separate_JJ families_NNS if_IN</t>
  </si>
  <si>
    <t>she_PRP could_MD n't_RB</t>
  </si>
  <si>
    <t>Thatcher_NNP and_CC the_DT</t>
  </si>
  <si>
    <t>time_NN or_CC another_DT</t>
  </si>
  <si>
    <t>advises_VBZ a_DT Doctor_NNP</t>
  </si>
  <si>
    <t>mine_NN `_`` bout_NN</t>
  </si>
  <si>
    <t>daughter_NN from_IN China_NNP</t>
  </si>
  <si>
    <t>__RB this_DT __NN</t>
  </si>
  <si>
    <t>airs_NNS --_: they_PRP</t>
  </si>
  <si>
    <t>fast_JJ to_TO a_DT</t>
  </si>
  <si>
    <t>ever_RB got_VBD started_VBN</t>
  </si>
  <si>
    <t>I_PRP shot_VBD past_IN</t>
  </si>
  <si>
    <t>Thatcher_NNP he_PRP took_VBD</t>
  </si>
  <si>
    <t>to_TO say_VB ,_,</t>
  </si>
  <si>
    <t>dropped_VBD the_DT canoe_NN</t>
  </si>
  <si>
    <t>got_VBD candles_NNS enough_RB</t>
  </si>
  <si>
    <t>the_DT canoe_NN again_RB</t>
  </si>
  <si>
    <t>greasy_JJ ,_, and_CC</t>
  </si>
  <si>
    <t>before_IN he_PRP 'll_MD</t>
  </si>
  <si>
    <t>held_VBD him_PRP to_TO</t>
  </si>
  <si>
    <t>law_NN takes_VBZ a_DT</t>
  </si>
  <si>
    <t>they_PRP all_DT made_VBD</t>
  </si>
  <si>
    <t>worth_JJ ten_CD dollars_NNS</t>
  </si>
  <si>
    <t>was_VBD three_CD or_CC</t>
  </si>
  <si>
    <t>him_PRP down_RP on_IN</t>
  </si>
  <si>
    <t>fetched_VBD the_DT tub_NN</t>
  </si>
  <si>
    <t>was_VBD glad_JJ about_IN</t>
  </si>
  <si>
    <t>sound_JJ asleep_RB ._.</t>
  </si>
  <si>
    <t>a_DT root_NN and_CC</t>
  </si>
  <si>
    <t>and_CC go_VB to_TO</t>
  </si>
  <si>
    <t>cried_VBD over_IN me_PRP</t>
  </si>
  <si>
    <t>and_CC set_VBN down_RP</t>
  </si>
  <si>
    <t>sort_NN of_IN lonesome_JJ</t>
  </si>
  <si>
    <t>till_IN you_PRP rotted_VBD</t>
  </si>
  <si>
    <t>it_PRP he_PRP said_VBD</t>
  </si>
  <si>
    <t>old_JJ Aunt_NNP Polly_NNP</t>
  </si>
  <si>
    <t>never_RB find_VB him_PRP</t>
  </si>
  <si>
    <t>n't_RB I_PRP tell_VBP</t>
  </si>
  <si>
    <t>and_CC crawled_VBD in_IN</t>
  </si>
  <si>
    <t>nigger_NN ,_, named_VBN</t>
  </si>
  <si>
    <t>and_CC paddled_VBD over_IN</t>
  </si>
  <si>
    <t>till_IN I_PRP was_VBD</t>
  </si>
  <si>
    <t>by_IN scattering_VBG dust_NN</t>
  </si>
  <si>
    <t>``_`` We_PRP ai_VBP</t>
  </si>
  <si>
    <t>put_VBD the_DT key_NN</t>
  </si>
  <si>
    <t>the_DT shoulder_NN of_IN</t>
  </si>
  <si>
    <t>the_DT fire_NN ._.</t>
  </si>
  <si>
    <t>would_MD tell_VB my_PRP$</t>
  </si>
  <si>
    <t>narrow_JJ place_NN and_CC</t>
  </si>
  <si>
    <t>de_FW town_NN ,_,</t>
  </si>
  <si>
    <t>him_PRP into_IN the_DT</t>
  </si>
  <si>
    <t>by_IN I_PRP was_VBD</t>
  </si>
  <si>
    <t>`_`` monds_NNS ,_,</t>
  </si>
  <si>
    <t>Well_RB ,_, all_DT</t>
  </si>
  <si>
    <t>six_CD in_IN de_FW</t>
  </si>
  <si>
    <t>turned_VBD around_RP the_DT</t>
  </si>
  <si>
    <t>Tip-toed_VBD Along_IN Jim_NNP</t>
  </si>
  <si>
    <t>rubbage_NN to_TO eat_VB</t>
  </si>
  <si>
    <t>the_DT cabin_NN when_WRB</t>
  </si>
  <si>
    <t>but_CC just_RB poked_VBN</t>
  </si>
  <si>
    <t>and_CC such_JJ truck_NN</t>
  </si>
  <si>
    <t>Rogers_NNP ,_, and_CC</t>
  </si>
  <si>
    <t>a-standing_NN ready_JJ to_TO</t>
  </si>
  <si>
    <t>so_IN we_PRP would_MD</t>
  </si>
  <si>
    <t>over_IN to_TO try_VB</t>
  </si>
  <si>
    <t>the_DT reason_NN that_WDT</t>
  </si>
  <si>
    <t>in_IN de_FW mawnin_FW</t>
  </si>
  <si>
    <t>it_PRP and_CC fetch_VB</t>
  </si>
  <si>
    <t>both_CC shins_NNS ,_,</t>
  </si>
  <si>
    <t>n't_RB you_PRP reckon_VBP</t>
  </si>
  <si>
    <t>put_VBD on_IN it_PRP</t>
  </si>
  <si>
    <t>most_JJS of_IN the_DT</t>
  </si>
  <si>
    <t>he_PRP would_MD show_VB</t>
  </si>
  <si>
    <t>as_IN I_PRP could_MD</t>
  </si>
  <si>
    <t>full_JJ o_NN '_''</t>
  </si>
  <si>
    <t>,_, cool_JJ breeze_NN</t>
  </si>
  <si>
    <t>he_PRP locked_VBD me_PRP</t>
  </si>
  <si>
    <t>porch_NN and_CC broke_VBD</t>
  </si>
  <si>
    <t>cowhide_NN part_NN ._.</t>
  </si>
  <si>
    <t>and_CC let_VB on_IN</t>
  </si>
  <si>
    <t>end_NN to_TO your_PRP$</t>
  </si>
  <si>
    <t>was_VBD gone_VBN ._.</t>
  </si>
  <si>
    <t>witches_NNS in_IN the_DT</t>
  </si>
  <si>
    <t>was_VBD a_DT slough_NN</t>
  </si>
  <si>
    <t>I_PRP was_VBD glad_JJ</t>
  </si>
  <si>
    <t>my_PRP$ boy_NN ?_.</t>
  </si>
  <si>
    <t>me_PRP I_PRP 'll_MD</t>
  </si>
  <si>
    <t>and_CC I_PRP war_NN</t>
  </si>
  <si>
    <t>neck_NN with_IN a_DT</t>
  </si>
  <si>
    <t>might_MD join_VB if_IN</t>
  </si>
  <si>
    <t>do_VBP n't_RB gim_VB</t>
  </si>
  <si>
    <t>me_PRP a_DT lot_NN</t>
  </si>
  <si>
    <t>,_, gentlemen_NNS and_CC</t>
  </si>
  <si>
    <t>shoved_VBD him_PRP out_RP</t>
  </si>
  <si>
    <t>late_RB ,_, en_IN</t>
  </si>
  <si>
    <t>so_RB slick_JJ it_PRP</t>
  </si>
  <si>
    <t>,_, how_WRB much_JJ</t>
  </si>
  <si>
    <t>settled_VBD the_DT thing_NN</t>
  </si>
  <si>
    <t>the_DT coffee-pot_NN ._.</t>
  </si>
  <si>
    <t>takes_VBZ the_DT Money_NN</t>
  </si>
  <si>
    <t>do_VB suthin_NN '_''</t>
  </si>
  <si>
    <t>talking_VBG at_IN the_DT</t>
  </si>
  <si>
    <t>the_DT Woods_NNP Watching_VBG</t>
  </si>
  <si>
    <t>fust_NN en_IN de_FW</t>
  </si>
  <si>
    <t>``_`` Deffisit_NN ''_''</t>
  </si>
  <si>
    <t>deep_JJ sound_NN of_IN</t>
  </si>
  <si>
    <t>meal_NN track_NN to_TO</t>
  </si>
  <si>
    <t>a_DT fifty-pound_JJ sack_NN</t>
  </si>
  <si>
    <t>,_, and_CC Judge_NNP</t>
  </si>
  <si>
    <t>him_PRP I_PRP was_VBD</t>
  </si>
  <si>
    <t>Grangerford_NNP Young_NNP Harney_NNP</t>
  </si>
  <si>
    <t>war_NN n't_RB afraid_JJ</t>
  </si>
  <si>
    <t>the_DT other_JJ ,_,</t>
  </si>
  <si>
    <t>You_PRP gwyne_VBP to_TO</t>
  </si>
  <si>
    <t>wouldn_NN '_'' sell_VB</t>
  </si>
  <si>
    <t>the_DT kitchen_NN fire_NN</t>
  </si>
  <si>
    <t>Yourself_NNP ''_'' On_IN</t>
  </si>
  <si>
    <t>jug_NN ,_, and_CC</t>
  </si>
  <si>
    <t>makes_VBZ them_PRP tear_VB</t>
  </si>
  <si>
    <t>at_IN the_DT widow_NN</t>
  </si>
  <si>
    <t>same_JJ as_IN if_IN</t>
  </si>
  <si>
    <t>`_`` bout_NN eight_CD</t>
  </si>
  <si>
    <t>po_FW '_'' one_CD</t>
  </si>
  <si>
    <t>to_TO the_DT table_NN</t>
  </si>
  <si>
    <t>yuther_NN servants_NNS wouldn_NN</t>
  </si>
  <si>
    <t>Barnes_NNP was_VBD asleep_RB</t>
  </si>
  <si>
    <t>same_JJ with_IN the_DT</t>
  </si>
  <si>
    <t>down_RP with_IN di_FW</t>
  </si>
  <si>
    <t>speck_NN on_IN the_DT</t>
  </si>
  <si>
    <t>think_VB much_JJ of_IN</t>
  </si>
  <si>
    <t>to_TO de_FW stern_JJ</t>
  </si>
  <si>
    <t>she_PRP wouldn_NN '_''</t>
  </si>
  <si>
    <t>matter_NN with_IN them_PRP</t>
  </si>
  <si>
    <t>two_CD hundred_CD yards_NNS</t>
  </si>
  <si>
    <t>next_JJ day_NN done_VBN</t>
  </si>
  <si>
    <t>used_VBN to_TO be_VB</t>
  </si>
  <si>
    <t>was_VBD down_RB was_VBD</t>
  </si>
  <si>
    <t>I_PRP lit_VBD out_RP</t>
  </si>
  <si>
    <t>to_TO see_VB him_PRP</t>
  </si>
  <si>
    <t>followed_VBD around_IN to_TO</t>
  </si>
  <si>
    <t>,_, ``_`` me-yow_JJ</t>
  </si>
  <si>
    <t>old_JJ tanyard_NN ._.</t>
  </si>
  <si>
    <t>:_: ``_`` Why_WRB</t>
  </si>
  <si>
    <t>was_VBD in_IN ahead_RB</t>
  </si>
  <si>
    <t>still_RB again_RB --_:</t>
  </si>
  <si>
    <t>and_CC grabbing_VBG at_IN</t>
  </si>
  <si>
    <t>got_VBD a_DT gun_NN</t>
  </si>
  <si>
    <t>the_DT stile_NN where_WRB</t>
  </si>
  <si>
    <t>up_RP en_IN laid_VBN</t>
  </si>
  <si>
    <t>he_PRP 'd_MD druther_VB</t>
  </si>
  <si>
    <t>Country_NNP Still_RB and_CC</t>
  </si>
  <si>
    <t>shade_NN of_IN the_DT</t>
  </si>
  <si>
    <t>and_CC cussed_VBD everything_NN</t>
  </si>
  <si>
    <t>do_VB `_`` bout_NN</t>
  </si>
  <si>
    <t>long_JJ I_PRP was_VBD</t>
  </si>
  <si>
    <t>than_IN what_WP they_PRP</t>
  </si>
  <si>
    <t>The_DT Robbers_NNS Dispersed_VBD</t>
  </si>
  <si>
    <t>the_DT tanyard_NN ,_,</t>
  </si>
  <si>
    <t>hat_NN --_: but_CC</t>
  </si>
  <si>
    <t>we_PRP had_VBD killed_VBN</t>
  </si>
  <si>
    <t>Lie_NN ''_'' ``_``</t>
  </si>
  <si>
    <t>court_NN ,_, and_CC</t>
  </si>
  <si>
    <t>,_, ``_`` and_CC</t>
  </si>
  <si>
    <t>tired_JJ ,_, and_CC</t>
  </si>
  <si>
    <t>,_, ``_`` a_DT</t>
  </si>
  <si>
    <t>n't_RB stood_VBD it_PRP</t>
  </si>
  <si>
    <t>so_RB to_TO his_PRP$</t>
  </si>
  <si>
    <t>next_JJ week_NN ,_,</t>
  </si>
  <si>
    <t>``_`` Doan_NNP '_''</t>
  </si>
  <si>
    <t>water_NN ,_, and_CC</t>
  </si>
  <si>
    <t>it_PRP all_DT out_RP</t>
  </si>
  <si>
    <t>something_NN like_IN that_DT</t>
  </si>
  <si>
    <t>'_'' my_PRP$ head_NN</t>
  </si>
  <si>
    <t>take_VB no_DT stock_NN</t>
  </si>
  <si>
    <t>he_PRP could_MD n't_RB</t>
  </si>
  <si>
    <t>as_IN for_IN me_PRP</t>
  </si>
  <si>
    <t>shoulders_NNS ,_, and_CC</t>
  </si>
  <si>
    <t>for_IN me_PRP ?_.</t>
  </si>
  <si>
    <t>de_FW shavin_FW 's_POS</t>
  </si>
  <si>
    <t>body_NN can_MD get_VB</t>
  </si>
  <si>
    <t>or_CC outrun_VB him_PRP</t>
  </si>
  <si>
    <t>meal_NN sack_NN with_IN</t>
  </si>
  <si>
    <t>every_DT skift_NN dat_NN</t>
  </si>
  <si>
    <t>up_RP a_DT book_NN</t>
  </si>
  <si>
    <t>was_VBD a_DT fifty-pound_JJ</t>
  </si>
  <si>
    <t>cooked_VBN by_IN itself_PRP</t>
  </si>
  <si>
    <t>polished_VBD off_RP with_IN</t>
  </si>
  <si>
    <t>boat_NN floated_VBN on_IN</t>
  </si>
  <si>
    <t>pretty_RB soon_RB pap_NN</t>
  </si>
  <si>
    <t>,_, on_IN his_PRP$</t>
  </si>
  <si>
    <t>worth_IN a_DT mouthful_NN</t>
  </si>
  <si>
    <t>was_VBD ragged_JJ ,_,</t>
  </si>
  <si>
    <t>comfortable_JJ again_RB ._.</t>
  </si>
  <si>
    <t>would_MD n't_RB hardly_RB</t>
  </si>
  <si>
    <t>n't_RB think_VB of_IN</t>
  </si>
  <si>
    <t>on_RP considerable_JJ many_JJ</t>
  </si>
  <si>
    <t>the_DT green_JJ blackberries_NNS</t>
  </si>
  <si>
    <t>start_VB a_DT band_NN</t>
  </si>
  <si>
    <t>``_`` You_PRP 've_VBP</t>
  </si>
  <si>
    <t>;_: you_PRP ca_MD</t>
  </si>
  <si>
    <t>nothing_NN ,_, I_PRP</t>
  </si>
  <si>
    <t>a-looking_NN at_IN me_PRP</t>
  </si>
  <si>
    <t>off_IN to_TO stow_VB</t>
  </si>
  <si>
    <t>They_PRP judged_VBD it_PRP</t>
  </si>
  <si>
    <t>down_RB ,_, and_CC</t>
  </si>
  <si>
    <t>looked_VBD away_RB down_RB</t>
  </si>
  <si>
    <t>begun_VBN to_TO breathe_VB</t>
  </si>
  <si>
    <t>with_IN the_DT widow_NN</t>
  </si>
  <si>
    <t>me_PRP so_RB long_RB</t>
  </si>
  <si>
    <t>light_NN and_CC scrambled_VBD</t>
  </si>
  <si>
    <t>couldn_VBD '_'' resis_NN</t>
  </si>
  <si>
    <t>Tom_NNP and_CC me_PRP</t>
  </si>
  <si>
    <t>mean_VBP --_: I_PRP</t>
  </si>
  <si>
    <t>as_IN a_DT thousand_CD</t>
  </si>
  <si>
    <t>for_IN him_PRP no_DT</t>
  </si>
  <si>
    <t>it_PRP out_RP at_IN</t>
  </si>
  <si>
    <t>up_RP and_CC went_VBD</t>
  </si>
  <si>
    <t>to_TO snore_VB --_:</t>
  </si>
  <si>
    <t>about_IN snakes_NNS ._.</t>
  </si>
  <si>
    <t>,_, looky_NN here_RB</t>
  </si>
  <si>
    <t>landed_VBD on_IN the_DT</t>
  </si>
  <si>
    <t>So_IN I_PRP did_VBD</t>
  </si>
  <si>
    <t>,_, and_CC --_:</t>
  </si>
  <si>
    <t>she_PRP war_NN n't_RB</t>
  </si>
  <si>
    <t>off_RP Dull_NNP Times_NNP</t>
  </si>
  <si>
    <t>then_RB he_PRP said_VBD</t>
  </si>
  <si>
    <t>of_IN log_NN back_RB</t>
  </si>
  <si>
    <t>up_RP some_DT way_NN</t>
  </si>
  <si>
    <t>Sunday-like_JJ She_PRP hugged_VBD</t>
  </si>
  <si>
    <t>begun_VBN to_TO rise_VB</t>
  </si>
  <si>
    <t>trying_VBG to_TO make_VB</t>
  </si>
  <si>
    <t>most_RBS got_VBD it_PRP</t>
  </si>
  <si>
    <t>need_VB anybody_NN to_TO</t>
  </si>
  <si>
    <t>did_VBD n't_RB take_VB</t>
  </si>
  <si>
    <t>scared_VBN ,_, and_CC</t>
  </si>
  <si>
    <t>said_VBD courts_NNS must_MD</t>
  </si>
  <si>
    <t>'ll_MD get_VB religion_NN</t>
  </si>
  <si>
    <t>so_RB --_: that_WDT</t>
  </si>
  <si>
    <t>quality_NN ,_, or_CC</t>
  </si>
  <si>
    <t>I_CD went_VBD exploring_VBG</t>
  </si>
  <si>
    <t>Who_WP do_VBP you_PRP</t>
  </si>
  <si>
    <t>:_: the_DT Missouri_NNP</t>
  </si>
  <si>
    <t>many_JJ frills_NNS since_IN</t>
  </si>
  <si>
    <t>such_JJ a_DT son_NN</t>
  </si>
  <si>
    <t>a_DT rock_NN ?_.</t>
  </si>
  <si>
    <t>would_MD you_PRP ,_,</t>
  </si>
  <si>
    <t>it_PRP was_VBD rough_JJ</t>
  </si>
  <si>
    <t>cook_VB breakfast_NN ._.</t>
  </si>
  <si>
    <t>a_DT wonder_NN ._.</t>
  </si>
  <si>
    <t>because_IN the_DT devil_NNP</t>
  </si>
  <si>
    <t>the_DT chimbly_NN ;_:</t>
  </si>
  <si>
    <t>the_DT difference_NN ._.</t>
  </si>
  <si>
    <t>robbery_NN ;_: it_PRP</t>
  </si>
  <si>
    <t>way_NN I_PRP 'm_VBP</t>
  </si>
  <si>
    <t>on_IN the_DT table_NN</t>
  </si>
  <si>
    <t>interest_NN ,_, and_CC</t>
  </si>
  <si>
    <t>minutes_NNS and_CC minutes_NNS</t>
  </si>
  <si>
    <t>Going_VBG down_RP the_DT</t>
  </si>
  <si>
    <t>''_'' dialect_NN ;_:</t>
  </si>
  <si>
    <t>in_IN on_IN a_DT</t>
  </si>
  <si>
    <t>got_VBD to_TO know_VB</t>
  </si>
  <si>
    <t>in_IN about_IN six_CD</t>
  </si>
  <si>
    <t>that_IN if_IN he_PRP</t>
  </si>
  <si>
    <t>my_PRP$ room_NN with_IN</t>
  </si>
  <si>
    <t>move_NN de_IN lantern_NN</t>
  </si>
  <si>
    <t>stop_VBP stages_NNS and_CC</t>
  </si>
  <si>
    <t>a_DT dollar_NN for_IN</t>
  </si>
  <si>
    <t>He_PRP fairly_RB emptied_VBD</t>
  </si>
  <si>
    <t>the_DT tub_NN of_IN</t>
  </si>
  <si>
    <t>that_WDT had_VBD a_DT</t>
  </si>
  <si>
    <t>touch_VB ground_NN ._.</t>
  </si>
  <si>
    <t>,_, and_CC left_VBD</t>
  </si>
  <si>
    <t>Bunker_NNP ``_`` A_DT</t>
  </si>
  <si>
    <t>the_DT State_NNP six_CD</t>
  </si>
  <si>
    <t>burnt_VBD up_RB and_CC</t>
  </si>
  <si>
    <t>Duke_NNP Wrote_VBD ``_``</t>
  </si>
  <si>
    <t>mind_VB how_WRB you_PRP</t>
  </si>
  <si>
    <t>to_TO think_VB of_IN</t>
  </si>
  <si>
    <t>Providence_NNP in_IN a_DT</t>
  </si>
  <si>
    <t>spirit_NN inside_IN of_IN</t>
  </si>
  <si>
    <t>ca_MD n't_RB make_VB</t>
  </si>
  <si>
    <t>was_VBD a_DT p_NN</t>
  </si>
  <si>
    <t>eight_CD er_NN nine_CD</t>
  </si>
  <si>
    <t>what_WP they_PRP do_VBP</t>
  </si>
  <si>
    <t>the_DT money_NN that_IN</t>
  </si>
  <si>
    <t>was_VBD smart_JJ ._.</t>
  </si>
  <si>
    <t>or_CC an_DT iron_NN</t>
  </si>
  <si>
    <t>,_, all_DT at_IN</t>
  </si>
  <si>
    <t>that_DT ,_, Huckleberry_NNP</t>
  </si>
  <si>
    <t>wo_MD n't_RB do_VB</t>
  </si>
  <si>
    <t>tub_NN a_DT rattling_VBG</t>
  </si>
  <si>
    <t>like_IN that_DT ,_,</t>
  </si>
  <si>
    <t>once_RB here_RB comes_VBZ</t>
  </si>
  <si>
    <t>I_PRP tell_VBP you_PRP</t>
  </si>
  <si>
    <t>our_PRP$ swords_NNS and_CC</t>
  </si>
  <si>
    <t>man_NN comes_VBZ a-prowling_JJ</t>
  </si>
  <si>
    <t>hollering_VBG ``_`` Take_VB</t>
  </si>
  <si>
    <t>got_VBD anything_NN but_CC</t>
  </si>
  <si>
    <t>made_VBD her_PRP$ ease_NN</t>
  </si>
  <si>
    <t>a_DT Witch_NN Pie_NNP</t>
  </si>
  <si>
    <t>,_, Huck_NNP ._.</t>
  </si>
  <si>
    <t>and_CC fetch_VB an_DT</t>
  </si>
  <si>
    <t>around_IN the_DT widow_NN</t>
  </si>
  <si>
    <t>'d_MD shin_VB out_RP</t>
  </si>
  <si>
    <t>and_CC I_PRP judged_VBD</t>
  </si>
  <si>
    <t>'s_POS get_VB breakfast_NN</t>
  </si>
  <si>
    <t>hole_NN and_CC dragging_VBG</t>
  </si>
  <si>
    <t>and_CC looked_VBD so_RB</t>
  </si>
  <si>
    <t>if_IN anybody_NN that_WDT</t>
  </si>
  <si>
    <t>started_VBN on_IN the_DT</t>
  </si>
  <si>
    <t>would_MD n't_RB know_VB</t>
  </si>
  <si>
    <t>day_NN done_VBN me_PRP</t>
  </si>
  <si>
    <t>That_DT pleased_VBD the_DT</t>
  </si>
  <si>
    <t>,_, and_CC took_VBD</t>
  </si>
  <si>
    <t>outside_IN of_IN the_DT</t>
  </si>
  <si>
    <t>I_PRP cleared_VBD out_RP</t>
  </si>
  <si>
    <t>my_PRP$ boy_NN ,_,</t>
  </si>
  <si>
    <t>was_VBD gone_VBN ;_:</t>
  </si>
  <si>
    <t>Would_MD Sell_VB the_DT</t>
  </si>
  <si>
    <t>to_TO the_DT band_NN</t>
  </si>
  <si>
    <t>other_JJ one_CD out_RP</t>
  </si>
  <si>
    <t>off_RP bad_JJ luck_NN</t>
  </si>
  <si>
    <t>from_IN him_PRP and_CC</t>
  </si>
  <si>
    <t>to_TO de_FW foot_NN</t>
  </si>
  <si>
    <t>shaky_JJ ,_, and_CC</t>
  </si>
  <si>
    <t>was_VBD a_DT wonder_NN</t>
  </si>
  <si>
    <t>middle_NN of_IN the_DT</t>
  </si>
  <si>
    <t>take_VB a_DT res_NNS</t>
  </si>
  <si>
    <t>three_CD days_NNS ._.</t>
  </si>
  <si>
    <t>my_PRP$ business_NN and_CC</t>
  </si>
  <si>
    <t>,_, whichever_WDT boy_NN</t>
  </si>
  <si>
    <t>allowed_VBD I_PRP 'd_MD</t>
  </si>
  <si>
    <t>old_JJ sack_NN and_CC</t>
  </si>
  <si>
    <t>and_CC me_PRP to_TO</t>
  </si>
  <si>
    <t>the_DT door_NN and_CC</t>
  </si>
  <si>
    <t>heard_VBD a_DT man_NN</t>
  </si>
  <si>
    <t>reckoned_VBD Tom_NNP Sawyer_NNP</t>
  </si>
  <si>
    <t>a_DT true_JJ book_NN</t>
  </si>
  <si>
    <t>heard_VBD and_CC seen_VBN</t>
  </si>
  <si>
    <t>,_, so_IN it_PRP</t>
  </si>
  <si>
    <t>do_VB for_IN you_PRP</t>
  </si>
  <si>
    <t>now_RB I_PRP was_VBD</t>
  </si>
  <si>
    <t>sympathy_NN ,_, and_CC</t>
  </si>
  <si>
    <t>took_VBD a_DT set_VBN</t>
  </si>
  <si>
    <t>n't_RB no_DT objections_NNS</t>
  </si>
  <si>
    <t>reckon_VB they_PRP said_VBD</t>
  </si>
  <si>
    <t>whole_JJ fortune_NN if_IN</t>
  </si>
  <si>
    <t>Jim_NNP stirred_VBD a_DT</t>
  </si>
  <si>
    <t>,_, do_VBP n't_RB</t>
  </si>
  <si>
    <t>hop_VB out_IN of_IN</t>
  </si>
  <si>
    <t>had_VBD it_PRP ._.</t>
  </si>
  <si>
    <t>Wives_NNS The_DT story_NN</t>
  </si>
  <si>
    <t>State_NNP six_CD months_NNS</t>
  </si>
  <si>
    <t>got_VBD so_RB sleepy_JJ</t>
  </si>
  <si>
    <t>very_RB idea_NN I_PRP</t>
  </si>
  <si>
    <t>show_VB who_WP was_VBD</t>
  </si>
  <si>
    <t>,_, as_IN I_PRP</t>
  </si>
  <si>
    <t>he_PRP came_VBD a-swinging_VBG</t>
  </si>
  <si>
    <t>pretty_RB well_RB stuffed_VBD</t>
  </si>
  <si>
    <t>of_IN the_DT front_JJ</t>
  </si>
  <si>
    <t>I_PRP want_VBP it_PRP</t>
  </si>
  <si>
    <t>in_IN the_DT tree_NN</t>
  </si>
  <si>
    <t>would_MD kill_VB me_PRP</t>
  </si>
  <si>
    <t>to_TO git_VB hurt_NN</t>
  </si>
  <si>
    <t>bout_NN him_PRP ?_.</t>
  </si>
  <si>
    <t>dead_JJ quiet_NN ,_,</t>
  </si>
  <si>
    <t>a_DT log_NN raft_NN</t>
  </si>
  <si>
    <t>in_IN his_PRP$ line_NN</t>
  </si>
  <si>
    <t>and_CC asked_VBD Tom_NNP</t>
  </si>
  <si>
    <t>he_PRP done_VBN then_RB</t>
  </si>
  <si>
    <t>,_, and_CC my_PRP$</t>
  </si>
  <si>
    <t>;_: she_PRP was_VBD</t>
  </si>
  <si>
    <t>Sawyer_NNP first_RB captain_NN</t>
  </si>
  <si>
    <t>mathematics_NNS ,_, anyway_RB</t>
  </si>
  <si>
    <t>must_MD have_VB his_PRP$</t>
  </si>
  <si>
    <t>He_PRP had_VBD a_DT</t>
  </si>
  <si>
    <t>hugged_VBD him_PRP tight_JJ</t>
  </si>
  <si>
    <t>board_NN fence_NN ._.</t>
  </si>
  <si>
    <t>and_CC the_DT nigger_NN</t>
  </si>
  <si>
    <t>drownded_JJ carcass_NN and_CC</t>
  </si>
  <si>
    <t>the_DT books_NNS so_RB</t>
  </si>
  <si>
    <t>still_RB night_NN ._.</t>
  </si>
  <si>
    <t>a-going_JJ to_TO find_VB</t>
  </si>
  <si>
    <t>it_PRP 's_VBZ down_RB</t>
  </si>
  <si>
    <t>a_DT pencil_NN and_CC</t>
  </si>
  <si>
    <t>was_VBD ready_JJ we_PRP</t>
  </si>
  <si>
    <t>did_VBD n't_RB make_VB</t>
  </si>
  <si>
    <t>to_TO have_VB considable_JJ</t>
  </si>
  <si>
    <t>that_WDT come_VBP down_RB</t>
  </si>
  <si>
    <t>stile_NN a_DT while_NN</t>
  </si>
  <si>
    <t>is_VBZ black_JJ ._.</t>
  </si>
  <si>
    <t>the_DT rain_NN could_MD</t>
  </si>
  <si>
    <t>despise_VB me_PRP for_IN</t>
  </si>
  <si>
    <t>good_JJ daylight_NN ._.</t>
  </si>
  <si>
    <t>dark_JJ now_RB ;_:</t>
  </si>
  <si>
    <t>Thatcher_NNP ,_, and_CC</t>
  </si>
  <si>
    <t>camp_NN here_RB if_IN</t>
  </si>
  <si>
    <t>my_PRP$ paddle_NN and_CC</t>
  </si>
  <si>
    <t>stand_VB it_PRP more_RBR</t>
  </si>
  <si>
    <t>went_VBD by_IN so_RB</t>
  </si>
  <si>
    <t>a_DT specimen_NN ._.</t>
  </si>
  <si>
    <t>up_RP the_DT chimbly_NN</t>
  </si>
  <si>
    <t>'re_VBP coming_VBG after_IN</t>
  </si>
  <si>
    <t>and_CC that_IN made_VBD</t>
  </si>
  <si>
    <t>to_TO hanging_VBG around_IN</t>
  </si>
  <si>
    <t>greased_VBD it_PRP up_RP</t>
  </si>
  <si>
    <t>was_VBD too_RB narrow_JJ</t>
  </si>
  <si>
    <t>Striking_VBG for_IN the_DT</t>
  </si>
  <si>
    <t>of_IN his_PRP$ Ancestors_NNP</t>
  </si>
  <si>
    <t>ashore_RB and_CC got_VBD</t>
  </si>
  <si>
    <t>but_CC then_RB there_EX</t>
  </si>
  <si>
    <t>of_IN The_DT Adventures_NNS</t>
  </si>
  <si>
    <t>she_PRP took_VBD snuff_NN</t>
  </si>
  <si>
    <t>it_PRP acted_VBD just_RB</t>
  </si>
  <si>
    <t>we_PRP kill_VB the_DT</t>
  </si>
  <si>
    <t>to_TO take_VB an_DT</t>
  </si>
  <si>
    <t>there_EX wo_MD n't_RB</t>
  </si>
  <si>
    <t>one_CD said_VBD __RB</t>
  </si>
  <si>
    <t>You_PRP git_VBP it_PRP</t>
  </si>
  <si>
    <t>shavin_FW 's_POS all_DT</t>
  </si>
  <si>
    <t>put_VBD up_RP at_IN</t>
  </si>
  <si>
    <t>bedtime_NN the_DT old_JJ</t>
  </si>
  <si>
    <t>money_NN ;_: but_CC</t>
  </si>
  <si>
    <t>to_TO lay_VB drunk_JJ</t>
  </si>
  <si>
    <t>hair-ball_NN ,_, and_CC</t>
  </si>
  <si>
    <t>open_VB a_DT raw_JJ</t>
  </si>
  <si>
    <t>good_JJ ._. ''_''</t>
  </si>
  <si>
    <t>,_, and_CC catched_VBD</t>
  </si>
  <si>
    <t>with_IN a_DT clasp-knife_NN</t>
  </si>
  <si>
    <t>had_VBD enough_JJ whisky_NN</t>
  </si>
  <si>
    <t>because_IN they_PRP always_RB</t>
  </si>
  <si>
    <t>''_'' mules_NNS ,_,</t>
  </si>
  <si>
    <t>Every_DT time_NN he_PRP</t>
  </si>
  <si>
    <t>he_PRP could_MD think_VB</t>
  </si>
  <si>
    <t>Tragedy_NNP Their_PRP$ Pockets_NNS</t>
  </si>
  <si>
    <t>A_DT body_NN ca_MD</t>
  </si>
  <si>
    <t>And_CC when_WRB they_PRP</t>
  </si>
  <si>
    <t>soon_RB the_DT old_JJ</t>
  </si>
  <si>
    <t>so_IN I_PRP dropped_VBD</t>
  </si>
  <si>
    <t>all_DT about_IN the_DT</t>
  </si>
  <si>
    <t>,_, how_WRB long_RB</t>
  </si>
  <si>
    <t>used_VBD to_TO do_VB</t>
  </si>
  <si>
    <t>After_IN supper_NN she_PRP</t>
  </si>
  <si>
    <t>the_DT plug_NN and_CC</t>
  </si>
  <si>
    <t>body_NN like_IN the_DT</t>
  </si>
  <si>
    <t>breath_NN sort_NN of_IN</t>
  </si>
  <si>
    <t>fish_NN and_CC game_NN</t>
  </si>
  <si>
    <t>no_DT good_JJ because_IN</t>
  </si>
  <si>
    <t>fast_RB ,_, kicking_VBG</t>
  </si>
  <si>
    <t>out_RP up_IN the_DT</t>
  </si>
  <si>
    <t>sleep_VB till_IN he_PRP</t>
  </si>
  <si>
    <t>to_TO bleed_VB ;_:</t>
  </si>
  <si>
    <t>is_VBZ to_TO catch_VB</t>
  </si>
  <si>
    <t>I_PRP tied_VBD up_RP</t>
  </si>
  <si>
    <t>off_RP towing_VBG the_DT</t>
  </si>
  <si>
    <t>I_PRP run_VBP the_DT</t>
  </si>
  <si>
    <t>'_'' anywhers_NNS ,_,</t>
  </si>
  <si>
    <t>little_JJ ,_, showing_VBG</t>
  </si>
  <si>
    <t>A_DT little_JJ ripply_JJ</t>
  </si>
  <si>
    <t>the_DT robbers_NNS ._.</t>
  </si>
  <si>
    <t>clothes_NNS got_VBD to_TO</t>
  </si>
  <si>
    <t>floating_VBG with_IN the_DT</t>
  </si>
  <si>
    <t>had_VBD begun_VBN to_TO</t>
  </si>
  <si>
    <t>best_JJS to_TO kill_VB</t>
  </si>
  <si>
    <t>n't_RB belong_VB to_TO</t>
  </si>
  <si>
    <t>Strange_JJ niggers_NNS would_MD</t>
  </si>
  <si>
    <t>of_IN it_PRP to_TO</t>
  </si>
  <si>
    <t>tramp_NN --_: tramp_NN</t>
  </si>
  <si>
    <t>it_PRP was_VBD he_PRP</t>
  </si>
  <si>
    <t>About_IN this_DT time_NN</t>
  </si>
  <si>
    <t>and_CC so_RB before_IN</t>
  </si>
  <si>
    <t>advantage_NN in_IN going_VBG</t>
  </si>
  <si>
    <t>he_PRP was_VBD most_RBS</t>
  </si>
  <si>
    <t>said_VBD he_PRP had_VBD</t>
  </si>
  <si>
    <t>out_RP ,_, you_PRP</t>
  </si>
  <si>
    <t>,_, ''_'' and_CC</t>
  </si>
  <si>
    <t>some_DT things_NNS he_PRP</t>
  </si>
  <si>
    <t>'n_CC your_PRP$ father_NN</t>
  </si>
  <si>
    <t>words_NNS ;_: so_RB</t>
  </si>
  <si>
    <t>I_PRP run_VBP away_RB</t>
  </si>
  <si>
    <t>every_DT minute_NN or_CC</t>
  </si>
  <si>
    <t>a_DT sweet-scented_JJ dandy_JJ</t>
  </si>
  <si>
    <t>dropped_VBD it_PRP on_IN</t>
  </si>
  <si>
    <t>big_JJ enough_JJ to_TO</t>
  </si>
  <si>
    <t>much_RB before_IN ,_,</t>
  </si>
  <si>
    <t>his_PRP$ name_NN blotted_VBD</t>
  </si>
  <si>
    <t>puts_VBZ his_PRP$ hands_NNS</t>
  </si>
  <si>
    <t>for_IN the_DT robbers_NNS</t>
  </si>
  <si>
    <t>a_DT drift-canoe_JJ sure_JJ</t>
  </si>
  <si>
    <t>And_CC if_IN anybody_NN</t>
  </si>
  <si>
    <t>that_WDT was_VBD dead_JJ</t>
  </si>
  <si>
    <t>Thatcher_NNP surprised_VBD Jim_NNP</t>
  </si>
  <si>
    <t>market_NN ,_, but_CC</t>
  </si>
  <si>
    <t>,_, en_IN got_VBN</t>
  </si>
  <si>
    <t>on_IN ,_, and_CC</t>
  </si>
  <si>
    <t>island_NN with_IN me_PRP</t>
  </si>
  <si>
    <t>put_VB it_PRP in_IN</t>
  </si>
  <si>
    <t>nothing_NN come_VBP of_IN</t>
  </si>
  <si>
    <t>is_VBZ the_DT country_NN</t>
  </si>
  <si>
    <t>am_VBP ,_, maybe_RB</t>
  </si>
  <si>
    <t>I_PRP am_VBP the_DT</t>
  </si>
  <si>
    <t>If_IN you_PRP are_VBP</t>
  </si>
  <si>
    <t>took_VBD a_DT good_JJ</t>
  </si>
  <si>
    <t>the_DT old_JJ man_NN</t>
  </si>
  <si>
    <t>I_PRP lay_VBD I_PRP</t>
  </si>
  <si>
    <t>wuz_FW goin_NN '_''</t>
  </si>
  <si>
    <t>on_IN me_PRP ._.</t>
  </si>
  <si>
    <t>and_CC could_MD spell_VB</t>
  </si>
  <si>
    <t>to_TO itch_NN ._.</t>
  </si>
  <si>
    <t>and_CC dinner_NN and_CC</t>
  </si>
  <si>
    <t>n't_RB need_VB anybody_NN</t>
  </si>
  <si>
    <t>strawbries_NNS en_IN sich_NN</t>
  </si>
  <si>
    <t>that_WDT made_VBD the_DT</t>
  </si>
  <si>
    <t>stretch_NN ,_, and_CC</t>
  </si>
  <si>
    <t>short_JJ nights_NNS now_RB</t>
  </si>
  <si>
    <t>Watson_NNP 's_POS Jim_NNP</t>
  </si>
  <si>
    <t>a_DT piece_NN of_IN</t>
  </si>
  <si>
    <t>drunk_JJ he_PRP raised_VBD</t>
  </si>
  <si>
    <t>and_CC was_VBD giving_VBG</t>
  </si>
  <si>
    <t>kill_VBP sumfn_NN en_IN</t>
  </si>
  <si>
    <t>er_NN more_JJR to_TO</t>
  </si>
  <si>
    <t>jolt_NN ,_, as_IN</t>
  </si>
  <si>
    <t>Judge_NNP Thatcher_NNP he_PRP</t>
  </si>
  <si>
    <t>n't_RB a_DT body_NN</t>
  </si>
  <si>
    <t>could_MD say_VB the_DT</t>
  </si>
  <si>
    <t>be_VB somebody_NN laying_VBG</t>
  </si>
  <si>
    <t>I_PRP 'm_VBP agreed_VBN</t>
  </si>
  <si>
    <t>him_PRP at_IN de_FW</t>
  </si>
  <si>
    <t>she_PRP sent_VBD a_DT</t>
  </si>
  <si>
    <t>dropped_VBD over_IN to_TO</t>
  </si>
  <si>
    <t>and_CC he_PRP see_VB</t>
  </si>
  <si>
    <t>was_VBD asleep_RB ._.</t>
  </si>
  <si>
    <t>That_DT was_VBD always_RB</t>
  </si>
  <si>
    <t>band_NN ,_, whichever_WDT</t>
  </si>
  <si>
    <t>considable_JJ trouble_NN in_IN</t>
  </si>
  <si>
    <t>cure_VB anybody_NN with_IN</t>
  </si>
  <si>
    <t>salt_NN pork_NN and_CC</t>
  </si>
  <si>
    <t>towards_IN the_DT long_JJ</t>
  </si>
  <si>
    <t>ferry_NN now_RB ._.</t>
  </si>
  <si>
    <t>holes_NNS ,_, but_CC</t>
  </si>
  <si>
    <t>and_CC a_DT dog_NN</t>
  </si>
  <si>
    <t>off_RP a_DT long_JJ</t>
  </si>
  <si>
    <t>stuff_NN to_TO market_NN</t>
  </si>
  <si>
    <t>old_JJ pine_VBP table_NN</t>
  </si>
  <si>
    <t>having_VBG a_DT good_JJ</t>
  </si>
  <si>
    <t>what_WP it_PRP 's_VBZ</t>
  </si>
  <si>
    <t>it_PRP if_IN we_PRP</t>
  </si>
  <si>
    <t>ramrod_VBN down_IN it_PRP</t>
  </si>
  <si>
    <t>out_RP and_CC into_IN</t>
  </si>
  <si>
    <t>beat_NN out_RP ._.</t>
  </si>
  <si>
    <t>treetops_NNS ,_, and_CC</t>
  </si>
  <si>
    <t>and_CC it_PRP knowed_VBD</t>
  </si>
  <si>
    <t>the_DT cave_NN opened_VBD</t>
  </si>
  <si>
    <t>where_WRB it_PRP was_VBD</t>
  </si>
  <si>
    <t>all_PDT the_DT time_NN</t>
  </si>
  <si>
    <t>come_VB creeping_VBG down_RB</t>
  </si>
  <si>
    <t>;_: then_RB he_PRP</t>
  </si>
  <si>
    <t>I_PRP hears_VBZ a_DT</t>
  </si>
  <si>
    <t>man_NN do_VBP n't_RB</t>
  </si>
  <si>
    <t>run_VBN out_RP a_DT</t>
  </si>
  <si>
    <t>how_WRB 's_POS a_DT</t>
  </si>
  <si>
    <t>by_IN laid_VBN down_RP</t>
  </si>
  <si>
    <t>shin_NN down_IN de_FW</t>
  </si>
  <si>
    <t>twelve_CD licks_NNS ;_:</t>
  </si>
  <si>
    <t>are_VBP all_DT out_IN</t>
  </si>
  <si>
    <t>ai_VBP n't_RB fitten_VB</t>
  </si>
  <si>
    <t>Another_DT little_JJ Job_NNP</t>
  </si>
  <si>
    <t>of_IN the_DT short_JJ</t>
  </si>
  <si>
    <t>took_VBD it_PRP and_CC</t>
  </si>
  <si>
    <t>out_IN of_IN his_PRP$</t>
  </si>
  <si>
    <t>Coat_NN of_IN Arms_NNS</t>
  </si>
  <si>
    <t>bank_NN in_IN a_DT</t>
  </si>
  <si>
    <t>:_: ``_`` Stand_VB</t>
  </si>
  <si>
    <t>pretty_RB well_RB ,_,</t>
  </si>
  <si>
    <t>life_NN ,_, en_IN</t>
  </si>
  <si>
    <t>my_PRP$ rights_NNS ._.</t>
  </si>
  <si>
    <t>to_TO be_VB ransomed_VBN</t>
  </si>
  <si>
    <t>was_VBD just_RB his_PRP$</t>
  </si>
  <si>
    <t>a-growling_NN a_DT minute_NN</t>
  </si>
  <si>
    <t>hold_NN of_IN me_PRP</t>
  </si>
  <si>
    <t>bedclothes_NNS ;_: and_CC</t>
  </si>
  <si>
    <t>was_VBD about_IN the_DT</t>
  </si>
  <si>
    <t>got_VBN to_TO do_VB</t>
  </si>
  <si>
    <t>it_PRP out_RP or_CC</t>
  </si>
  <si>
    <t>town_NN go_VB boom_NN</t>
  </si>
  <si>
    <t>hollered_VBD and_CC asked_VBD</t>
  </si>
  <si>
    <t>told_VBD old_JJ Thatcher_NNP</t>
  </si>
  <si>
    <t>and_CC told_VBD him_PRP</t>
  </si>
  <si>
    <t>into_IN the_DT edge_NN</t>
  </si>
  <si>
    <t>they_PRP was_VBD before_RB</t>
  </si>
  <si>
    <t>Doctor_NN The_DT Bag_NN</t>
  </si>
  <si>
    <t>it_PRP over_IN ,_,</t>
  </si>
  <si>
    <t>I_PRP seen_VBN somebody_NN</t>
  </si>
  <si>
    <t>to_TO kill_VB ,_,</t>
  </si>
  <si>
    <t>and_CC the_DT smoke_NN</t>
  </si>
  <si>
    <t>'s_VBZ why_WRB ._.</t>
  </si>
  <si>
    <t>--_: that_DT 's_VBZ</t>
  </si>
  <si>
    <t>It_PRP was_VBD ``_``</t>
  </si>
  <si>
    <t>cussing_VBG and_CC whooping_VBG</t>
  </si>
  <si>
    <t>five_CD catfish_NN off_IN</t>
  </si>
  <si>
    <t>my_PRP$ work_NN ,_,</t>
  </si>
  <si>
    <t>pleased_VBD the_DT old_JJ</t>
  </si>
  <si>
    <t>n't_RB ever_RB heard_VBN</t>
  </si>
  <si>
    <t>got_VBD half_NN ,_,</t>
  </si>
  <si>
    <t>Here_RB she_PRP was_VBD</t>
  </si>
  <si>
    <t>an_DT hour_NN ,_,</t>
  </si>
  <si>
    <t>sweat_NN ,_, and_CC</t>
  </si>
  <si>
    <t>was_VBD scared_VBN ._.</t>
  </si>
  <si>
    <t>but_CC this_DT was_VBD</t>
  </si>
  <si>
    <t>smoke_NN ,_, and_CC</t>
  </si>
  <si>
    <t>,_, for_IN there_EX</t>
  </si>
  <si>
    <t>I_PRP clumb_VBP in_IN</t>
  </si>
  <si>
    <t>a_DT limb_NN and_CC</t>
  </si>
  <si>
    <t>old_JJ log_NN hut_NN</t>
  </si>
  <si>
    <t>,_, I_PRP war_NN</t>
  </si>
  <si>
    <t>had_VBD my_PRP$ doubts_NNS</t>
  </si>
  <si>
    <t>,_, one_CD after_IN</t>
  </si>
  <si>
    <t>A-rabs_NNPS ,_, and_CC</t>
  </si>
  <si>
    <t>Jim_NNP ,_, and_CC</t>
  </si>
  <si>
    <t>,_, yes_UH ,_,</t>
  </si>
  <si>
    <t>;_: but_CC I_PRP</t>
  </si>
  <si>
    <t>was_VBD as_RB good_JJ</t>
  </si>
  <si>
    <t>'s_VBZ a_DT clean_JJ</t>
  </si>
  <si>
    <t>How_WRB can_MD they_PRP</t>
  </si>
  <si>
    <t>want_VBP ,_, and_CC</t>
  </si>
  <si>
    <t>By_IN rights_NNS I_PRP</t>
  </si>
  <si>
    <t>That_DT is_VBZ nothing_NN</t>
  </si>
  <si>
    <t>were_VBD trying_VBG to_TO</t>
  </si>
  <si>
    <t>the_DT country_NN wherever_WRB</t>
  </si>
  <si>
    <t>sign_NN to_TO me_PRP</t>
  </si>
  <si>
    <t>everything_NN ,_, and_CC</t>
  </si>
  <si>
    <t>out_RP the_DT words_NNS</t>
  </si>
  <si>
    <t>more_RBR and_CC more_RBR</t>
  </si>
  <si>
    <t>charm_NN the_DT devil_NNP</t>
  </si>
  <si>
    <t>money_NN she_PRP couldn_VBD</t>
  </si>
  <si>
    <t>``_`` The_DT widow_NN</t>
  </si>
  <si>
    <t>said_VBD so_RB ,_,</t>
  </si>
  <si>
    <t>Tom_NNP got_VBD out_RP</t>
  </si>
  <si>
    <t>know_VB where_WRB ,_,</t>
  </si>
  <si>
    <t>houses_NNS ,_, or_CC</t>
  </si>
  <si>
    <t>in_IN a_DT house_NN</t>
  </si>
  <si>
    <t>get_VB out_RP any_DT</t>
  </si>
  <si>
    <t>;_: and_CC they_PRP</t>
  </si>
  <si>
    <t>and_CC pretty_RB near_IN</t>
  </si>
  <si>
    <t>back_RB we_PRP cut_VBD</t>
  </si>
  <si>
    <t>head_NN in_IN again_RB</t>
  </si>
  <si>
    <t>,_, because_IN it_PRP</t>
  </si>
  <si>
    <t>was_VBD __CD pap_NN</t>
  </si>
  <si>
    <t>The_DT first_JJ fellow_NN</t>
  </si>
  <si>
    <t>got_VBD to_TO set_VB</t>
  </si>
  <si>
    <t>went_VBD a-blowing_NN around_IN</t>
  </si>
  <si>
    <t>free_JJ nigger_NN ,_,</t>
  </si>
  <si>
    <t>that_DT way_NN every_DT</t>
  </si>
  <si>
    <t>he_PRP has_VBZ had_VBN</t>
  </si>
  <si>
    <t>for_IN a_DT servant_NN</t>
  </si>
  <si>
    <t>the_DT thing_NN ._.</t>
  </si>
  <si>
    <t>family_NN ;_: what_WP</t>
  </si>
  <si>
    <t>back_RB and_CC put_VB</t>
  </si>
  <si>
    <t>yonder_NN in_IN de_FW</t>
  </si>
  <si>
    <t>and_CC a_DT tin_NN</t>
  </si>
  <si>
    <t>raise_NN ,_, and_CC</t>
  </si>
  <si>
    <t>of_IN rubbage_NN to_TO</t>
  </si>
  <si>
    <t>to_TO marry_VB ,_,</t>
  </si>
  <si>
    <t>and_CC me_PRP got_VBD</t>
  </si>
  <si>
    <t>acted_VBD just_RB the_DT</t>
  </si>
  <si>
    <t>You_PRP git_VBP me_PRP</t>
  </si>
  <si>
    <t>--_: did_VBD n't_RB</t>
  </si>
  <si>
    <t>charging_VBG down_RP on_IN</t>
  </si>
  <si>
    <t>the_DT river_NN two_CD</t>
  </si>
  <si>
    <t>of_IN bark_NN ;_:</t>
  </si>
  <si>
    <t>a_DT clump_NN of_IN</t>
  </si>
  <si>
    <t>of_IN me_PRP I_PRP</t>
  </si>
  <si>
    <t>with_IN their_PRP$ mouths_NNS</t>
  </si>
  <si>
    <t>crying_VBG about_IN somebody_NN</t>
  </si>
  <si>
    <t>but_CC I_PRP stooped_VBD</t>
  </si>
  <si>
    <t>Island_NN ,_, about_IN</t>
  </si>
  <si>
    <t>loose_JJ ._. ''_''</t>
  </si>
  <si>
    <t>call_VBP that_IN govment_NN</t>
  </si>
  <si>
    <t>the_DT owls_NNS and_CC</t>
  </si>
  <si>
    <t>git_VB her_PRP to_TO</t>
  </si>
  <si>
    <t>over_IN the_DT river_NN</t>
  </si>
  <si>
    <t>all_PDT a_DT body_NN</t>
  </si>
  <si>
    <t>and_CC I_PRP could_MD</t>
  </si>
  <si>
    <t>over_RP again_RB ,_,</t>
  </si>
  <si>
    <t>Monthly_JJ Drunk_NNP The_NNP</t>
  </si>
  <si>
    <t>I_PRP done_VBD the_DT</t>
  </si>
  <si>
    <t>was_VBD so_RB ignorant_JJ</t>
  </si>
  <si>
    <t>and_CC always_RB trying_VBG</t>
  </si>
  <si>
    <t>for_IN the_DT rubbing_NN</t>
  </si>
  <si>
    <t>n't_RB ;_: I_PRP</t>
  </si>
  <si>
    <t>raised_VBD a_DT howl_NN</t>
  </si>
  <si>
    <t>,_, and_CC looked_VBD</t>
  </si>
  <si>
    <t>a_DT window_NN to_TO</t>
  </si>
  <si>
    <t>son_NN ,_, and_CC</t>
  </si>
  <si>
    <t>no_DT place_NN for_IN</t>
  </si>
  <si>
    <t>a_DT side_NN of_IN</t>
  </si>
  <si>
    <t>one_CD time_NN ;_:</t>
  </si>
  <si>
    <t>I_PRP 've_VBP seen_VBN</t>
  </si>
  <si>
    <t>and_CC sound_JJ asleep_RB</t>
  </si>
  <si>
    <t>of_IN raising_VBG ._.</t>
  </si>
  <si>
    <t>my_PRP$ gun_NN and_CC</t>
  </si>
  <si>
    <t>,_, heavy_JJ timbered_JJ</t>
  </si>
  <si>
    <t>indeedy_RB ._. ''_''</t>
  </si>
  <si>
    <t>him_PRP tight_JJ ``_``</t>
  </si>
  <si>
    <t>got_VBD to_TO shore_VB</t>
  </si>
  <si>
    <t>felt_VBD so_RB lonesome_JJ</t>
  </si>
  <si>
    <t>and_CC start_VB when_WRB</t>
  </si>
  <si>
    <t>but_CC as_IN for_IN</t>
  </si>
  <si>
    <t>of_IN odds_NNS and_CC</t>
  </si>
  <si>
    <t>dropped_VBD pap_NN 's_POS</t>
  </si>
  <si>
    <t>smoke_NN a-rolling_NN ,_,</t>
  </si>
  <si>
    <t>hands_NNS on_IN it_PRP</t>
  </si>
  <si>
    <t>'s_POS any_DT more_JJR</t>
  </si>
  <si>
    <t>Nobody_NN never_RB told_VBD</t>
  </si>
  <si>
    <t>to_TO do_VB magic_JJ</t>
  </si>
  <si>
    <t>had_VBD nothing_NN but_CC</t>
  </si>
  <si>
    <t>bed_NN ;_: and_CC</t>
  </si>
  <si>
    <t>me_PRP why_WRB ,_,</t>
  </si>
  <si>
    <t>anything_NN he_PRP had_VBD</t>
  </si>
  <si>
    <t>to_TO quit_VB on_IN</t>
  </si>
  <si>
    <t>of_IN the_DT ferryboat_NN</t>
  </si>
  <si>
    <t>IN_IN this_DT book_NN</t>
  </si>
  <si>
    <t>is_VBZ this_DT :_:</t>
  </si>
  <si>
    <t>right_NN over_IN him_PRP</t>
  </si>
  <si>
    <t>too_RB ;_: of_IN</t>
  </si>
  <si>
    <t>Grace_NNP Getting_VBG out_IN</t>
  </si>
  <si>
    <t>holding_VBG first_RB one_CD</t>
  </si>
  <si>
    <t>of_IN the_DT window_NN</t>
  </si>
  <si>
    <t>ripe_JJ and_CC prime_JJ</t>
  </si>
  <si>
    <t>Liberality_NNP Yours_NNP Truly_RB</t>
  </si>
  <si>
    <t>there_RB ,_, Huckleberry_NNP</t>
  </si>
  <si>
    <t>again_RB --_: stiller_JJR</t>
  </si>
  <si>
    <t>liked_VBD it_PRP --_:</t>
  </si>
  <si>
    <t>they_PRP guessed_VBD it_PRP</t>
  </si>
  <si>
    <t>daylight_NN he_PRP crawled_VBD</t>
  </si>
  <si>
    <t>loose_RB when_WRB there_EX</t>
  </si>
  <si>
    <t>it_PRP was_VBD Aunt_NNP</t>
  </si>
  <si>
    <t>the_DT quarry_NN and_CC</t>
  </si>
  <si>
    <t>told_VBD me_PRP ._.</t>
  </si>
  <si>
    <t>going_VBG to_TO fall_VB</t>
  </si>
  <si>
    <t>the_DT spare_JJ room_NN</t>
  </si>
  <si>
    <t>which_WDT was_VBD no_DT</t>
  </si>
  <si>
    <t>and_CC then_RB dumped_VBD</t>
  </si>
  <si>
    <t>for_IN fun_NN ._.</t>
  </si>
  <si>
    <t>as_RB much_JJ as_IN</t>
  </si>
  <si>
    <t>did_VBD n't_RB raise_VB</t>
  </si>
  <si>
    <t>and_CC held_VBD his_PRP$</t>
  </si>
  <si>
    <t>I_PRP felt_VBD better_RB</t>
  </si>
  <si>
    <t>to_TO do_VB --_:</t>
  </si>
  <si>
    <t>a_DT curse_NN put_VBD</t>
  </si>
  <si>
    <t>'n_CC foolishness_NN ,_,</t>
  </si>
  <si>
    <t>would_MD show_VB who_WP</t>
  </si>
  <si>
    <t>me_PRP for_IN putting_VBG</t>
  </si>
  <si>
    <t>Now_RB she_PRP had_VBD</t>
  </si>
  <si>
    <t>the_DT hair-ball_NN ,_,</t>
  </si>
  <si>
    <t>n't_RB no_DT houses_NNS</t>
  </si>
  <si>
    <t>in_IN the_DT river_NN</t>
  </si>
  <si>
    <t>they_PRP 'll_MD follow_VB</t>
  </si>
  <si>
    <t>One_CD man_NN said_VBD</t>
  </si>
  <si>
    <t>a_DT thousand_CD places_NNS</t>
  </si>
  <si>
    <t>Pap_NN he_PRP had_VBD</t>
  </si>
  <si>
    <t>and_CC ready_JJ to_TO</t>
  </si>
  <si>
    <t>by_IN the_DT jacket_NN</t>
  </si>
  <si>
    <t>and_CC clayey_NN ,_,</t>
  </si>
  <si>
    <t>and_CC the_DT shiniest_JJS</t>
  </si>
  <si>
    <t>so_RB of_IN course_NN</t>
  </si>
  <si>
    <t>shot_VBD this_DT fellow_NN</t>
  </si>
  <si>
    <t>he_PRP mad_JJ ?_.</t>
  </si>
  <si>
    <t>on_IN the_DT inside_NN</t>
  </si>
  <si>
    <t>people_NNS allowed_VBN there_EX</t>
  </si>
  <si>
    <t>the_DT brass_NN did_VBD</t>
  </si>
  <si>
    <t>to_TO your_PRP$ airs_NNS</t>
  </si>
  <si>
    <t>war_NN n't_RB anything_NN</t>
  </si>
  <si>
    <t>Huck_NNP ?_. ''_''</t>
  </si>
  <si>
    <t>carrying_VBG on_IN ;_:</t>
  </si>
  <si>
    <t>borrow_VB two_CD or_CC</t>
  </si>
  <si>
    <t>means_VBZ that_IN we_PRP</t>
  </si>
  <si>
    <t>gwyne_VBP to_TO sell_VB</t>
  </si>
  <si>
    <t>so_RB he_PRP went_VBD</t>
  </si>
  <si>
    <t>and_CC whatever_WDT I_PRP</t>
  </si>
  <si>
    <t>ragged_JJ ,_, and_CC</t>
  </si>
  <si>
    <t>What_WP you_PRP doin_VBP</t>
  </si>
  <si>
    <t>dropped_VBD the_DT blanket_NN</t>
  </si>
  <si>
    <t>to_TO get_VB loose_JJ</t>
  </si>
  <si>
    <t>him_PRP to_TO my_PRP$</t>
  </si>
  <si>
    <t>the_DT big_JJ bottom_JJ</t>
  </si>
  <si>
    <t>it_PRP ;_: I_PRP</t>
  </si>
  <si>
    <t>ordered_VBN to_TO kill_VB</t>
  </si>
  <si>
    <t>as_IN you_PRP kin_VBP</t>
  </si>
  <si>
    <t>had_VBD got_VBN to_TO</t>
  </si>
  <si>
    <t>what_WP we_PRP 've_VBP</t>
  </si>
  <si>
    <t>look_VB at_IN my_PRP$</t>
  </si>
  <si>
    <t>;_: bekase_NN I_PRP</t>
  </si>
  <si>
    <t>old_JJ place_NN ,_,</t>
  </si>
  <si>
    <t>Boggs_NNP Sherburn_NNP steps_VBZ</t>
  </si>
  <si>
    <t>hear_VB you_PRP read_VB</t>
  </si>
  <si>
    <t>on_IN a_DT good-sized_JJ</t>
  </si>
  <si>
    <t>and_CC your_PRP$ own_JJ</t>
  </si>
  <si>
    <t>a_DT man_NN wanted_VBD</t>
  </si>
  <si>
    <t>hear_VBP a_DT man_NN</t>
  </si>
  <si>
    <t>to_TO hear_VB de_FW</t>
  </si>
  <si>
    <t>;_: and_CC all_DT</t>
  </si>
  <si>
    <t>by_IN witches_NNS ._.</t>
  </si>
  <si>
    <t>kind_NN of_IN low-down_JJ</t>
  </si>
  <si>
    <t>do_VBP nuffn_NN to_TO</t>
  </si>
  <si>
    <t>,_, ''_'' said_VBD</t>
  </si>
  <si>
    <t>show_VB who_WP done_VBD</t>
  </si>
  <si>
    <t>ca_MD n't_RB get_VB</t>
  </si>
  <si>
    <t>when_WRB somebody_NN found_VBD</t>
  </si>
  <si>
    <t>down_IN the_DT hill_NN</t>
  </si>
  <si>
    <t>jedged_VBN I_PRP wouldn_VBP</t>
  </si>
  <si>
    <t>and_CC wo_MD n't_RB</t>
  </si>
  <si>
    <t>long_JJ and_CC tangled_JJ</t>
  </si>
  <si>
    <t>clay_NN ,_, and_CC</t>
  </si>
  <si>
    <t>I_PRP laid_VBD there_EX</t>
  </si>
  <si>
    <t>got_VBD it_PRP ._.</t>
  </si>
  <si>
    <t>I_PRP was_VBD asleep_RB</t>
  </si>
  <si>
    <t>miles_NNS and_CC miles_NNS</t>
  </si>
  <si>
    <t>it_PRP ;_: so_IN</t>
  </si>
  <si>
    <t>by_IN they_PRP fall_VBP</t>
  </si>
  <si>
    <t>She_PRP says_VBZ ,_,</t>
  </si>
  <si>
    <t>it_PRP went_VBD sliding_VBG</t>
  </si>
  <si>
    <t>I_PRP see_VB ._.</t>
  </si>
  <si>
    <t>the_DT head_NN with_IN</t>
  </si>
  <si>
    <t>was_VBD dog-tired_JJ ._.</t>
  </si>
  <si>
    <t>cry_VB ;_: but_CC</t>
  </si>
  <si>
    <t>his_PRP$ own_JJ house_NN</t>
  </si>
  <si>
    <t>the_DT axe_RB good_JJ</t>
  </si>
  <si>
    <t>feel_VB like_IN a_DT</t>
  </si>
  <si>
    <t>around_IN there_EX and_CC</t>
  </si>
  <si>
    <t>Then_RB Tom_NNP said_VBD</t>
  </si>
  <si>
    <t>night_NN there_RB sat_VBD</t>
  </si>
  <si>
    <t>tent_NN out_IN of_IN</t>
  </si>
  <si>
    <t>and_CC a_DT silver-headed_JJ</t>
  </si>
  <si>
    <t>in_IN loaves_NNS of_IN</t>
  </si>
  <si>
    <t>Then_RB I_PRP told_VBD</t>
  </si>
  <si>
    <t>in_IN the_DT A-rabs_NNS</t>
  </si>
  <si>
    <t>she_PRP reckoned_VBD Tom_NNP</t>
  </si>
  <si>
    <t>took_VBD my_PRP$ gun_NN</t>
  </si>
  <si>
    <t>no_DT luck_NN ._.</t>
  </si>
  <si>
    <t>following_VBG me_PRP ._.</t>
  </si>
  <si>
    <t>he_PRP was_VBD behind_IN</t>
  </si>
  <si>
    <t>full_JJ of_IN it_PRP</t>
  </si>
  <si>
    <t>it_PRP work_VB ._.</t>
  </si>
  <si>
    <t>while_NN as_IN they_PRP</t>
  </si>
  <si>
    <t>for_IN that_DT ._.</t>
  </si>
  <si>
    <t>you_PRP said_VBD you_PRP</t>
  </si>
  <si>
    <t>still_RB as_IN death_NN</t>
  </si>
  <si>
    <t>agreed_VBD to_TO get_VB</t>
  </si>
  <si>
    <t>by_IN praying_VBG for_IN</t>
  </si>
  <si>
    <t>on_IN to_TO an_DT</t>
  </si>
  <si>
    <t>that_IN you_PRP bring_VBP</t>
  </si>
  <si>
    <t>,_, and_CC dropped_VBD</t>
  </si>
  <si>
    <t>o_NN '_'' your_PRP$</t>
  </si>
  <si>
    <t>the_DT coffee_NN and_CC</t>
  </si>
  <si>
    <t>had_VBD a_DT notion_NN</t>
  </si>
  <si>
    <t>good_JJ times_NNS up_RB</t>
  </si>
  <si>
    <t>hardly_RB notice_VB the_DT</t>
  </si>
  <si>
    <t>free_JJ nigger_NN there_RB</t>
  </si>
  <si>
    <t>it_PRP all_DT over_RP</t>
  </si>
  <si>
    <t>night_NN some_DT time_NN</t>
  </si>
  <si>
    <t>raised_VBD the_DT blanket_NN</t>
  </si>
  <si>
    <t>wanted_VBD to_TO or_CC</t>
  </si>
  <si>
    <t>sorry_JJ that_IN I_PRP</t>
  </si>
  <si>
    <t>all_RB right_RB ._.</t>
  </si>
  <si>
    <t>judged_VBD I_PRP was_VBD</t>
  </si>
  <si>
    <t>glass_NN ;_: and_CC</t>
  </si>
  <si>
    <t>dollar_NN I_PRP got_VBD</t>
  </si>
  <si>
    <t>driftwood_NN ,_, and_CC</t>
  </si>
  <si>
    <t>and_CC hunt_NN and_CC</t>
  </si>
  <si>
    <t>him_PRP and_CC his_PRP$</t>
  </si>
  <si>
    <t>it_PRP he_PRP spread_VBD</t>
  </si>
  <si>
    <t>So_IN I_PRP took_VBD</t>
  </si>
  <si>
    <t>that_DT kind_NN of_IN</t>
  </si>
  <si>
    <t>if_IN you_PRP call_VBP</t>
  </si>
  <si>
    <t>I_PRP 'll_MD be_VB</t>
  </si>
  <si>
    <t>,_, but_CC I_PRP</t>
  </si>
  <si>
    <t>go_VB around_IN all_DT</t>
  </si>
  <si>
    <t>you_PRP might_MD scour_VB</t>
  </si>
  <si>
    <t>packed_JJ ,_, and_CC</t>
  </si>
  <si>
    <t>a_DT log_NN at_IN</t>
  </si>
  <si>
    <t>willows_NNS ,_, I_PRP</t>
  </si>
  <si>
    <t>my_PRP$ ear_NN begun_VBN</t>
  </si>
  <si>
    <t>ef_FW I_PRP uz_VBP</t>
  </si>
  <si>
    <t>open_JJ place_NN ._.</t>
  </si>
  <si>
    <t>cannon-smoke_NN and_CC listened_VBD</t>
  </si>
  <si>
    <t>When_WRB I_PRP 'd_MD</t>
  </si>
  <si>
    <t>yo_NN '_'' life_NN</t>
  </si>
  <si>
    <t>any_DT more_RBR ._.</t>
  </si>
  <si>
    <t>luck_NN ,_, so_IN</t>
  </si>
  <si>
    <t>appeared_VBD like_IN they_PRP</t>
  </si>
  <si>
    <t>Dese_NNP las_FW '_''</t>
  </si>
  <si>
    <t>I_PRP wanted_VBD an_DT</t>
  </si>
  <si>
    <t>a_DT plate_NN ,_,</t>
  </si>
  <si>
    <t>a_DT real_JJ beautiful_JJ</t>
  </si>
  <si>
    <t>and_CC all_PDT the_DT</t>
  </si>
  <si>
    <t>mighty_JJ notion_NN to_TO</t>
  </si>
  <si>
    <t>go_VB by_IN ,_,</t>
  </si>
  <si>
    <t>legs_NNS out_IN till_IN</t>
  </si>
  <si>
    <t>``_`` I_PRP laid_VBD</t>
  </si>
  <si>
    <t>wondering_VBG where_WRB it_PRP</t>
  </si>
  <si>
    <t>me_PRP away_RB from_IN</t>
  </si>
  <si>
    <t>I_PRP fell_VBD in_IN</t>
  </si>
  <si>
    <t>again_RB ,_, and_CC</t>
  </si>
  <si>
    <t>practice_NN and_CC was_VBD</t>
  </si>
  <si>
    <t>branches_NNS would_MD n't_RB</t>
  </si>
  <si>
    <t>a_DT Tearing_NNP Way_NNP</t>
  </si>
  <si>
    <t>got_VBD to_TO itching_VBG</t>
  </si>
  <si>
    <t>my_PRP$ eyes_NNS ._.</t>
  </si>
  <si>
    <t>lights_NNS twinkling_VBG ._.</t>
  </si>
  <si>
    <t>stick_NN ,_, which_WDT</t>
  </si>
  <si>
    <t>of_IN meal_NN and_CC</t>
  </si>
  <si>
    <t>that_IN night_NN there_RB</t>
  </si>
  <si>
    <t>a_DT counted_VBN the_DT</t>
  </si>
  <si>
    <t>reckoned_VBD I_PRP was_VBD</t>
  </si>
  <si>
    <t>going_VBG wrong_JJ ._.</t>
  </si>
  <si>
    <t>poor_JJ lost_VBN lamb_NN</t>
  </si>
  <si>
    <t>me_PRP ;_: but_CC</t>
  </si>
  <si>
    <t>``_`` All_DT right_NN</t>
  </si>
  <si>
    <t>and_CC sell_NN ._.</t>
  </si>
  <si>
    <t>,_, after_IN breakfast_NN</t>
  </si>
  <si>
    <t>Then_RB he_PRP went_VBD</t>
  </si>
  <si>
    <t>only_RB Sundays_NNPS ,_,</t>
  </si>
  <si>
    <t>'s_POS voices_NNS ._.</t>
  </si>
  <si>
    <t>nothing_NN only_RB everything_NN</t>
  </si>
  <si>
    <t>a_DT deep_JJ sound_NN</t>
  </si>
  <si>
    <t>told_VBD the_DT widow_NN</t>
  </si>
  <si>
    <t>when_WRB a_DT chap_NN</t>
  </si>
  <si>
    <t>and_CC went_VBD up_RP</t>
  </si>
  <si>
    <t>glad_JJ about_IN that_DT</t>
  </si>
  <si>
    <t>Lit_NNP Out_IN ''_''</t>
  </si>
  <si>
    <t>was_VBD a_DT mean_NN</t>
  </si>
  <si>
    <t>no_DT good_JJ ._.</t>
  </si>
  <si>
    <t>three_CD candles_NNS ,_,</t>
  </si>
  <si>
    <t>the_DT truth_NN ._.</t>
  </si>
  <si>
    <t>around_RB ,_, but_CC</t>
  </si>
  <si>
    <t>up_RP pretty_RB fast_RB</t>
  </si>
  <si>
    <t>of_IN bacon_NN ;_:</t>
  </si>
  <si>
    <t>'em_PRP heard_VBD me_PRP</t>
  </si>
  <si>
    <t>was_VBD always_RB his_PRP$</t>
  </si>
  <si>
    <t>after_IN the_DT first_JJ</t>
  </si>
  <si>
    <t>looked_VBD around_RB ,_,</t>
  </si>
  <si>
    <t>;_: but_CC whenever_WRB</t>
  </si>
  <si>
    <t>get_VB loose_JJ ._.</t>
  </si>
  <si>
    <t>me_PRP very_RB friendly_JJ</t>
  </si>
  <si>
    <t>would_MD n't_RB a_DT</t>
  </si>
  <si>
    <t>and_CC a_DT half_NN</t>
  </si>
  <si>
    <t>often_RB done_VBN that_IN</t>
  </si>
  <si>
    <t>as_IN that_DT ._.</t>
  </si>
  <si>
    <t>dey_NN wouldn_NN '_''</t>
  </si>
  <si>
    <t>said_VBN in_IN his_PRP$</t>
  </si>
  <si>
    <t>they_PRP called_VBD it_PRP</t>
  </si>
  <si>
    <t>__VBP is_VBZ ._.</t>
  </si>
  <si>
    <t>I_PRP could_MD hear_VB</t>
  </si>
  <si>
    <t>ers_NNPS `_`` bove_FW</t>
  </si>
  <si>
    <t>a_DT hat_NN for_IN</t>
  </si>
  <si>
    <t>an_DT interest_NN in_IN</t>
  </si>
  <si>
    <t>not_RB take_VB a_DT</t>
  </si>
  <si>
    <t>long_JJ time_NN ,_,</t>
  </si>
  <si>
    <t>man_NN was_VBD by_IN</t>
  </si>
  <si>
    <t>the_DT quarter_NN in_IN</t>
  </si>
  <si>
    <t>my_PRP$ ankle_NN that_WDT</t>
  </si>
  <si>
    <t>cussed_VBD ,_, and_CC</t>
  </si>
  <si>
    <t>I_PRP knowed_VBD what_WP</t>
  </si>
  <si>
    <t>Irrigation_NNP Keeping_VBG off_RP</t>
  </si>
  <si>
    <t>do_VB it_PRP --_:</t>
  </si>
  <si>
    <t>would_MD be_VB asking_VBG</t>
  </si>
  <si>
    <t>kill_VB them_PRP --_:</t>
  </si>
  <si>
    <t>there_RB for_IN two_CD</t>
  </si>
  <si>
    <t>I_PRP catch_VBP you_PRP</t>
  </si>
  <si>
    <t>the_DT head_NN --_:</t>
  </si>
  <si>
    <t>an_DT old_JJ last_JJ</t>
  </si>
  <si>
    <t>we_PRP keep_VBP them_PRP</t>
  </si>
  <si>
    <t>sleep_VB when_WRB you_PRP</t>
  </si>
  <si>
    <t>got_VBD tangled_JJ amongst_IN</t>
  </si>
  <si>
    <t>that_IN this_DT bread_NN</t>
  </si>
  <si>
    <t>a_DT new_JJ leaf_NN</t>
  </si>
  <si>
    <t>and_CC comb_VB up_RP</t>
  </si>
  <si>
    <t>behave_VB awhile_RB if_IN</t>
  </si>
  <si>
    <t>he_PRP ripped_VBD out_RP</t>
  </si>
  <si>
    <t>believed_VBD in_IN the_DT</t>
  </si>
  <si>
    <t>a_DT church_NN ?_.</t>
  </si>
  <si>
    <t>month_NN ,_, and_CC</t>
  </si>
  <si>
    <t>rushes_VBZ --_: and_CC</t>
  </si>
  <si>
    <t>There_EX was_VBD pap_NN</t>
  </si>
  <si>
    <t>up_RB and_CC stretched_VBD</t>
  </si>
  <si>
    <t>``_`` Oho-o_NN !_.</t>
  </si>
  <si>
    <t>``_`` Stand_VB away_RB</t>
  </si>
  <si>
    <t>by_IN this_DT time_NN</t>
  </si>
  <si>
    <t>Ben_NNP Rogers_NNP ,_,</t>
  </si>
  <si>
    <t>Then_RB away_RB out_IN</t>
  </si>
  <si>
    <t>go_VB round_NN in_IN</t>
  </si>
  <si>
    <t>mean_VB no_DT harm_NN</t>
  </si>
  <si>
    <t>paper_NN and_CC read_VB</t>
  </si>
  <si>
    <t>a_DT thought_VBN he_PRP</t>
  </si>
  <si>
    <t>can_MD they_PRP get_VB</t>
  </si>
  <si>
    <t>they_PRP get_VB loose_RB</t>
  </si>
  <si>
    <t>The_DT judge_NN 's_POS</t>
  </si>
  <si>
    <t>a_DT pin_NN in_IN</t>
  </si>
  <si>
    <t>before_IN breakfast_NN ._.</t>
  </si>
  <si>
    <t>was_VBD his_PRP$ natural_JJ</t>
  </si>
  <si>
    <t>and_CC went_VBD down_RB</t>
  </si>
  <si>
    <t>back_RB towards_IN the_DT</t>
  </si>
  <si>
    <t>I_PRP `_`` uz_FW</t>
  </si>
  <si>
    <t>plate_NN ,_, and_CC</t>
  </si>
  <si>
    <t>to_TO saw_VBD a_DT</t>
  </si>
  <si>
    <t>n't_RB ashamed_JJ of_IN</t>
  </si>
  <si>
    <t>the_DT shore_NN --_:</t>
  </si>
  <si>
    <t>how_WRB to_TO do_VB</t>
  </si>
  <si>
    <t>it_PRP to_TO make_VB</t>
  </si>
  <si>
    <t>''_'' Climbing_VBG up_RP</t>
  </si>
  <si>
    <t>flat-heads_NNS for_IN not_RB</t>
  </si>
  <si>
    <t>know_VB how_WRB to_TO</t>
  </si>
  <si>
    <t>,_, and_CC rests_VBZ</t>
  </si>
  <si>
    <t>'s_VBZ something_NN they_PRP</t>
  </si>
  <si>
    <t>and_CC the_DT widow_NN</t>
  </si>
  <si>
    <t>give_VB it_PRP ._.</t>
  </si>
  <si>
    <t>two_CD mile_NN and_CC</t>
  </si>
  <si>
    <t>I_PRP trod_VBD on_IN</t>
  </si>
  <si>
    <t>begin_VB to_TO blanket_VB</t>
  </si>
  <si>
    <t>of_IN carpet_NN on_IN</t>
  </si>
  <si>
    <t>so_RB much_RB ,_,</t>
  </si>
  <si>
    <t>the_DT courts_NNS to_TO</t>
  </si>
  <si>
    <t>,_, I_PRP wuz_VBP</t>
  </si>
  <si>
    <t>up_RP as_IN easy_JJ</t>
  </si>
  <si>
    <t>,_, now_RB ;_:</t>
  </si>
  <si>
    <t>trader_NN roun_NN '_''</t>
  </si>
  <si>
    <t>they_PRP got_VBD abreast_IN</t>
  </si>
  <si>
    <t>Sunday-school_JJ superintendent_NN over_IN</t>
  </si>
  <si>
    <t>for_IN to_TO look_VB</t>
  </si>
  <si>
    <t>ripping_VBG rate_NN ,_,</t>
  </si>
  <si>
    <t>of_IN lonesome_JJ ,_,</t>
  </si>
  <si>
    <t>lines_NNS and_CC went_VBD</t>
  </si>
  <si>
    <t>fetch_VB him_PRP at_IN</t>
  </si>
  <si>
    <t>lived_VBD in_IN that_DT</t>
  </si>
  <si>
    <t>to_TO be_VB scared_VBN</t>
  </si>
  <si>
    <t>went_VBD home_NN ._.</t>
  </si>
  <si>
    <t>going_VBG to_TO live_VB</t>
  </si>
  <si>
    <t>,_, ''_'' Tom_NNP</t>
  </si>
  <si>
    <t>his_PRP$ old_JJ woman_NN</t>
  </si>
  <si>
    <t>fetched_VBD the_DT book_NN</t>
  </si>
  <si>
    <t>o_NN '_'' my_PRP$</t>
  </si>
  <si>
    <t>a_DT book_NN and_CC</t>
  </si>
  <si>
    <t>I_PRP was_VBD for_IN</t>
  </si>
  <si>
    <t>About_IN twelve_CD o'clock_RB</t>
  </si>
  <si>
    <t>but_CC a_DT woman_NN</t>
  </si>
  <si>
    <t>rubs_VBZ the_DT lamp_NN</t>
  </si>
  <si>
    <t>tore_VBD it_PRP up_RP</t>
  </si>
  <si>
    <t>made_VBD it_PRP most_RBS</t>
  </si>
  <si>
    <t>I_PRP made_VBD my_PRP$</t>
  </si>
  <si>
    <t>camels_NNS and_CC elephants_NNS</t>
  </si>
  <si>
    <t>a_DT body_NN gwyne_NN</t>
  </si>
  <si>
    <t>it_PRP in_IN ._.</t>
  </si>
  <si>
    <t>;_: and_CC the_DT</t>
  </si>
  <si>
    <t>down_IN the_DT path_NN</t>
  </si>
  <si>
    <t>door_NN to_TO ._.</t>
  </si>
  <si>
    <t>a_DT good_JJ place_NN</t>
  </si>
  <si>
    <t>when_WRB a_DT body_NN</t>
  </si>
  <si>
    <t>the_DT ferry_NN ,_,</t>
  </si>
  <si>
    <t>than_IN a_DT year_NN</t>
  </si>
  <si>
    <t>waltz_VB that_IN palace_NN</t>
  </si>
  <si>
    <t>so_IN the_DT widow_NN</t>
  </si>
  <si>
    <t>you_PRP 're_VBP rich_JJ</t>
  </si>
  <si>
    <t>chimbly_NN ;_: it_PRP</t>
  </si>
  <si>
    <t>Adventures_NNS of_IN Tom_NNP</t>
  </si>
  <si>
    <t>on_IN his_PRP$ hands_NNS</t>
  </si>
  <si>
    <t>'_'' ._. ''_''</t>
  </si>
  <si>
    <t>I_PRP ca_MD n't_RB</t>
  </si>
  <si>
    <t>light_JJ as_IN day_NN</t>
  </si>
  <si>
    <t>feel_VB all_DT cramped_VBN</t>
  </si>
  <si>
    <t>That_DT 'll_MD answer_VB</t>
  </si>
  <si>
    <t>But_CC Tom_NNP give_VB</t>
  </si>
  <si>
    <t>talk_VBP ,_, Ben_NNP</t>
  </si>
  <si>
    <t>me_PRP --_: I_PRP</t>
  </si>
  <si>
    <t>Now_RB you_PRP kill_VBP</t>
  </si>
  <si>
    <t>then_RB something_NN struck_VBD</t>
  </si>
  <si>
    <t>Now_RB ,_, ''_''</t>
  </si>
  <si>
    <t>and_CC kept_VBD on_IN</t>
  </si>
  <si>
    <t>was_VBD set_VBN back_RB</t>
  </si>
  <si>
    <t>around_IN a_DT bunch_NN</t>
  </si>
  <si>
    <t>what_WP do_VBP you_PRP</t>
  </si>
  <si>
    <t>saw_VBD anything_NN in_IN</t>
  </si>
  <si>
    <t>see_VB that_DT something_NN</t>
  </si>
  <si>
    <t>him_PRP that_DT night_NN</t>
  </si>
  <si>
    <t>piece_NN round_NN his_PRP$</t>
  </si>
  <si>
    <t>he_PRP could_MD hug_NN</t>
  </si>
  <si>
    <t>him_PRP to_TO stir_VB</t>
  </si>
  <si>
    <t>no_DT advantage_NN in_IN</t>
  </si>
  <si>
    <t>worth_JJ six_CD thousand_CD</t>
  </si>
  <si>
    <t>,_, and_CC would_MD</t>
  </si>
  <si>
    <t>being_VBG Raftsman_NNP ''_''</t>
  </si>
  <si>
    <t>what_WP 's_VBZ -_:</t>
  </si>
  <si>
    <t>went_VBD for_IN me_PRP</t>
  </si>
  <si>
    <t>woods_NNS and_CC on_IN</t>
  </si>
  <si>
    <t>got_VBD out_RP a_DT</t>
  </si>
  <si>
    <t>we_PRP 'll_MD have_VB</t>
  </si>
  <si>
    <t>on_IN me_PRP pretty_RB</t>
  </si>
  <si>
    <t>a_DT blanket_NN around_IN</t>
  </si>
  <si>
    <t>in_IN the_DT cave_NN</t>
  </si>
  <si>
    <t>He_PRP did_VBD n't_RB</t>
  </si>
  <si>
    <t>I_PRP was_VBD all_DT</t>
  </si>
  <si>
    <t>,_, `_`` kase_FW</t>
  </si>
  <si>
    <t>see_VB me_PRP roun_NN</t>
  </si>
  <si>
    <t>all_DT over_RP again_RB</t>
  </si>
  <si>
    <t>tired_VBN of_IN that_DT</t>
  </si>
  <si>
    <t>pap_NN his_PRP$ own_JJ</t>
  </si>
  <si>
    <t>Well_RB ,_, likely_JJ</t>
  </si>
  <si>
    <t>anybody_NN done_VBN anything_NN</t>
  </si>
  <si>
    <t>been_VBN a_DT fool_NN</t>
  </si>
  <si>
    <t>war_NN n't_RB feeling_VBG</t>
  </si>
  <si>
    <t>drift_NN logs_NNS and_CC</t>
  </si>
  <si>
    <t>my_PRP$ tiptoes_NNS as_IN</t>
  </si>
  <si>
    <t>about_IN a_DT thing_NN</t>
  </si>
  <si>
    <t>is_VBZ --_: and_CC</t>
  </si>
  <si>
    <t>and_CC keep_VB it_PRP</t>
  </si>
  <si>
    <t>per_IN `_`` aps_NNS</t>
  </si>
  <si>
    <t>old_JJ man_NN into_IN</t>
  </si>
  <si>
    <t>'s_VBZ more_JJR --_:</t>
  </si>
  <si>
    <t>the_DT white_JJ smoke_NN</t>
  </si>
  <si>
    <t>and_CC bedclothes_NNS ;_:</t>
  </si>
  <si>
    <t>more_RBR :_: they_PRP</t>
  </si>
  <si>
    <t>on_IN chasing_VBG me_PRP</t>
  </si>
  <si>
    <t>to_TO see_VB de_IN</t>
  </si>
  <si>
    <t>and_CC dumped_VBD it_PRP</t>
  </si>
  <si>
    <t>freckled_VBN places_NNS on_IN</t>
  </si>
  <si>
    <t>how_WRB can_MD we_PRP</t>
  </si>
  <si>
    <t>knife_NN under_IN him_PRP</t>
  </si>
  <si>
    <t>noticed_VBN that_IN thing_NN</t>
  </si>
  <si>
    <t>But_CC that_DT 's_VBZ</t>
  </si>
  <si>
    <t>a_DT mouthful_NN of_IN</t>
  </si>
  <si>
    <t>powerful_JJ sorry_JJ you_PRP</t>
  </si>
  <si>
    <t>could_MD tell_VB what_WP</t>
  </si>
  <si>
    <t>and_CC two_CD newspapers_NNS</t>
  </si>
  <si>
    <t>all_DT over_IN welts_NNS</t>
  </si>
  <si>
    <t>a_DT little_JJ blue_JJ</t>
  </si>
  <si>
    <t>'d_MD been_VBN a_DT</t>
  </si>
  <si>
    <t>That_DT man_NN war_NN</t>
  </si>
  <si>
    <t>soon_RB as_IN Tom_NNP</t>
  </si>
  <si>
    <t>says_VBZ ,_, ``_``</t>
  </si>
  <si>
    <t>always_RB whale_NN me_PRP</t>
  </si>
  <si>
    <t>'_'' have_VBP no_DT</t>
  </si>
  <si>
    <t>but_CC they_PRP would_MD</t>
  </si>
  <si>
    <t>under_IN his_PRP$ arm_NN</t>
  </si>
  <si>
    <t>some_DT willows_NNS that_WDT</t>
  </si>
  <si>
    <t>it_PRP was_VBD dark_JJ</t>
  </si>
  <si>
    <t>,_, and_CC dressed_VBD</t>
  </si>
  <si>
    <t>__CD got_VBD __CD</t>
  </si>
  <si>
    <t>went_VBD right_RB along_IN</t>
  </si>
  <si>
    <t>got_VBN to_TO set_VB</t>
  </si>
  <si>
    <t>Whenever_NNP I_NNP got_VBD</t>
  </si>
  <si>
    <t>Watson_NNP 's_POS nigger_NN</t>
  </si>
  <si>
    <t>the_DT Missouri_NNP shore_NN</t>
  </si>
  <si>
    <t>and_CC people_NNS might_MD</t>
  </si>
  <si>
    <t>law_NN a-standing_NN ready_JJ</t>
  </si>
  <si>
    <t>do_VBP you_PRP think_VB</t>
  </si>
  <si>
    <t>long_JJ days_NNS and_CC</t>
  </si>
  <si>
    <t>minute_NN ,_, listening_VBG</t>
  </si>
  <si>
    <t>with_IN you_PRP ._.</t>
  </si>
  <si>
    <t>time_NN ,_, en_IN</t>
  </si>
  <si>
    <t>from_IN China_NNP for_IN</t>
  </si>
  <si>
    <t>over_IN them_PRP ,_,</t>
  </si>
  <si>
    <t>them_PRP till_IN they_PRP</t>
  </si>
  <si>
    <t>o_NN '_'' stove-pipe_JJ</t>
  </si>
  <si>
    <t>Rogers_NNP ,_, do_VBP</t>
  </si>
  <si>
    <t>Then_RB he_PRP wrote_VBD</t>
  </si>
  <si>
    <t>a_DT step_NN or_CC</t>
  </si>
  <si>
    <t>so_RB he_PRP said_VBD</t>
  </si>
  <si>
    <t>Mississippi_NNP Valley_NNP Time_NNP</t>
  </si>
  <si>
    <t>make_VB out_RP how_WRB</t>
  </si>
  <si>
    <t>some_DT company_NN ._.</t>
  </si>
  <si>
    <t>thing_NN a_DT body_NN</t>
  </si>
  <si>
    <t>for_IN the_DT magicians_NNS</t>
  </si>
  <si>
    <t>mostly_RB it_PRP 's_VBZ</t>
  </si>
  <si>
    <t>the_DT next_JJ day_NN</t>
  </si>
  <si>
    <t>di_FW `_`` monds_NNS</t>
  </si>
  <si>
    <t>Thatcher_NNP in_IN the_DT</t>
  </si>
  <si>
    <t>to_TO be_VB ._.</t>
  </si>
  <si>
    <t>I_PRP das_VBP n't_RB</t>
  </si>
  <si>
    <t>rise_NN begins_VBZ here_RB</t>
  </si>
  <si>
    <t>no_DT harm_NN ._.</t>
  </si>
  <si>
    <t>'s_VBZ biting_VBG me_PRP</t>
  </si>
  <si>
    <t>to_TO join_VB has_VBZ</t>
  </si>
  <si>
    <t>long_JJ job_NN ,_,</t>
  </si>
  <si>
    <t>a_DT whippowill_NN and_CC</t>
  </si>
  <si>
    <t>trees_NNS all_DT about_RB</t>
  </si>
  <si>
    <t>and_CC lay_VBD out_RP</t>
  </si>
  <si>
    <t>all_PDT these_DT characters_NNS</t>
  </si>
  <si>
    <t>how_WRB I_PRP 'd_MD</t>
  </si>
  <si>
    <t>living_NN in_IN the_DT</t>
  </si>
  <si>
    <t>he_PRP would_MD watch_VB</t>
  </si>
  <si>
    <t>Pirate_NNP for_IN Thirty_CD</t>
  </si>
  <si>
    <t>I_PRP wanted_VBD ._.</t>
  </si>
  <si>
    <t>hitched_VBN ,_, he_PRP</t>
  </si>
  <si>
    <t>talk_NN I_PRP got_VBD</t>
  </si>
  <si>
    <t>sign_NN and_CC would_MD</t>
  </si>
  <si>
    <t>the_DT teacher_NN charged_VBN</t>
  </si>
  <si>
    <t>got_VBD further_RB and_CC</t>
  </si>
  <si>
    <t>watched_VBD them_PRP ._.</t>
  </si>
  <si>
    <t>kind_RB ;_: so_IN</t>
  </si>
  <si>
    <t>could_MD from_IN the_DT</t>
  </si>
  <si>
    <t>get_VB ready_JJ ._.</t>
  </si>
  <si>
    <t>down_RB to_TO the_DT</t>
  </si>
  <si>
    <t>had_VBD got_VBN out_RP</t>
  </si>
  <si>
    <t>of_IN the_DT house_NN</t>
  </si>
  <si>
    <t>by_IN she_PRP let_VBD</t>
  </si>
  <si>
    <t>Young_NNP Fellow_NNP ``_``</t>
  </si>
  <si>
    <t>n't_RB rightly_RB a_DT</t>
  </si>
  <si>
    <t>it_PRP home_NN and_CC</t>
  </si>
  <si>
    <t>the_DT water_NN ._.</t>
  </si>
  <si>
    <t>go_VB to_TO school_NN</t>
  </si>
  <si>
    <t>know_VB about_IN me_PRP</t>
  </si>
  <si>
    <t>,_, and_CC Jim_NNP</t>
  </si>
  <si>
    <t>told_VBD her_PRP ._.</t>
  </si>
  <si>
    <t>no_DT advantage_NN about_IN</t>
  </si>
  <si>
    <t>door_NN and_CC put_VBD</t>
  </si>
  <si>
    <t>'d_MD miss_VB dat_NN</t>
  </si>
  <si>
    <t>plunkety-plunk_JJ __NN ,_,</t>
  </si>
  <si>
    <t>I_PRP rouses_VBZ up_RP</t>
  </si>
  <si>
    <t>sight_NN of_IN money_NN</t>
  </si>
  <si>
    <t>a_DT frog_NN ,_,</t>
  </si>
  <si>
    <t>wished_VBD I_PRP was_VBD</t>
  </si>
  <si>
    <t>had_VBD got_VBN a_DT</t>
  </si>
  <si>
    <t>the_DT wars_NNS ._.</t>
  </si>
  <si>
    <t>his_PRP$ might_MD ,_,</t>
  </si>
  <si>
    <t>fifty-pound_JJ sack_NN of_IN</t>
  </si>
  <si>
    <t>set_VBP the_DT candle_NN</t>
  </si>
  <si>
    <t>can_MD learn_VB 'em_PRP</t>
  </si>
  <si>
    <t>war_NN n't_RB in_IN</t>
  </si>
  <si>
    <t>would_MD ,_, Jim_NNP</t>
  </si>
  <si>
    <t>better_JJR plan_NN than_IN</t>
  </si>
  <si>
    <t>fifty_CD years_NNS ago_IN</t>
  </si>
  <si>
    <t>and_CC hail_VB me_PRP</t>
  </si>
  <si>
    <t>by_IN pap_NN got_VBD</t>
  </si>
  <si>
    <t>wear_VB --_: one_CD</t>
  </si>
  <si>
    <t>man_NN coming_VBG all_PDT</t>
  </si>
  <si>
    <t>him_PRP all_PDT the_DT</t>
  </si>
  <si>
    <t>and_CC waited_VBD for_IN</t>
  </si>
  <si>
    <t>to_TO rest_NN ._.</t>
  </si>
  <si>
    <t>the_DT witches_NNS be_VB</t>
  </si>
  <si>
    <t>the_DT sign_NN for_IN</t>
  </si>
  <si>
    <t>up_RP straight_RB ;_:</t>
  </si>
  <si>
    <t>and_CC bit_NN it_PRP</t>
  </si>
  <si>
    <t>pulled_VBN a_DT skiff_NN</t>
  </si>
  <si>
    <t>swum_VBP to_TO de_FW</t>
  </si>
  <si>
    <t>the_DT widow_NN made_VBD</t>
  </si>
  <si>
    <t>the_DT winter_NN now_RB</t>
  </si>
  <si>
    <t>just_RB come_VBN ,_,</t>
  </si>
  <si>
    <t>to_TO the_DT door_NN</t>
  </si>
  <si>
    <t>to_TO do_VB suthin_NN</t>
  </si>
  <si>
    <t>,_, sah_NN --_:</t>
  </si>
  <si>
    <t>current_NN was_VBD so_RB</t>
  </si>
  <si>
    <t>n't_RB shot_VBN nothing_NN</t>
  </si>
  <si>
    <t>,_, and_CC a_DT</t>
  </si>
  <si>
    <t>because_IN it_PRP was_VBD</t>
  </si>
  <si>
    <t>was_VBD all_DT over_IN</t>
  </si>
  <si>
    <t>I_PRP heard_VBD one_CD</t>
  </si>
  <si>
    <t>and_CC down_IN he_PRP</t>
  </si>
  <si>
    <t>`_`` ards_NNS ,_,</t>
  </si>
  <si>
    <t>``_`` Maybe_RB I_PRP</t>
  </si>
  <si>
    <t>law_NN to_TO get_VB</t>
  </si>
  <si>
    <t>in_IN ,_, with_IN</t>
  </si>
  <si>
    <t>let_VB the_DT canoe_NN</t>
  </si>
  <si>
    <t>got_VBD too_RB handy_JJ</t>
  </si>
  <si>
    <t>Then_RB I_PRP set_VBP</t>
  </si>
  <si>
    <t>widow_NN made_VBD her_PRP$</t>
  </si>
  <si>
    <t>Drunkard_NNP Falling_NNP from_IN</t>
  </si>
  <si>
    <t>I_PRP judged_VBD they_PRP</t>
  </si>
  <si>
    <t>make_VBP this_DT explanation_NN</t>
  </si>
  <si>
    <t>we_PRP had_VBD got_VBN</t>
  </si>
  <si>
    <t>dead_JJ carcass_NN ._.</t>
  </si>
  <si>
    <t>of_IN the_DT woods_NNS</t>
  </si>
  <si>
    <t>grapes_NNS ,_, and_CC</t>
  </si>
  <si>
    <t>got_VBD down_RB ,_,</t>
  </si>
  <si>
    <t>__NN ,_, and_CC</t>
  </si>
  <si>
    <t>So_IN I_PRP was_VBD</t>
  </si>
  <si>
    <t>tell_VB me_PRP that_IN</t>
  </si>
  <si>
    <t>and_CC said_VBD let_VB</t>
  </si>
  <si>
    <t>n't_RB slip_VB up_RP</t>
  </si>
  <si>
    <t>be_VB so_RB cramped_VBN</t>
  </si>
  <si>
    <t>,_, and_CC wo_MD</t>
  </si>
  <si>
    <t>and_CC begun_VBN something_NN</t>
  </si>
  <si>
    <t>to_TO slide_VB out_RP</t>
  </si>
  <si>
    <t>to_TO them_PRP ?_.</t>
  </si>
  <si>
    <t>I_PRP flipped_VBD it_PRP</t>
  </si>
  <si>
    <t>a_DT chap_NN had_VBD</t>
  </si>
  <si>
    <t>you_PRP a_DT cowhide_NN</t>
  </si>
  <si>
    <t>;_: but_CC luck_NN</t>
  </si>
  <si>
    <t>stretchers_NNS ,_, as_IN</t>
  </si>
  <si>
    <t>too_RB ,_, so_RB</t>
  </si>
  <si>
    <t>ingots_NNS ,_, ''_''</t>
  </si>
  <si>
    <t>drop_NN along_IN down_RB</t>
  </si>
  <si>
    <t>in_IN so_RB close_JJ</t>
  </si>
  <si>
    <t>foot_NN off_IN Tom_NNP</t>
  </si>
  <si>
    <t>everything_NN with_IN his_PRP$</t>
  </si>
  <si>
    <t>a_DT servant_NN ,_,</t>
  </si>
  <si>
    <t>got_VBD in_IN your_PRP$</t>
  </si>
  <si>
    <t>Window_NNP Miss_NNP Watson_NNP</t>
  </si>
  <si>
    <t>about_IN a_DT minute_NN</t>
  </si>
  <si>
    <t>wonderful_JJ govment_NN ,_,</t>
  </si>
  <si>
    <t>for_IN not_RB stopping_VBG</t>
  </si>
  <si>
    <t>the_DT bottom_NN of_IN</t>
  </si>
  <si>
    <t>pretty_RB long_JJ Blessing_NN</t>
  </si>
  <si>
    <t>lamp_NN or_CC an_DT</t>
  </si>
  <si>
    <t>up_RP the_DT ``_``</t>
  </si>
  <si>
    <t>and_CC yelling_VBG about_IN</t>
  </si>
  <si>
    <t>,_, and_CC licked_VBD</t>
  </si>
  <si>
    <t>a_DT pale_JJ streak_NN</t>
  </si>
  <si>
    <t>that_IN the_DT talk_NN</t>
  </si>
  <si>
    <t>you_PRP had_VBD to_TO</t>
  </si>
  <si>
    <t>that_DT when_WRB you_PRP</t>
  </si>
  <si>
    <t>second_JJ captain_NN of_IN</t>
  </si>
  <si>
    <t>not_RB look_VB down_RP</t>
  </si>
  <si>
    <t>head_NN nights_NNS ._.</t>
  </si>
  <si>
    <t>the_DT light_JJ sifted_VBN</t>
  </si>
  <si>
    <t>see_VBP a_DT stump_NN</t>
  </si>
  <si>
    <t>in_IN town_NN ,_,</t>
  </si>
  <si>
    <t>Well_UH ,_, dey_NN</t>
  </si>
  <si>
    <t>made_VBD me_PRP a_DT</t>
  </si>
  <si>
    <t>So_IN I_PRP got_VBD</t>
  </si>
  <si>
    <t>it_PRP ,_, one_CD</t>
  </si>
  <si>
    <t>and_CC clumb_NN back_RB</t>
  </si>
  <si>
    <t>always_RB been_VBN misunderstood_VBN</t>
  </si>
  <si>
    <t>;_: and_CC here_RB</t>
  </si>
  <si>
    <t>:_: ``_`` Tramp_NNP</t>
  </si>
  <si>
    <t>it_PRP got_VBD to_TO</t>
  </si>
  <si>
    <t>Huck_NNP and_CC his_PRP$</t>
  </si>
  <si>
    <t>to_TO itching_VBG underneath_IN</t>
  </si>
  <si>
    <t>up_RP my_PRP$ track_NN</t>
  </si>
  <si>
    <t>down_RP in_IN the_DT</t>
  </si>
  <si>
    <t>''_'' I_PRP says_VBZ</t>
  </si>
  <si>
    <t>'ll_MD take_VB some_DT</t>
  </si>
  <si>
    <t>for_IN the_DT other_JJ</t>
  </si>
  <si>
    <t>thing_NN that_WDT had_VBD</t>
  </si>
  <si>
    <t>of_IN other_JJ names_NNS</t>
  </si>
  <si>
    <t>wadding_NN ;_: I_PRP</t>
  </si>
  <si>
    <t>At_IN first_JJ I_PRP</t>
  </si>
  <si>
    <t>``_`` You_PRP Bet_VBP</t>
  </si>
  <si>
    <t>my_PRP$ eyes_NNS and_CC</t>
  </si>
  <si>
    <t>,_, before_IN she_PRP</t>
  </si>
  <si>
    <t>nigger_NN --_: why_WRB</t>
  </si>
  <si>
    <t>together_RB and_CC says_VBZ</t>
  </si>
  <si>
    <t>nigger_NN ,_, Jim_NNP</t>
  </si>
  <si>
    <t>:_: I_PRP judged_VBD</t>
  </si>
  <si>
    <t>or_CC four_CD months_NNS</t>
  </si>
  <si>
    <t>had_VBD n't_RB killed_VBN</t>
  </si>
  <si>
    <t>,_, and_CC Bessie_NNP</t>
  </si>
  <si>
    <t>to_TO say_VB what_WP</t>
  </si>
  <si>
    <t>I_PRP 'd_MD ever_RB</t>
  </si>
  <si>
    <t>n't_RB take_VB me_PRP</t>
  </si>
  <si>
    <t>to_TO make_VB any_DT</t>
  </si>
  <si>
    <t>low_JJ ,_, en_IN</t>
  </si>
  <si>
    <t>hollow_JJ ;_: but_CC</t>
  </si>
  <si>
    <t>I_PRP had_VBD been_VBN</t>
  </si>
  <si>
    <t>fat_NN up_RP ?_.</t>
  </si>
  <si>
    <t>the_DT secrets_NNS ;_:</t>
  </si>
  <si>
    <t>had_VBD n't_RB left_VBD</t>
  </si>
  <si>
    <t>varieties_NNS of_IN this_DT</t>
  </si>
  <si>
    <t>'m_VBP a-standing_JJ about_IN</t>
  </si>
  <si>
    <t>I_PRP 'd_MD be_VB</t>
  </si>
  <si>
    <t>say_VB __NN ,_,</t>
  </si>
  <si>
    <t>about_RB starved_VBN ._.</t>
  </si>
  <si>
    <t>,_, and_CC wondering_VBG</t>
  </si>
  <si>
    <t>``_`` Something_NN being_VBG</t>
  </si>
  <si>
    <t>get_VB the_DT money_NN</t>
  </si>
  <si>
    <t>hung_VBD it_PRP on_IN</t>
  </si>
  <si>
    <t>give_VB me_PRP to_TO</t>
  </si>
  <si>
    <t>the_DT season_NN ._.</t>
  </si>
  <si>
    <t>a_DT duck_NN ._.</t>
  </si>
  <si>
    <t>comes_VBZ cordwood_NN floating_VBG</t>
  </si>
  <si>
    <t>There_EX was_VBD a_DT</t>
  </si>
  <si>
    <t>power_NN of_IN fault_NN</t>
  </si>
  <si>
    <t>Way_NN Solid_JJ Comfort_NN</t>
  </si>
  <si>
    <t>the_DT road_NN ,_,</t>
  </si>
  <si>
    <t>and_CC drift_NN logs_NNS</t>
  </si>
  <si>
    <t>low-down_JJ and_CC ornery_JJ</t>
  </si>
  <si>
    <t>he_PRP would_MD n't_RB</t>
  </si>
  <si>
    <t>on_IN the_DT back_JJ</t>
  </si>
  <si>
    <t>,_, dey_NN 'd_MD</t>
  </si>
  <si>
    <t>thing_NN was_VBD right_RB</t>
  </si>
  <si>
    <t>six_CD foot_NN of_IN</t>
  </si>
  <si>
    <t>make_VB itself_PRP understood_VBN</t>
  </si>
  <si>
    <t>struck_VBD out_RP for_IN</t>
  </si>
  <si>
    <t>breakfas_NNS '_POS en_IN</t>
  </si>
  <si>
    <t>res_FW '_'' ._.</t>
  </si>
  <si>
    <t>a_DT man_NN on_IN</t>
  </si>
  <si>
    <t>I_PRP was_VBD uncomfortable_JJ</t>
  </si>
  <si>
    <t>made_VBD a_DT grab_NN</t>
  </si>
  <si>
    <t>names_NNS ,_, too_RB</t>
  </si>
  <si>
    <t>,_, I_PRP asked_VBD</t>
  </si>
  <si>
    <t>and_CC he_PRP must_MD</t>
  </si>
  <si>
    <t>one_CD of_IN them_PRP</t>
  </si>
  <si>
    <t>see_VBP ,_, ef_VBP</t>
  </si>
  <si>
    <t>I_NNP got_VBD uncommon_JJ</t>
  </si>
  <si>
    <t>but_CC they_PRP could_MD</t>
  </si>
  <si>
    <t>long_RB ,_, riding_VBG</t>
  </si>
  <si>
    <t>then_RB I_PRP wo_MD</t>
  </si>
  <si>
    <t>a_DT Sunday-school_JJ picnic_NN</t>
  </si>
  <si>
    <t>there_EX was_VBD ways_NNS</t>
  </si>
  <si>
    <t>shell_VBP it_PRP out_RP</t>
  </si>
  <si>
    <t>,_, after_IN the_DT</t>
  </si>
  <si>
    <t>in_IN Boston_NNP Harbor_NNP</t>
  </si>
  <si>
    <t>,_, and_CC slink_VB</t>
  </si>
  <si>
    <t>and_CC greasy_JJ ,_,</t>
  </si>
  <si>
    <t>can_MD do_VB it_PRP</t>
  </si>
  <si>
    <t>looked_VBD so_RB sorry_JJ</t>
  </si>
  <si>
    <t>said_VBD people_NNS allowed_VBN</t>
  </si>
  <si>
    <t>'s_POS Miss_NNP Watson_NNP</t>
  </si>
  <si>
    <t>devil_NNP and_CC been_VBN</t>
  </si>
  <si>
    <t>Taking_VBG a_DT Rest_VB</t>
  </si>
  <si>
    <t>round_JJ and_CC round_VBP</t>
  </si>
  <si>
    <t>had_VBD n't_RB come_VBN</t>
  </si>
  <si>
    <t>none_NN o_NN '_''</t>
  </si>
  <si>
    <t>looked_VBD miles_NNS and_CC</t>
  </si>
  <si>
    <t>up_RP on_IN the_DT</t>
  </si>
  <si>
    <t>through_IN the_DT woods_NNS</t>
  </si>
  <si>
    <t>n't_RB ,_, somehow_RB</t>
  </si>
  <si>
    <t>after_IN eight_CD o'clock_RB</t>
  </si>
  <si>
    <t>Judge_NNP Thatcher_NNP in_IN</t>
  </si>
  <si>
    <t>staying_VBG till_IN the_DT</t>
  </si>
  <si>
    <t>a_DT string_NN ,_,</t>
  </si>
  <si>
    <t>and_CC she_PRP went_VBD</t>
  </si>
  <si>
    <t>was_VBD any_DT way_NN</t>
  </si>
  <si>
    <t>a_DT bothersome_JJ lot_NN</t>
  </si>
  <si>
    <t>n't_RB no_DT sort_NN</t>
  </si>
  <si>
    <t>last_JJ that_IN if_IN</t>
  </si>
  <si>
    <t>me_PRP --_: not_RB</t>
  </si>
  <si>
    <t>on_IN the_DT floor_NN</t>
  </si>
  <si>
    <t>trying_VBG to_TO follow_VB</t>
  </si>
  <si>
    <t>then_RB they_PRP war_NN</t>
  </si>
  <si>
    <t>that_WDT long_RB yet_RB</t>
  </si>
  <si>
    <t>be_VB a_DT certainer_NN</t>
  </si>
  <si>
    <t>The_DT June_NNP rise_NN</t>
  </si>
  <si>
    <t>know_VB the_DT reason_NN</t>
  </si>
  <si>
    <t>would_MD a_DT waited_VBN</t>
  </si>
  <si>
    <t>under_IN the_DT Bed_NNP</t>
  </si>
  <si>
    <t>the_DT thing_NN I_PRP</t>
  </si>
  <si>
    <t>I_PRP found_VBD an_DT</t>
  </si>
  <si>
    <t>ransom_NN them_PRP in_IN</t>
  </si>
  <si>
    <t>fellow_NN and_CC took_VBD</t>
  </si>
  <si>
    <t>'re_VBP rich_JJ ._.</t>
  </si>
  <si>
    <t>that_IN before_IN ?_.</t>
  </si>
  <si>
    <t>mile_NN er_NN more_JJR</t>
  </si>
  <si>
    <t>n't_RB burglars_NNS ._.</t>
  </si>
  <si>
    <t>the_DT things_NNS ._.</t>
  </si>
  <si>
    <t>I_PRP played_VBD hookey_RB</t>
  </si>
  <si>
    <t>jacket_NN -LRB-_-LRB- so_RB</t>
  </si>
  <si>
    <t>the_DT canoe_NN as_IN</t>
  </si>
  <si>
    <t>half_NN a_DT minute_NN</t>
  </si>
  <si>
    <t>was_VBD asleep_JJ or_CC</t>
  </si>
  <si>
    <t>washed_VBN ashore_RB and_CC</t>
  </si>
  <si>
    <t>drunk_JJ ;_: and_CC</t>
  </si>
  <si>
    <t>of_IN log_NN rafts_NNS</t>
  </si>
  <si>
    <t>not_RB been_VBN done_VBN</t>
  </si>
  <si>
    <t>about_IN six_CD foot_NN</t>
  </si>
  <si>
    <t>marry_VB ,_, they_PRP</t>
  </si>
  <si>
    <t>and_CC a_DT tract_NN</t>
  </si>
  <si>
    <t>was_VBD going_VBG wrong_JJ</t>
  </si>
  <si>
    <t>a_DT college_NN ,_,</t>
  </si>
  <si>
    <t>six_CD whole_JJ months_NNS</t>
  </si>
  <si>
    <t>always_RB kill_VBP the_DT</t>
  </si>
  <si>
    <t>got_VBD him_PRP out_RP</t>
  </si>
  <si>
    <t>take_VB soundings_NNS before_IN</t>
  </si>
  <si>
    <t>blanket_NN and_CC hid_VBD</t>
  </si>
  <si>
    <t>of_IN Spanish_JJ merchants_NNS</t>
  </si>
  <si>
    <t>see_VB no_DT brass_NN</t>
  </si>
  <si>
    <t>,_, I_PRP was_VBD</t>
  </si>
  <si>
    <t>read_VB ,_, and_CC</t>
  </si>
  <si>
    <t>going_VBG ,_, so_IN</t>
  </si>
  <si>
    <t>belonged_VBD to_TO me_PRP</t>
  </si>
  <si>
    <t>wanted_VBD was_VBD to_TO</t>
  </si>
  <si>
    <t>and_CC green_JJ razberries_NNS</t>
  </si>
  <si>
    <t>was_VBD out_IN of_IN</t>
  </si>
  <si>
    <t>muddled_VBD up_RP ?_.</t>
  </si>
  <si>
    <t>a_DT body_NN like_IN</t>
  </si>
  <si>
    <t>on_IN and_CC went_VBD</t>
  </si>
  <si>
    <t>his_PRP$ head_NN and_CC</t>
  </si>
  <si>
    <t>the_DT canoe_NN drop_NN</t>
  </si>
  <si>
    <t>or_CC four_CD times_NNS</t>
  </si>
  <si>
    <t>just_RB a_DT beauty_NN</t>
  </si>
  <si>
    <t>as_IN they_PRP called_VBD</t>
  </si>
  <si>
    <t>n't_RB in_IN ._.</t>
  </si>
  <si>
    <t>go_VB off_RP watch_NN</t>
  </si>
  <si>
    <t>House_NNP Col._NNP Grangerford_NNP</t>
  </si>
  <si>
    <t>I_PRP hid_VBD in_IN</t>
  </si>
  <si>
    <t>slunk_VBP along_IN another_DT</t>
  </si>
  <si>
    <t>I_PRP hears_VBZ it_PRP</t>
  </si>
  <si>
    <t>two_CD hundred_CD elephants_NNS</t>
  </si>
  <si>
    <t>n't_RB seen_VBN anything_NN</t>
  </si>
  <si>
    <t>of_IN quicksilver_NNP ,_,</t>
  </si>
  <si>
    <t>come_VBN in_IN ._.</t>
  </si>
  <si>
    <t>and_CC by_IN pap_NN</t>
  </si>
  <si>
    <t>pap_NN ;_: but_CC</t>
  </si>
  <si>
    <t>for_IN his_PRP$ clothes_NNS</t>
  </si>
  <si>
    <t>of_IN the_DT Gang_NN</t>
  </si>
  <si>
    <t>I_PRP after_IN it_PRP</t>
  </si>
  <si>
    <t>It_PRP 's_VBZ something_NN</t>
  </si>
  <si>
    <t>The_DT old_JJ man_NN</t>
  </si>
  <si>
    <t>Reforming_VBG the_DT Drunkard_NNP</t>
  </si>
  <si>
    <t>the_DT bad_JJ place_NN</t>
  </si>
  <si>
    <t>in_IN the_DT house_NN</t>
  </si>
  <si>
    <t>a_DT notion_NN I_PRP</t>
  </si>
  <si>
    <t>squirt_NN out_IN of_IN</t>
  </si>
  <si>
    <t>the_DT cowhide_NN part_NN</t>
  </si>
  <si>
    <t>Pike_NNP County_NNP ''_''</t>
  </si>
  <si>
    <t>standing_VBG up_RP out_IN</t>
  </si>
  <si>
    <t>hundred_CD soldiers_NNS ,_,</t>
  </si>
  <si>
    <t>wanted_VBD me_PRP ,_,</t>
  </si>
  <si>
    <t>I_PRP said_VBD before_RB</t>
  </si>
  <si>
    <t>the_DT tree_NN two_CD</t>
  </si>
  <si>
    <t>--_: indeedy_RB ._.</t>
  </si>
  <si>
    <t>none_NN of_IN her_PRP$</t>
  </si>
  <si>
    <t>day_NN ,_, en_IN</t>
  </si>
  <si>
    <t>he_PRP 'd_MD cowhide_VB</t>
  </si>
  <si>
    <t>it_PRP --_: or_CC</t>
  </si>
  <si>
    <t>old_JJ thing_NN commenced_VBD</t>
  </si>
  <si>
    <t>in_IN the_DT hill_NN</t>
  </si>
  <si>
    <t>and_CC set_VBD on_IN</t>
  </si>
  <si>
    <t>comfortable_JJ --_: did_VBD</t>
  </si>
  <si>
    <t>for_IN us_PRP to_TO</t>
  </si>
  <si>
    <t>cattle_NNS ,_, or_CC</t>
  </si>
  <si>
    <t>moaned_VBD and_CC thrashed_VBD</t>
  </si>
  <si>
    <t>__VBP get_VB them_PRP</t>
  </si>
  <si>
    <t>better_JJR camp_NN here_RB</t>
  </si>
  <si>
    <t>``_`` No_UH ,_,</t>
  </si>
  <si>
    <t>before_RB ,_, and_CC</t>
  </si>
  <si>
    <t>Say_VB ,_, do_VBP</t>
  </si>
  <si>
    <t>it_PRP every_DT time_NN</t>
  </si>
  <si>
    <t>in_IN this_DT kind_NN</t>
  </si>
  <si>
    <t>Bed_NNP Huck_NNP takes_VBZ</t>
  </si>
  <si>
    <t>Quixote_NNP ,_, I_PRP</t>
  </si>
  <si>
    <t>my_PRP$ foot_NN slipped_VBD</t>
  </si>
  <si>
    <t>Tom_NNP was_VBD back_RB</t>
  </si>
  <si>
    <t>for_IN the_DT hooks_NNS</t>
  </si>
  <si>
    <t>Huck_NNP Tom_NNP Sawyer_NNP</t>
  </si>
  <si>
    <t>Him_PRP and_CC another_DT</t>
  </si>
  <si>
    <t>shoulder_NN and_CC keep_VB</t>
  </si>
  <si>
    <t>over_IN the_DT Truck_NNP</t>
  </si>
  <si>
    <t>that_IN the_DT people_NNS</t>
  </si>
  <si>
    <t>such_JJ game_NN on_IN</t>
  </si>
  <si>
    <t>anything_NN ,_, but_CC</t>
  </si>
  <si>
    <t>ammunition_NN ;_: I_PRP</t>
  </si>
  <si>
    <t>,_, I_PRP b_NN</t>
  </si>
  <si>
    <t>pie_NN to_TO him_PRP</t>
  </si>
  <si>
    <t>was_VBD Miss_NNP Watson_NNP</t>
  </si>
  <si>
    <t>because_IN she_PRP done_VBD</t>
  </si>
  <si>
    <t>ashamed_JJ of_IN ,_,</t>
  </si>
  <si>
    <t>into_IN the_DT canoe_NN</t>
  </si>
  <si>
    <t>'_'' a_DT man_NN</t>
  </si>
  <si>
    <t>to_TO that_DT side_NN</t>
  </si>
  <si>
    <t>ease_NN up_RP ._.</t>
  </si>
  <si>
    <t>way_NN ,_, and_CC</t>
  </si>
  <si>
    <t>n't_RB sleep_VB much_RB</t>
  </si>
  <si>
    <t>Keeping_VBG off_RP Dull_NNP</t>
  </si>
  <si>
    <t>a_DT stanchion_NN and_CC</t>
  </si>
  <si>
    <t>that_WDT was_VBD all_DT</t>
  </si>
  <si>
    <t>a_DT howl_NN that_WDT</t>
  </si>
  <si>
    <t>shoulder_NN ,_, and_CC</t>
  </si>
  <si>
    <t>I_PRP waited_VBD ,_,</t>
  </si>
  <si>
    <t>told_VBD me_PRP why_WRB</t>
  </si>
  <si>
    <t>the_DT place_NN --_:</t>
  </si>
  <si>
    <t>the_DT canoe_NN down_IN</t>
  </si>
  <si>
    <t>,_, ammunition_NN ,_,</t>
  </si>
  <si>
    <t>in_IN under_IN the_DT</t>
  </si>
  <si>
    <t>sure_RB enough_RB ,_,</t>
  </si>
  <si>
    <t>de_FW res_FW '_''</t>
  </si>
  <si>
    <t>as_IN your_PRP$ fist_NN</t>
  </si>
  <si>
    <t>son_NN ,_, which_WDT</t>
  </si>
  <si>
    <t>,_, everything_NN was_VBD</t>
  </si>
  <si>
    <t>told_VBD him_PRP ,_,</t>
  </si>
  <si>
    <t>woods_NNS till_IN I_PRP</t>
  </si>
  <si>
    <t>n't_RB know_VB no_DT</t>
  </si>
  <si>
    <t>you_PRP I_PRP would_MD</t>
  </si>
  <si>
    <t>of_IN the_DT island_NN</t>
  </si>
  <si>
    <t>Look_VB sharp_JJ ,_,</t>
  </si>
  <si>
    <t>different_JJ ,_, but_CC</t>
  </si>
  <si>
    <t>There_RB ,_, now_RB</t>
  </si>
  <si>
    <t>commenced_VBD again_RB ._.</t>
  </si>
  <si>
    <t>satisfied_JJ ;_: but_CC</t>
  </si>
  <si>
    <t>of_IN a_DT prowling_NN</t>
  </si>
  <si>
    <t>Ghost_NN Misto_NNP Bradish_NNP</t>
  </si>
  <si>
    <t>ole_FW folks_NNS `_``</t>
  </si>
  <si>
    <t>while_NN ,_, moaning_VBG</t>
  </si>
  <si>
    <t>stick_NN and_CC broke_VBD</t>
  </si>
  <si>
    <t>for_IN my_PRP$ guardian_NN</t>
  </si>
  <si>
    <t>n't_RB had_VBD no_DT</t>
  </si>
  <si>
    <t>and_CC up_IN `_``</t>
  </si>
  <si>
    <t>we_PRP got_VBD some_DT</t>
  </si>
  <si>
    <t>could_MD hug_NN him_PRP</t>
  </si>
  <si>
    <t>from_IN Ohio_NNP --_:</t>
  </si>
  <si>
    <t>color_NN in_IN his_PRP$</t>
  </si>
  <si>
    <t>is_VBZ a_DT govment_NN</t>
  </si>
  <si>
    <t>me_PRP long_JJ to_TO</t>
  </si>
  <si>
    <t>scar_NN on_IN the_DT</t>
  </si>
  <si>
    <t>lit_VBD in_IN the_DT</t>
  </si>
  <si>
    <t>A_DT Little_JJ Monthly_JJ</t>
  </si>
  <si>
    <t>six_CD or_CC seven_CD</t>
  </si>
  <si>
    <t>multiplication_NN table_NN up_IN</t>
  </si>
  <si>
    <t>cold_JJ ,_, and_CC</t>
  </si>
  <si>
    <t>and_CC was_VBD gone_VBN</t>
  </si>
  <si>
    <t>,_, I_PRP went_VBD</t>
  </si>
  <si>
    <t>would_MD do_VB Tom_NNP</t>
  </si>
  <si>
    <t>was_VBD over_RB at_IN</t>
  </si>
  <si>
    <t>drift_NN logs_NNS that_WDT</t>
  </si>
  <si>
    <t>as_IN tall_JJ as_IN</t>
  </si>
  <si>
    <t>Mr._NNP Mark_NNP Twain_NNP</t>
  </si>
  <si>
    <t>grease_NN and_CC clay_NN</t>
  </si>
  <si>
    <t>in_IN my_PRP$ cap_NN</t>
  </si>
  <si>
    <t>shanty_JJ ,_, and_CC</t>
  </si>
  <si>
    <t>been_VBN there_EX that_WDT</t>
  </si>
  <si>
    <t>his_PRP$ line_NN ._.</t>
  </si>
  <si>
    <t>Pretty_NNP soon_RB a_DT</t>
  </si>
  <si>
    <t>prays_VBZ ,_, but_CC</t>
  </si>
  <si>
    <t>a_DT Rest_VB In_IN</t>
  </si>
  <si>
    <t>again_RB ;_: but_CC</t>
  </si>
  <si>
    <t>to_TO die_VB ;_:</t>
  </si>
  <si>
    <t>there_EX was_VBD two_CD</t>
  </si>
  <si>
    <t>a_DT limb_NN to_TO</t>
  </si>
  <si>
    <t>Lamp_NN !_. !_.</t>
  </si>
  <si>
    <t>asleep_JJ or_CC drownded_JJ</t>
  </si>
  <si>
    <t>me_PRP out_RP ?_.</t>
  </si>
  <si>
    <t>of_IN di_FW `_``</t>
  </si>
  <si>
    <t>too_RB ?_. ''_''</t>
  </si>
  <si>
    <t>,_, but_CC somehow_RB</t>
  </si>
  <si>
    <t>only_RB just_RB one_CD</t>
  </si>
  <si>
    <t>n't_RB eat_VB and_CC</t>
  </si>
  <si>
    <t>could_MD spell_VB and_CC</t>
  </si>
  <si>
    <t>like_IN a_DT person_NN</t>
  </si>
  <si>
    <t>I_PRP shot_VBD this_DT</t>
  </si>
  <si>
    <t>gap_NN and_CC a_DT</t>
  </si>
  <si>
    <t>Is_VBZ something_NN the_DT</t>
  </si>
  <si>
    <t>see_VB a_DT man_NN</t>
  </si>
  <si>
    <t>he_PRP was_VBD t_NN</t>
  </si>
  <si>
    <t>but_CC when_WRB they_PRP</t>
  </si>
  <si>
    <t>apiece_RB all_PDT the_DT</t>
  </si>
  <si>
    <t>the_DT cheek_NN --_:</t>
  </si>
  <si>
    <t>feeling_VBG very_RB brash_JJ</t>
  </si>
  <si>
    <t>by_IN itself_PRP ._.</t>
  </si>
  <si>
    <t>that_DT country_NN ._.</t>
  </si>
  <si>
    <t>They_PRP all_DT crowded_VBD</t>
  </si>
  <si>
    <t>in_IN and_CC says_VBZ</t>
  </si>
  <si>
    <t>the_DT cool_JJ shade_NN</t>
  </si>
  <si>
    <t>its_PRP$ mind_NN and_CC</t>
  </si>
  <si>
    <t>head_NN was_VBD shoved_VBN</t>
  </si>
  <si>
    <t>the_DT other_JJ side_NN</t>
  </si>
  <si>
    <t>and_CC then_RB ,_,</t>
  </si>
  <si>
    <t>so_IN I_PRP slid_VBD</t>
  </si>
  <si>
    <t>he_PRP had_VBD ;_:</t>
  </si>
  <si>
    <t>for_IN supper_NN ,_,</t>
  </si>
  <si>
    <t>me_PRP all_DT de_FW</t>
  </si>
  <si>
    <t>many_JJ was_VBD in_IN</t>
  </si>
  <si>
    <t>work_VB for_IN only_RB</t>
  </si>
  <si>
    <t>was_VBD big_JJ trees_NNS</t>
  </si>
  <si>
    <t>gim_VB me_PRP no_DT</t>
  </si>
  <si>
    <t>used_VBD to_TO hop_VB</t>
  </si>
  <si>
    <t>the_DT trees_NNS back_RB</t>
  </si>
  <si>
    <t>could_MD n't_RB stand_VB</t>
  </si>
  <si>
    <t>correct_JJ idea_NN ._.</t>
  </si>
  <si>
    <t>rest_NN to_TO me_PRP</t>
  </si>
  <si>
    <t>masks_NNS on_IN ,_,</t>
  </si>
  <si>
    <t>sometimes_RB it_PRP would_MD</t>
  </si>
  <si>
    <t>;_: he_PRP might_MD</t>
  </si>
  <si>
    <t>that_WDT ca_MD n't_RB</t>
  </si>
  <si>
    <t>them_PRP and_CC sell_VB</t>
  </si>
  <si>
    <t>but_CC in_IN a_DT</t>
  </si>
  <si>
    <t>striking_JJ and_CC grabbing_VBG</t>
  </si>
  <si>
    <t>rest_NN of_IN it_PRP</t>
  </si>
  <si>
    <t>talkin_VBG '_'' `_``</t>
  </si>
  <si>
    <t>and_CC green_JJ summer_NN</t>
  </si>
  <si>
    <t>the_DT same_JJ thing_NN</t>
  </si>
  <si>
    <t>cussing_VBG ,_, and_CC</t>
  </si>
  <si>
    <t>every_DT time_NN ;_:</t>
  </si>
  <si>
    <t>such_JJ __IN a_DT</t>
  </si>
  <si>
    <t>if_IN you_PRP are_VBP</t>
  </si>
  <si>
    <t>things_NNS ,_, and_CC</t>
  </si>
  <si>
    <t>Den_NNP I_PRP swum_VBP</t>
  </si>
  <si>
    <t>cried_VBD again_RB ;_:</t>
  </si>
  <si>
    <t>this_DT ?_. ''_''</t>
  </si>
  <si>
    <t>could_MD n't_RB make_VB</t>
  </si>
  <si>
    <t>You_PRP think_VBP you_PRP</t>
  </si>
  <si>
    <t>n't_RB no_DT luck_NN</t>
  </si>
  <si>
    <t>used_VBN ,_, to_TO</t>
  </si>
  <si>
    <t>supper_NN she_PRP got_VBD</t>
  </si>
  <si>
    <t>the_DT black_JJ driftwood_NN</t>
  </si>
  <si>
    <t>up_RP a_DT Snack_NN</t>
  </si>
  <si>
    <t>he_PRP said_VBD courts_NNS</t>
  </si>
  <si>
    <t>all_PDT the_DT anxiety_NN</t>
  </si>
  <si>
    <t>and_CC it_PRP made_VBD</t>
  </si>
  <si>
    <t>he_PRP got_VBD drunk_JJ</t>
  </si>
  <si>
    <t>oars_NNS working_VBG in_IN</t>
  </si>
  <si>
    <t>body_NN take_VB a_DT</t>
  </si>
  <si>
    <t>'ll_MD soon_RB get_VB</t>
  </si>
  <si>
    <t>law_NN backs_VBZ that_IN</t>
  </si>
  <si>
    <t>run_VBP the_DT canoe_NN</t>
  </si>
  <si>
    <t>now_RB ,_, too_RB</t>
  </si>
  <si>
    <t>in_IN that_DT old_JJ</t>
  </si>
  <si>
    <t>and_CC down_RB by_IN</t>
  </si>
  <si>
    <t>;_: en_IN how_WRB</t>
  </si>
  <si>
    <t>the_DT country_NN a-coming_JJ</t>
  </si>
  <si>
    <t>long_JJ time_NN ;_:</t>
  </si>
  <si>
    <t>and_CC fetch_VB the_DT</t>
  </si>
  <si>
    <t>the_DT gutter_NN all_DT</t>
  </si>
  <si>
    <t>stand_VB there_EX palavering_VBG</t>
  </si>
  <si>
    <t>into_IN its_PRP$ place_NN</t>
  </si>
  <si>
    <t>out_RP a_DT sheet_NN</t>
  </si>
  <si>
    <t>give_VB up_RP the_DT</t>
  </si>
  <si>
    <t>man_NN climb_VB the_DT</t>
  </si>
  <si>
    <t>with_IN his_PRP$ hand_NN</t>
  </si>
  <si>
    <t>``_`` Because_IN it_PRP</t>
  </si>
  <si>
    <t>he_PRP going_VBG to_TO</t>
  </si>
  <si>
    <t>by_IN his_PRP$ spies_NNS</t>
  </si>
  <si>
    <t>and_CC broomsticks_NNS ,_,</t>
  </si>
  <si>
    <t>for_IN more_JJR than_IN</t>
  </si>
  <si>
    <t>was_VBD about_RB done_VBN</t>
  </si>
  <si>
    <t>they_PRP could_MD help_VB</t>
  </si>
  <si>
    <t>the_DT woodpile_NN ,_,</t>
  </si>
  <si>
    <t>the_DT axe_NN in_IN</t>
  </si>
  <si>
    <t>now_RB ,_, and_CC</t>
  </si>
  <si>
    <t>next_JJ morning_NN ,_,</t>
  </si>
  <si>
    <t>a_DT person_NN had_VBD</t>
  </si>
  <si>
    <t>stay_VB in_IN one_CD</t>
  </si>
  <si>
    <t>would_MD come_VB from_IN</t>
  </si>
  <si>
    <t>woods_NNS when_WRB I_PRP</t>
  </si>
  <si>
    <t>ca_MD n't_RB never_RB</t>
  </si>
  <si>
    <t>middle_JJ ,_, whah_JJ</t>
  </si>
  <si>
    <t>that_IN there_EX was_VBD</t>
  </si>
  <si>
    <t>work_NN ,_, and_CC</t>
  </si>
  <si>
    <t>skipped_VBD out_RP ._.</t>
  </si>
  <si>
    <t>help_VB __VB us_PRP</t>
  </si>
  <si>
    <t>'s_POS boss_NN ._.</t>
  </si>
  <si>
    <t>we_PRP must_MD slick_NN</t>
  </si>
  <si>
    <t>up_RP on_IN account_NN</t>
  </si>
  <si>
    <t>a_DT minute_NN and_CC</t>
  </si>
  <si>
    <t>After_IN supper_NN pap_NN</t>
  </si>
  <si>
    <t>with_IN his_PRP$ cussing_NN</t>
  </si>
  <si>
    <t>to_TO where_WRB I_PRP</t>
  </si>
  <si>
    <t>of_IN mine_NN ._.</t>
  </si>
  <si>
    <t>the_DT front_JJ end_NN</t>
  </si>
  <si>
    <t>who_WP is_VBZ you_PRP</t>
  </si>
  <si>
    <t>'s_VBZ de_IN use_NN</t>
  </si>
  <si>
    <t>to_TO try_VB ._.</t>
  </si>
  <si>
    <t>pretty_RB bad_JJ money_NN</t>
  </si>
  <si>
    <t>hear_VB the_DT owls_NNS</t>
  </si>
  <si>
    <t>You_PRP go_VBP en_IN</t>
  </si>
  <si>
    <t>thing_NN into_IN an_DT</t>
  </si>
  <si>
    <t>more_JJR than_IN about_IN</t>
  </si>
  <si>
    <t>the_DT boot_NN that_WDT</t>
  </si>
  <si>
    <t>at_IN the_DT head_NN</t>
  </si>
  <si>
    <t>and_CC see_VB what_WP</t>
  </si>
  <si>
    <t>war_NN n't_RB likely_JJ</t>
  </si>
  <si>
    <t>,_, looking_VBG away_RB</t>
  </si>
  <si>
    <t>that_DT foot_NN was_VBD</t>
  </si>
  <si>
    <t>widow_NN ,_, hey_NN</t>
  </si>
  <si>
    <t>How_WRB to_TO Find_VB</t>
  </si>
  <si>
    <t>my_PRP$ hat_NN --_:</t>
  </si>
  <si>
    <t>little_JJ creek_NN like_IN</t>
  </si>
  <si>
    <t>up_RP amongst_IN my_PRP$</t>
  </si>
  <si>
    <t>'_'' resis_NN '_''</t>
  </si>
  <si>
    <t>said_VBD there_EX was_VBD</t>
  </si>
  <si>
    <t>coming_VBG after_IN me_PRP</t>
  </si>
  <si>
    <t>nigger_NN put_VBD up_RP</t>
  </si>
  <si>
    <t>en_IN how_WRB 's_POS</t>
  </si>
  <si>
    <t>slid_VBD in_IN there_EX</t>
  </si>
  <si>
    <t>and_CC still_RB ,_,</t>
  </si>
  <si>
    <t>of_IN a_DT log_NN</t>
  </si>
  <si>
    <t>on_IN it_PRP ._.</t>
  </si>
  <si>
    <t>to_TO kill_VB that_DT</t>
  </si>
  <si>
    <t>the_DT neck_NN !_.</t>
  </si>
  <si>
    <t>said_VBD ,_, all_DT</t>
  </si>
  <si>
    <t>was_VBD him_PRP ,_,</t>
  </si>
  <si>
    <t>then_RB I_PRP tied_VBD</t>
  </si>
  <si>
    <t>soon_RB went_VBD wild_JJ</t>
  </si>
  <si>
    <t>n't_RB no_DT confidence_NN</t>
  </si>
  <si>
    <t>see_VB me_PRP ._.</t>
  </si>
  <si>
    <t>a_DT jug_NN of_IN</t>
  </si>
  <si>
    <t>man_NN with_IN a_DT</t>
  </si>
  <si>
    <t>when_WRB I_PRP run_VBP</t>
  </si>
  <si>
    <t>blast_NN right_NN before_IN</t>
  </si>
  <si>
    <t>set_VBP still_RB and_CC</t>
  </si>
  <si>
    <t>look_VB like_IN an_DT</t>
  </si>
  <si>
    <t>have_VBP not_RB been_VBN</t>
  </si>
  <si>
    <t>the_DT gun_NN ,_,</t>
  </si>
  <si>
    <t>his_PRP$ hands_NNS ,_,</t>
  </si>
  <si>
    <t>my_PRP$ lungs_NNS ._.</t>
  </si>
  <si>
    <t>no_DT confidence_NN ._.</t>
  </si>
  <si>
    <t>he_PRP was_VBD gone_VBN</t>
  </si>
  <si>
    <t>about_IN thirteen_CD or_CC</t>
  </si>
  <si>
    <t>there_EX 'd_MD be_VB</t>
  </si>
  <si>
    <t>no_DT other_JJ way_NN</t>
  </si>
  <si>
    <t>raffs_NNS no_DT mo_NN</t>
  </si>
  <si>
    <t>new_JJ life_NN ,_,</t>
  </si>
  <si>
    <t>was_VBD bent_JJ up_RB</t>
  </si>
  <si>
    <t>n't_RB you_PRP ?_.</t>
  </si>
  <si>
    <t>at_IN last_JJ ,_,</t>
  </si>
  <si>
    <t>but_CC about_IN you_PRP</t>
  </si>
  <si>
    <t>was_VBD Tom_NNP Sawyer_NNP</t>
  </si>
  <si>
    <t>de_IN cattle_NNS `_``</t>
  </si>
  <si>
    <t>dialect_NN ;_: the_DT</t>
  </si>
  <si>
    <t>in_IN the_DT thickest_JJS</t>
  </si>
  <si>
    <t>'_'' want_VBP to_TO</t>
  </si>
  <si>
    <t>Sawyer_NNP 's_POS lies_NNS</t>
  </si>
  <si>
    <t>So_IN he_PRP had_VBD</t>
  </si>
  <si>
    <t>widow_NN to_TO tuck_VB</t>
  </si>
  <si>
    <t>she_PRP got_VBD out_RP</t>
  </si>
  <si>
    <t>so_RB started_VBD home_NN</t>
  </si>
  <si>
    <t>country_NN ,_, mostly_RB</t>
  </si>
  <si>
    <t>of_IN fire_NN away_RB</t>
  </si>
  <si>
    <t>``_`` s_NNS `_``</t>
  </si>
  <si>
    <t>cooper-shop_NN on_IN de_FW</t>
  </si>
  <si>
    <t>__VBP thought_VBN __CD</t>
  </si>
  <si>
    <t>up_RP clean_JJ and_CC</t>
  </si>
  <si>
    <t>heard_VBD what_WP they_PRP</t>
  </si>
  <si>
    <t>in_IN the_DT night_NN</t>
  </si>
  <si>
    <t>loaded_VBN ,_, then_RB</t>
  </si>
  <si>
    <t>the_DT Knives_NNP Going_VBG</t>
  </si>
  <si>
    <t>maybe_RB next_JJ day_NN</t>
  </si>
  <si>
    <t>n't_RB make_VB nothing_NN</t>
  </si>
  <si>
    <t>nobody_NN ,_, had_VBD</t>
  </si>
  <si>
    <t>Dogs_NNS a-Coming_JJ ''_''</t>
  </si>
  <si>
    <t>know_VB it_PRP was_VBD</t>
  </si>
  <si>
    <t>never_RB see_VBP a_DT</t>
  </si>
  <si>
    <t>and_CC grumble_VB a_DT</t>
  </si>
  <si>
    <t>most_RBS to_TO death_NN</t>
  </si>
  <si>
    <t>and_CC hacked_VBD a_DT</t>
  </si>
  <si>
    <t>he_PRP crawled_VBD out_RP</t>
  </si>
  <si>
    <t>something_NN better_RB --_:</t>
  </si>
  <si>
    <t>the_DT swords_NNS and_CC</t>
  </si>
  <si>
    <t>dead_JJ water_NN and_CC</t>
  </si>
  <si>
    <t>and_CC looked_VBD at_IN</t>
  </si>
  <si>
    <t>the_DT raft_NN about_IN</t>
  </si>
  <si>
    <t>it_PRP ;_: so_RB</t>
  </si>
  <si>
    <t>Sawyer_NNP ;_: but_CC</t>
  </si>
  <si>
    <t>the_DT thick_JJ leaves_NNS</t>
  </si>
  <si>
    <t>right_NN ,_, then_RB</t>
  </si>
  <si>
    <t>at_IN a_DT funeral_NN</t>
  </si>
  <si>
    <t>got_VBD to_TO like_VB</t>
  </si>
  <si>
    <t>__VB come_VBN ;_:</t>
  </si>
  <si>
    <t>go_VB to_TO bed_NN</t>
  </si>
  <si>
    <t>eyes_NNS on_IN him_PRP</t>
  </si>
  <si>
    <t>munching_VBG the_DT bread_NN</t>
  </si>
  <si>
    <t>got_VBD that_IN chance_NN</t>
  </si>
  <si>
    <t>and_CC says_VBZ to_TO</t>
  </si>
  <si>
    <t>then_RB I_PRP was_VBD</t>
  </si>
  <si>
    <t>would_MD go_VB there_RB</t>
  </si>
  <si>
    <t>In_IN Trouble_NN Indignation_NN</t>
  </si>
  <si>
    <t>a_DT hundred_CD yards_NNS</t>
  </si>
  <si>
    <t>'s_VBZ a_DT Lie_NN</t>
  </si>
  <si>
    <t>me_PRP now_RB with_IN</t>
  </si>
  <si>
    <t>of_IN boys_NNS that_WDT</t>
  </si>
  <si>
    <t>that_DT do_VBP n't_RB</t>
  </si>
  <si>
    <t>killed_VBN ._. ''_''</t>
  </si>
  <si>
    <t>was_VBD freckled_VBN places_NNS</t>
  </si>
  <si>
    <t>,_, sir_NN ,_,</t>
  </si>
  <si>
    <t>all_DT I_PRP could_MD</t>
  </si>
  <si>
    <t>again_RB ;_: pap_NN</t>
  </si>
  <si>
    <t>stiller_NN ,_, and_CC</t>
  </si>
  <si>
    <t>me_PRP that_IN it_PRP</t>
  </si>
  <si>
    <t>asked_VBD her_PRP$ if_IN</t>
  </si>
  <si>
    <t>clear_JJ to_TO the_DT</t>
  </si>
  <si>
    <t>waited_VBD till_IN I_PRP</t>
  </si>
  <si>
    <t>chance_NN to_TO see_VB</t>
  </si>
  <si>
    <t>'ll_MD answer_VB ._.</t>
  </si>
  <si>
    <t>it_PRP was_VBD bedtime_NN</t>
  </si>
  <si>
    <t>way_NN with_IN some_DT</t>
  </si>
  <si>
    <t>like_IN nothing_NN before_IN</t>
  </si>
  <si>
    <t>alike_RB and_CC not_RB</t>
  </si>
  <si>
    <t>first_JJ I_PRP hated_VBD</t>
  </si>
  <si>
    <t>around_IN to_TO see_VB</t>
  </si>
  <si>
    <t>Injun_NNP The_NNP Duke_NNP</t>
  </si>
  <si>
    <t>I_PRP was_VBD sound_JJ</t>
  </si>
  <si>
    <t>kep_NN '_'' on_IN</t>
  </si>
  <si>
    <t>school_NN I_PRP 'll_MD</t>
  </si>
  <si>
    <t>know_VB was_VBD ,_,</t>
  </si>
  <si>
    <t>would_MD be_VB passing_VBG</t>
  </si>
  <si>
    <t>silver_NN a_DT little_JJ</t>
  </si>
  <si>
    <t>hung_VBD over_IN the_DT</t>
  </si>
  <si>
    <t>He_PRP took_VBD up_RP</t>
  </si>
  <si>
    <t>Long_JJ `_`` bout_NN</t>
  </si>
  <si>
    <t>and_CC yaller_JJ picture_NN</t>
  </si>
  <si>
    <t>have_VB ,_, and_CC</t>
  </si>
  <si>
    <t>leaf_NN and_CC be_VB</t>
  </si>
  <si>
    <t>the_DT nation_NN are_VBP</t>
  </si>
  <si>
    <t>I_PRP 'll_MD stick_VB</t>
  </si>
  <si>
    <t>Times_NNP Sawdust_NNP Diet_NNP</t>
  </si>
  <si>
    <t>The_DT story_NN of_IN</t>
  </si>
  <si>
    <t>There_EX war_NN n't_RB</t>
  </si>
  <si>
    <t>money_NN ._. ''_''</t>
  </si>
  <si>
    <t>widow_NN 's_POS too_RB</t>
  </si>
  <si>
    <t>tiptoeing_VBG down_RB and_CC</t>
  </si>
  <si>
    <t>,_, still_RB a-begging_NN</t>
  </si>
  <si>
    <t>me_PRP --_: kind_NN</t>
  </si>
  <si>
    <t>for_IN a_DT minute_NN</t>
  </si>
  <si>
    <t>said_VBD ,_, why_WRB</t>
  </si>
  <si>
    <t>judged_VBD the_DT old_JJ</t>
  </si>
  <si>
    <t>take_VB a_DT child_NN</t>
  </si>
  <si>
    <t>thing_NN that_WDT ai_VBP</t>
  </si>
  <si>
    <t>we_PRP do_VB it_PRP</t>
  </si>
  <si>
    <t>wicked_JJ to_TO do_VB</t>
  </si>
  <si>
    <t>that_DT five-center_JJ piece_NN</t>
  </si>
  <si>
    <t>up_RB --_: about_IN</t>
  </si>
  <si>
    <t>I_PRP thinks_VBZ I_PRP</t>
  </si>
  <si>
    <t>floated_VBN on_IN and_CC</t>
  </si>
  <si>
    <t>my_PRP$ saw_NN ,_,</t>
  </si>
  <si>
    <t>was_VBD the_DT back_NN</t>
  </si>
  <si>
    <t>be_VB glad_JJ when_WRB</t>
  </si>
  <si>
    <t>talk_VB to_TO you_PRP</t>
  </si>
  <si>
    <t>we_PRP unhitched_VBD a_DT</t>
  </si>
  <si>
    <t>out_RP who_WP it_PRP</t>
  </si>
  <si>
    <t>they_PRP could_MD n't_RB</t>
  </si>
  <si>
    <t>tracks_NNS three_CD times_NNS</t>
  </si>
  <si>
    <t>de_IN lantern_NN ,_,</t>
  </si>
  <si>
    <t>a_DT hair-ball_NN ._.</t>
  </si>
  <si>
    <t>was_VBD t_NN `_``</t>
  </si>
  <si>
    <t>'_'' daylight_NN en_IN</t>
  </si>
  <si>
    <t>by_IN my_PRP$ camp_NN</t>
  </si>
  <si>
    <t>time_NN when_WRB he_PRP</t>
  </si>
  <si>
    <t>that_DT was_VBD all_DT</t>
  </si>
  <si>
    <t>was_VBD all_DT as_IN</t>
  </si>
  <si>
    <t>soon_RB we_PRP 'll_MD</t>
  </si>
  <si>
    <t>knowed_VBD how_WRB to_TO</t>
  </si>
  <si>
    <t>more_JJR towards_IN the_DT</t>
  </si>
  <si>
    <t>,_, about_IN twelve_CD</t>
  </si>
  <si>
    <t>enough_RB ,_, I_PRP</t>
  </si>
  <si>
    <t>I_PRP ,_, ``_``</t>
  </si>
  <si>
    <t>of_IN that_DT ,_,</t>
  </si>
  <si>
    <t>and_CC said_VBD we_PRP</t>
  </si>
  <si>
    <t>old_JJ man_NN made_VBD</t>
  </si>
  <si>
    <t>back_RB considerable_JJ ,_,</t>
  </si>
  <si>
    <t>it_PRP on_IN ,_,</t>
  </si>
  <si>
    <t>of_IN his_PRP$ son_NN</t>
  </si>
  <si>
    <t>many_JJ a_DT time_NN</t>
  </si>
  <si>
    <t>,_, but_CC we_PRP</t>
  </si>
  <si>
    <t>would_MD happen_VB in_IN</t>
  </si>
  <si>
    <t>with_IN blood_NN and_CC</t>
  </si>
  <si>
    <t>can_MD take_VB a_DT</t>
  </si>
  <si>
    <t>pap_NN looking_VBG wild_JJ</t>
  </si>
  <si>
    <t>in_IN a_DT trance_NN</t>
  </si>
  <si>
    <t>the_DT snow_NN ._.</t>
  </si>
  <si>
    <t>de_FW bills_NNS dat_VBP</t>
  </si>
  <si>
    <t>all_DT day_NN long_RB</t>
  </si>
  <si>
    <t>and_CC started_VBD off_RP</t>
  </si>
  <si>
    <t>hanging_VBG around_IN the_DT</t>
  </si>
  <si>
    <t>and_CC so_RB kind_NN</t>
  </si>
  <si>
    <t>Now_RB ,_, Ben_NNP</t>
  </si>
  <si>
    <t>'n_CC what_WP __RB</t>
  </si>
  <si>
    <t>the_DT front_JJ garden_NN</t>
  </si>
  <si>
    <t>because_IN the_DT widow_NN</t>
  </si>
  <si>
    <t>delirium_NN tremens_NNS ._.</t>
  </si>
  <si>
    <t>got_VBN a_DT start_NN</t>
  </si>
  <si>
    <t>His_PRP$ hat_NN was_VBD</t>
  </si>
  <si>
    <t>about_IN abreast_IN the_DT</t>
  </si>
  <si>
    <t>crept_VBD into_IN my_PRP$</t>
  </si>
  <si>
    <t>pretty_RB well_RB satisfied_JJ</t>
  </si>
  <si>
    <t>in_IN the_DT shade_NN</t>
  </si>
  <si>
    <t>,_, and_CC had_VBD</t>
  </si>
  <si>
    <t>said_VBD the_DT witches_NNS</t>
  </si>
  <si>
    <t>do_VBP n't_RB !_.</t>
  </si>
  <si>
    <t>in_IN ambuscade_NN ,_,</t>
  </si>
  <si>
    <t>she_PRP 's_VBZ worth_JJ</t>
  </si>
  <si>
    <t>to_TO like_VB it_PRP</t>
  </si>
  <si>
    <t>time_NN he_PRP got_VBD</t>
  </si>
  <si>
    <t>Over_IN Raising_NNP a_DT</t>
  </si>
  <si>
    <t>kin_NN to_TO her_PRP</t>
  </si>
  <si>
    <t>when_WRB it_PRP come_VBD</t>
  </si>
  <si>
    <t>below_IN the_DT ferry_NN</t>
  </si>
  <si>
    <t>ca_MD n't_RB slip_VB</t>
  </si>
  <si>
    <t>for_IN everybody_NN to_TO</t>
  </si>
  <si>
    <t>get_VB me_PRP away_RB</t>
  </si>
  <si>
    <t>up_RP stream_NN ,_,</t>
  </si>
  <si>
    <t>but_CC she_PRP said_VBD</t>
  </si>
  <si>
    <t>more_RBR ,_, till_IN</t>
  </si>
  <si>
    <t>hand_NN till_IN he_PRP</t>
  </si>
  <si>
    <t>long_JJ de_IN sho_NN</t>
  </si>
  <si>
    <t>the_DT lake_NN ._.</t>
  </si>
  <si>
    <t>go_VB to_TO the_DT</t>
  </si>
  <si>
    <t>Then_RB it_PRP begun_VBN</t>
  </si>
  <si>
    <t>there_EX was_VBD A-rabs_JJ</t>
  </si>
  <si>
    <t>Orleans_NNP ,_, but_CC</t>
  </si>
  <si>
    <t>,_, yet_CC finding_VBG</t>
  </si>
  <si>
    <t>'_'' rich_JJ ._.</t>
  </si>
  <si>
    <t>see_VB no_DT profit_NN</t>
  </si>
  <si>
    <t>he_PRP raised_VBD a_DT</t>
  </si>
  <si>
    <t>familiarity_NN with_IN these_DT</t>
  </si>
  <si>
    <t>was_VBD sober_JJ and_CC</t>
  </si>
  <si>
    <t>me_PRP ,_, but_CC</t>
  </si>
  <si>
    <t>,_, where_WRB there_EX</t>
  </si>
  <si>
    <t>,_, and_CC very_RB</t>
  </si>
  <si>
    <t>man_NN say_VB ,_,</t>
  </si>
  <si>
    <t>war_NN n't_RB so_RB</t>
  </si>
  <si>
    <t>Doctor_NN leads_VBZ Huck_NNP</t>
  </si>
  <si>
    <t>you_PRP all_PDT the_DT</t>
  </si>
  <si>
    <t>his_PRP$ tracks_NNS in_IN</t>
  </si>
  <si>
    <t>I_PRP stepped_VBD into_IN</t>
  </si>
  <si>
    <t>sees_VBZ a_DT Dead_JJ</t>
  </si>
  <si>
    <t>keeping_VBG the_DT palace_NN</t>
  </si>
  <si>
    <t>__CD pap_NN ,_,</t>
  </si>
  <si>
    <t>off_RP the_DT blanket_NN</t>
  </si>
  <si>
    <t>`_`` pose_VBP we_PRP</t>
  </si>
  <si>
    <t>done_VBD it_PRP herself_PRP</t>
  </si>
  <si>
    <t>beautiful_JJ room_NN ,_,</t>
  </si>
  <si>
    <t>tied_VBD up_RP the_DT</t>
  </si>
  <si>
    <t>could_MD do_VB ,_,</t>
  </si>
  <si>
    <t>one_CD day_NN in_IN</t>
  </si>
  <si>
    <t>at_IN a_DT ripping_VBG</t>
  </si>
  <si>
    <t>Well_UH ,_, all_DT</t>
  </si>
  <si>
    <t>up_RP ?_. ''_''</t>
  </si>
  <si>
    <t>asleep_RB now_RB ,_,</t>
  </si>
  <si>
    <t>but_CC out_IN with_IN</t>
  </si>
  <si>
    <t>He_PRP never_RB could_MD</t>
  </si>
  <si>
    <t>run_VBN across_IN that_DT</t>
  </si>
  <si>
    <t>birds_NNS when_WRB I_PRP</t>
  </si>
  <si>
    <t>I_PRP told_VBD Tom_NNP</t>
  </si>
  <si>
    <t>mongst_FW de_FW drift-wood_NN</t>
  </si>
  <si>
    <t>come_VBN over_IN to_TO</t>
  </si>
  <si>
    <t>in_IN the_DT closet_NN</t>
  </si>
  <si>
    <t>him_PRP and_CC give_VB</t>
  </si>
  <si>
    <t>families_NNS __CD of_IN</t>
  </si>
  <si>
    <t>breast_NN every_DT time_NN</t>
  </si>
  <si>
    <t>went_VBD to_TO ripping_VBG</t>
  </si>
  <si>
    <t>gone_VBN he_PRP come_VB</t>
  </si>
  <si>
    <t>it_PRP was_VBD woody_NN</t>
  </si>
  <si>
    <t>says_VBZ ,_, now_RB</t>
  </si>
  <si>
    <t>again_RB ;_: then_RB</t>
  </si>
  <si>
    <t>his_PRP$ son_NN ,_,</t>
  </si>
  <si>
    <t>a_DT shallow_JJ lake_NN</t>
  </si>
  <si>
    <t>when_WRB you_PRP 'd_MD</t>
  </si>
  <si>
    <t>it_PRP when_WRB a_DT</t>
  </si>
  <si>
    <t>so_RB as_IN to_TO</t>
  </si>
  <si>
    <t>have_VB to_TO do_VB</t>
  </si>
  <si>
    <t>They_PRP wo_MD n't_RB</t>
  </si>
  <si>
    <t>every_DT gang_NN that_WDT</t>
  </si>
  <si>
    <t>hung_VBD down_RP ,_,</t>
  </si>
  <si>
    <t>though_IN they_PRP was_VBD</t>
  </si>
  <si>
    <t>you_PRP lay_VBD down_RP</t>
  </si>
  <si>
    <t>:_: ``_`` Starchy_JJ</t>
  </si>
  <si>
    <t>they_PRP was_VBD after_IN</t>
  </si>
  <si>
    <t>on_IN your_PRP$ back_NN</t>
  </si>
  <si>
    <t>was_VBD sympathy_NN ,_,</t>
  </si>
  <si>
    <t>can_MD hear_VB on_IN</t>
  </si>
  <si>
    <t>see_VB three_CD or_CC</t>
  </si>
  <si>
    <t>just_RB a_DT step_NN</t>
  </si>
  <si>
    <t>said_VBD we_PRP would_MD</t>
  </si>
  <si>
    <t>we_PRP `_`` uz_NN</t>
  </si>
  <si>
    <t>look_VB so_RB wild_JJ</t>
  </si>
  <si>
    <t>you_PRP b_NN `_``</t>
  </si>
  <si>
    <t>over_IN for_IN two_CD</t>
  </si>
  <si>
    <t>took_VBD the_DT axe_NN</t>
  </si>
  <si>
    <t>jailed_VBD him_PRP ,_,</t>
  </si>
  <si>
    <t>that_WDT was_VBD stole_VBN</t>
  </si>
  <si>
    <t>Out_IN ''_'' The_DT</t>
  </si>
  <si>
    <t>soon_RB he_PRP was_VBD</t>
  </si>
  <si>
    <t>to_TO meddle_VB ._.</t>
  </si>
  <si>
    <t>Did_VBD you_PRP come_VB</t>
  </si>
  <si>
    <t>put_VBD a_DT lot_NN</t>
  </si>
  <si>
    <t>:_: ''_'' __CD</t>
  </si>
  <si>
    <t>long_JJ stick_NN ,_,</t>
  </si>
  <si>
    <t>said_VBD he_PRP ,_,</t>
  </si>
  <si>
    <t>haggled_VBD him_PRP open_VB</t>
  </si>
  <si>
    <t>an_DT iron_NN ring_NN</t>
  </si>
  <si>
    <t>me_PRP a_DT poor_JJ</t>
  </si>
  <si>
    <t>,_, Jim_NNP ?_.</t>
  </si>
  <si>
    <t>Bulrushers_NNPS ,_, and_CC</t>
  </si>
  <si>
    <t>to_TO rule_VB me_PRP</t>
  </si>
  <si>
    <t>cabin_NN when_WRB he_PRP</t>
  </si>
  <si>
    <t>,_, but_CC maybe_RB</t>
  </si>
  <si>
    <t>comes_VBZ a-prowling_JJ round_NN</t>
  </si>
  <si>
    <t>or_CC at_IN a_DT</t>
  </si>
  <si>
    <t>of_IN a_DT general_JJ</t>
  </si>
  <si>
    <t>must_MD have_VB a_DT</t>
  </si>
  <si>
    <t>wood-saw_NN without_IN any_DT</t>
  </si>
  <si>
    <t>old_JJ cabin_NN ,_,</t>
  </si>
  <si>
    <t>had_VBD turned_VBN the_DT</t>
  </si>
  <si>
    <t>I_PRP wuz_VBP dah_NN</t>
  </si>
  <si>
    <t>of_IN sore_JJ ._.</t>
  </si>
  <si>
    <t>see_VB I_PRP was_VBD</t>
  </si>
  <si>
    <t>to_TO death_NN ,_,</t>
  </si>
  <si>
    <t>howl_NN that_WDT fairly_RB</t>
  </si>
  <si>
    <t>at_IN me_PRP wild_JJ</t>
  </si>
  <si>
    <t>just_RB the_DT way_NN</t>
  </si>
  <si>
    <t>itself_PRP understood_VBN ,_,</t>
  </si>
  <si>
    <t>could_MD hear_VB him_PRP</t>
  </si>
  <si>
    <t>round_VBP the_DT place_NN</t>
  </si>
  <si>
    <t>catch_VB them_PRP and_CC</t>
  </si>
  <si>
    <t>him_PRP steady_RB ._.</t>
  </si>
  <si>
    <t>said_VBD it_PRP laid_VBD</t>
  </si>
  <si>
    <t>beginning_VBG to_TO show_VB</t>
  </si>
  <si>
    <t>they_PRP war_NN n't_RB</t>
  </si>
  <si>
    <t>but_CC I_PRP could_MD</t>
  </si>
  <si>
    <t>do_VBP n't_RB forget_VB</t>
  </si>
  <si>
    <t>give_VBP her_PRP a_DT</t>
  </si>
  <si>
    <t>only_RB a_DT primer-class_NN</t>
  </si>
  <si>
    <t>n't_RB lonesome_JJ now_RB</t>
  </si>
  <si>
    <t>boot-heel_NN made_VBN with_IN</t>
  </si>
  <si>
    <t>that_IN the_DT book_NN</t>
  </si>
  <si>
    <t>n't_RB Miss_NNP Watson_NNP</t>
  </si>
  <si>
    <t>and_CC I_PRP only_RB</t>
  </si>
  <si>
    <t>by_IN I_PRP got_VBD</t>
  </si>
  <si>
    <t>foot_NN slipped_VBD and_CC</t>
  </si>
  <si>
    <t>'re_VBP ransomed_VBN ,_,</t>
  </si>
  <si>
    <t>they_PRP __VBP get_VB</t>
  </si>
  <si>
    <t>the_DT lake_NN and_CC</t>
  </si>
  <si>
    <t>,_, what_WP can_MD</t>
  </si>
  <si>
    <t>hungry_JJ ,_, but_CC</t>
  </si>
  <si>
    <t>she_PRP would_MD come_VB</t>
  </si>
  <si>
    <t>with_IN di_FW `_``</t>
  </si>
  <si>
    <t>,_, blame_VB it_PRP</t>
  </si>
  <si>
    <t>your_PRP$ father_NN ,_,</t>
  </si>
  <si>
    <t>look_NN Spidery_NN ''_''</t>
  </si>
  <si>
    <t>time_NN ;_: he_PRP</t>
  </si>
  <si>
    <t>on_IN that_DT foot_NN</t>
  </si>
  <si>
    <t>hung_JJ ._. ''_''</t>
  </si>
  <si>
    <t>a_DT govment_NN ,_,</t>
  </si>
  <si>
    <t>out_RP a_DT quarter_NN</t>
  </si>
  <si>
    <t>always_RB talking_VBG about_IN</t>
  </si>
  <si>
    <t>her_PRP float_VB ._.</t>
  </si>
  <si>
    <t>widow_NN 's_POS ways_NNS</t>
  </si>
  <si>
    <t>laying_VBG for_IN him_PRP</t>
  </si>
  <si>
    <t>to_TO find_VB the_DT</t>
  </si>
  <si>
    <t>Then_RB we_PRP had_VBD</t>
  </si>
  <si>
    <t>saying_VBG give_VB me_PRP</t>
  </si>
  <si>
    <t>said_VBD ;_: said_VBD</t>
  </si>
  <si>
    <t>minute_NN ._. ''_''</t>
  </si>
  <si>
    <t>go_VB home_NN and_CC</t>
  </si>
  <si>
    <t>agwyne_NN to_TO do_VB</t>
  </si>
  <si>
    <t>,_, too_RB ,_,</t>
  </si>
  <si>
    <t>and_CC paddled_VBD away_RB</t>
  </si>
  <si>
    <t>n't_RB see_VB nobody_NN</t>
  </si>
  <si>
    <t>nor_CC study_NN ._.</t>
  </si>
  <si>
    <t>been_VBN sound_JJ asleep_RB</t>
  </si>
  <si>
    <t>never_RB want_VBP to_TO</t>
  </si>
  <si>
    <t>him_PRP off_RP !_.</t>
  </si>
  <si>
    <t>man_NN 's_POS white_JJ</t>
  </si>
  <si>
    <t>said_VBD he_PRP believed_VBD</t>
  </si>
  <si>
    <t>part_NN way_NN and_CC</t>
  </si>
  <si>
    <t>to_TO any_DT boy_NN</t>
  </si>
  <si>
    <t>;_: I_PRP took_VBD</t>
  </si>
  <si>
    <t>in_IN the_DT State_NNP</t>
  </si>
  <si>
    <t>Trouble_NN Indignation_NN How_WRB</t>
  </si>
  <si>
    <t>two_CD cents_NNS I_PRP</t>
  </si>
  <si>
    <t>to_TO say_VB ._.</t>
  </si>
  <si>
    <t>o'clock_RB ,_, and_CC</t>
  </si>
  <si>
    <t>do_VB it_PRP to_TO</t>
  </si>
  <si>
    <t>was_VBD coming_VBG along_RB</t>
  </si>
  <si>
    <t>'_'' hurt_VB me_PRP</t>
  </si>
  <si>
    <t>,_, it_PRP __VBD</t>
  </si>
  <si>
    <t>first_JJ fellow_NN said_VBD</t>
  </si>
  <si>
    <t>I_PRP reckon_VBP I_PRP</t>
  </si>
  <si>
    <t>over_IN the_DT water_NN</t>
  </si>
  <si>
    <t>,_, so_IN people_NNS</t>
  </si>
  <si>
    <t>his_PRP$ mark_NN ._.</t>
  </si>
  <si>
    <t>the_DT leaves_NNS ._.</t>
  </si>
  <si>
    <t>only_RB rolled_VBD about_IN</t>
  </si>
  <si>
    <t>Sawyer_NNP called_VBD the_DT</t>
  </si>
  <si>
    <t>ma_NN ,_, and_CC</t>
  </si>
  <si>
    <t>some_DT lines_NNS ,_,</t>
  </si>
  <si>
    <t>,_, he_PRP hai_VBP</t>
  </si>
  <si>
    <t>A_DT pretty_RB long_JJ</t>
  </si>
  <si>
    <t>all_DT their_PRP$ might_NN</t>
  </si>
  <si>
    <t>was_VBD most_RBS ruined_VBN</t>
  </si>
  <si>
    <t>n't_RB hope_VB so_RB</t>
  </si>
  <si>
    <t>had_VBD no_DT meat_NN</t>
  </si>
  <si>
    <t>'s_POS killed_VBN ,_,</t>
  </si>
  <si>
    <t>o'clock_RB we_PRP turned_VBD</t>
  </si>
  <si>
    <t>he_PRP was_VBD floating_VBG</t>
  </si>
  <si>
    <t>the_DT hilltop_NN we_PRP</t>
  </si>
  <si>
    <t>down_RP again_RB ,_,</t>
  </si>
  <si>
    <t>found_VBD something_NN at_IN</t>
  </si>
  <si>
    <t>Yes_UH ,_, and_CC</t>
  </si>
  <si>
    <t>sack_NN about_IN a_DT</t>
  </si>
  <si>
    <t>was_VBD gone_VBN three_CD</t>
  </si>
  <si>
    <t>be_VB a_DT man_NN</t>
  </si>
  <si>
    <t>the_DT ground_NN betwixt_IN</t>
  </si>
  <si>
    <t>saved_VBD myself_PRP ._.</t>
  </si>
  <si>
    <t>up_RB to_TO the_DT</t>
  </si>
  <si>
    <t>was_VBD a_DT slow_JJ</t>
  </si>
  <si>
    <t>skiff_NN ,_, away_RB</t>
  </si>
  <si>
    <t>it_PRP to_TO where_WRB</t>
  </si>
  <si>
    <t>;_: they_PRP 're_VBP</t>
  </si>
  <si>
    <t>and_CC powwow_NN over_IN</t>
  </si>
  <si>
    <t>hear_VBP a_DT __NN</t>
  </si>
  <si>
    <t>our_PRP$ Poor_NNP Brother_NNP</t>
  </si>
  <si>
    <t>,_, about_IN this_DT</t>
  </si>
  <si>
    <t>,_, they_PRP rub_VBP</t>
  </si>
  <si>
    <t>quiet_JJ ,_, and_CC</t>
  </si>
  <si>
    <t>took_VBD out_RP of_IN</t>
  </si>
  <si>
    <t>and_CC lonesome_JJ ._.</t>
  </si>
  <si>
    <t>and_CC tumbled_VBD down_RP</t>
  </si>
  <si>
    <t>the_DT light_NN and_CC</t>
  </si>
  <si>
    <t>yes_UH ,_, a_DT</t>
  </si>
  <si>
    <t>Watson_NNP ,_, as_IN</t>
  </si>
  <si>
    <t>made_VBD me_PRP so_RB</t>
  </si>
  <si>
    <t>by_IN the_DT way_NN</t>
  </si>
  <si>
    <t>give_VBP me_PRP none_NN</t>
  </si>
  <si>
    <t>that_DT was_VBD as_RB</t>
  </si>
  <si>
    <t>nails_NNS ,_, to_TO</t>
  </si>
  <si>
    <t>the_DT ferryboat_NN full_JJ</t>
  </si>
  <si>
    <t>and_CC ever_RB ._.</t>
  </si>
  <si>
    <t>can_MD stand_VB now_RB</t>
  </si>
  <si>
    <t>this_DT book_NN a_DT</t>
  </si>
  <si>
    <t>get_VB me_PRP ._.</t>
  </si>
  <si>
    <t>could_MD budge_VB it_PRP</t>
  </si>
  <si>
    <t>of_IN the_DT canoe_NN</t>
  </si>
  <si>
    <t>again_RB and_CC had_VBD</t>
  </si>
  <si>
    <t>see_VBP the_DT white_JJ</t>
  </si>
  <si>
    <t>could_MD eat_VB a_DT</t>
  </si>
  <si>
    <t>,_, though_IN Ben_NNP</t>
  </si>
  <si>
    <t>They_PRP call_VBP that_IN</t>
  </si>
  <si>
    <t>mos_NN '_'' down_RB</t>
  </si>
  <si>
    <t>about_IN General_NNP Washington_NNP</t>
  </si>
  <si>
    <t>left_JJ arm_NN in_IN</t>
  </si>
  <si>
    <t>went_VBD a-slipping_JJ along_IN</t>
  </si>
  <si>
    <t>And_CC when_WRB it_PRP</t>
  </si>
  <si>
    <t>was_VBD agoing_VBG on_IN</t>
  </si>
  <si>
    <t>thought_VBD it_PRP all_DT</t>
  </si>
  <si>
    <t>got_VBD far_RB when_WRB</t>
  </si>
  <si>
    <t>and_CC rafts_NNS that_WDT</t>
  </si>
  <si>
    <t>in_IN and_CC took_VBD</t>
  </si>
  <si>
    <t>Then_RB we_PRP got_VBD</t>
  </si>
  <si>
    <t>at_IN first_RB ,_,</t>
  </si>
  <si>
    <t>to_TO his_PRP$ face_NN</t>
  </si>
  <si>
    <t>his_PRP$ old_JJ Aunt_NNP</t>
  </si>
  <si>
    <t>standing_VBG around_RB so_RB</t>
  </si>
  <si>
    <t>when_WRB my_PRP$ breath_NN</t>
  </si>
  <si>
    <t>grave_NN ,_, and_CC</t>
  </si>
  <si>
    <t>do_VBP '_'' war_NN</t>
  </si>
  <si>
    <t>to_TO the_DT people_NNS</t>
  </si>
  <si>
    <t>take_VB his_PRP$ own_JJ</t>
  </si>
  <si>
    <t>,_, ''_'' he_PRP</t>
  </si>
  <si>
    <t>the_DT grease_NN and_CC</t>
  </si>
  <si>
    <t>would_MD n't_RB pass_VB</t>
  </si>
  <si>
    <t>to_TO get_VB hold_NN</t>
  </si>
  <si>
    <t>,_, I_PRP judged_VBD</t>
  </si>
  <si>
    <t>and_CC when_WRB I_PRP</t>
  </si>
  <si>
    <t>n't_RB __RB he_PRP</t>
  </si>
  <si>
    <t>the_DT boys_NNS said_VBD</t>
  </si>
  <si>
    <t>do_VBP you_PRP come_VB</t>
  </si>
  <si>
    <t>there_EX palavering_VBG all_DT</t>
  </si>
  <si>
    <t>before_IN me_PRP that_IN</t>
  </si>
  <si>
    <t>had_VBD always_RB been_VBN</t>
  </si>
  <si>
    <t>money_NN he_PRP got_VBD</t>
  </si>
  <si>
    <t>was_VBD in_IN all_DT</t>
  </si>
  <si>
    <t>stick_NN ,_, but_CC</t>
  </si>
  <si>
    <t>enough_RB for_IN that_DT</t>
  </si>
  <si>
    <t>to_TO go_VB home_RB</t>
  </si>
  <si>
    <t>and_CC everything_NN was_VBD</t>
  </si>
  <si>
    <t>had_VBD n't_RB skipped_VBN</t>
  </si>
  <si>
    <t>time_NN tramping_VBG on_IN</t>
  </si>
  <si>
    <t>a_DT stretch_NN ,_,</t>
  </si>
  <si>
    <t>being_VBG so_RB unexpected_JJ</t>
  </si>
  <si>
    <t>a_DT bed_NN pulled_VBD</t>
  </si>
  <si>
    <t>with_IN it_PRP and_CC</t>
  </si>
  <si>
    <t>``_`` A_DT Fair_NN</t>
  </si>
  <si>
    <t>a_DT govment_NN !_.</t>
  </si>
  <si>
    <t>people_NNS to_TO bring_VB</t>
  </si>
  <si>
    <t>ai_VBP n't_RB robbery_NN</t>
  </si>
  <si>
    <t>such_JJ a_DT hat_NN</t>
  </si>
  <si>
    <t>so_IN I_PRP reck_VBP</t>
  </si>
  <si>
    <t>Sawyer_NNP so_RB ._.</t>
  </si>
  <si>
    <t>ambuscade_NN ,_, as_IN</t>
  </si>
  <si>
    <t>anyway_RB ._. ''_''</t>
  </si>
  <si>
    <t>for_IN I_PRP found_VBD</t>
  </si>
  <si>
    <t>limb_NN to_TO show_VB</t>
  </si>
  <si>
    <t>en_IN some_DT matches_NNS</t>
  </si>
  <si>
    <t>mile_NN wide_JJ there_RB</t>
  </si>
  <si>
    <t>`_`` ry_NN ,_,</t>
  </si>
  <si>
    <t>in_RP and_CC Slept_NNP</t>
  </si>
  <si>
    <t>That_DT 's_VBZ why_WRB</t>
  </si>
  <si>
    <t>ten_CD dollars_NNS ._.</t>
  </si>
  <si>
    <t>a_DT sound_NN that_IN</t>
  </si>
  <si>
    <t>and_CC give_VB Jim_NNP</t>
  </si>
  <si>
    <t>and_CC took_VBD it_PRP</t>
  </si>
  <si>
    <t>slick_JJ it_PRP felt_VBD</t>
  </si>
  <si>
    <t>laid_VBN in_IN the_DT</t>
  </si>
  <si>
    <t>band_NN of_IN robbers_NNS</t>
  </si>
  <si>
    <t>You_PRP 'll_MD take_VB</t>
  </si>
  <si>
    <t>hair-ball_NN would_MD take_VB</t>
  </si>
  <si>
    <t>How_WRB you_PRP gwyne_VBP</t>
  </si>
  <si>
    <t>heard_VBD pap_NN 's_POS</t>
  </si>
  <si>
    <t>it_PRP got_VBD tiresome_JJ</t>
  </si>
  <si>
    <t>they_PRP 're_VBP here_RB</t>
  </si>
  <si>
    <t>not_RB succeeding_VBG ._.</t>
  </si>
  <si>
    <t>noise_NN and_CC pretty_RB</t>
  </si>
  <si>
    <t>jump_NN and_CC scream_VB</t>
  </si>
  <si>
    <t>to_TO begin_VB next_JJ</t>
  </si>
  <si>
    <t>the_DT skiff_NN to_TO</t>
  </si>
  <si>
    <t>made_VBD the_DT cold_JJ</t>
  </si>
  <si>
    <t>round_NN and_CC round_VBP</t>
  </si>
  <si>
    <t>as_RB good_JJ as_IN</t>
  </si>
  <si>
    <t>``_`` and_CC do_VBP</t>
  </si>
  <si>
    <t>of_IN a_DT man_NN</t>
  </si>
  <si>
    <t>shot-tower_NN up_RP by_IN</t>
  </si>
  <si>
    <t>I_PRP rose_VBD up_RP</t>
  </si>
  <si>
    <t>das_VBP n't_RB scratch_VB</t>
  </si>
  <si>
    <t>all_RB come_VB handy_JJ</t>
  </si>
  <si>
    <t>a_DT path_NN amongst_IN</t>
  </si>
  <si>
    <t>What_WP 's_VBZ de_IN</t>
  </si>
  <si>
    <t>who_WP was_VBD aboard_IN</t>
  </si>
  <si>
    <t>felt_VBD greasy_JJ ,_,</t>
  </si>
  <si>
    <t>was_VBD hid_VBN ,_,</t>
  </si>
  <si>
    <t>paid_VBN you_PRP for_IN</t>
  </si>
  <si>
    <t>I_PRP want_VBP that_IN</t>
  </si>
  <si>
    <t>in_IN books_NNS ;_:</t>
  </si>
  <si>
    <t>through_IN the_DT leaves_NNS</t>
  </si>
  <si>
    <t>a_DT barrel_NN of_IN</t>
  </si>
  <si>
    <t>could_MD hear_VB the_DT</t>
  </si>
  <si>
    <t>evenin_FW '_'' ._.</t>
  </si>
  <si>
    <t>to_TO the_DT skiff_NN</t>
  </si>
  <si>
    <t>,_, all_DT right_NN</t>
  </si>
  <si>
    <t>sleep_VB and_CC get_VB</t>
  </si>
  <si>
    <t>he_PRP got_VBD it_PRP</t>
  </si>
  <si>
    <t>Courting_VBG on_IN the_DT</t>
  </si>
  <si>
    <t>water_NN such_JJ nights_NNS</t>
  </si>
  <si>
    <t>stiller_JJR than_IN ever_RB</t>
  </si>
  <si>
    <t>but_CC I_PRP wo_MD</t>
  </si>
  <si>
    <t>went_VBD down_RB on_IN</t>
  </si>
  <si>
    <t>a_DT man_NN say_VB</t>
  </si>
  <si>
    <t>for_IN about_IN an_DT</t>
  </si>
  <si>
    <t>candles_NNS ,_, and_CC</t>
  </si>
  <si>
    <t>n't_RB have_VB to_TO</t>
  </si>
  <si>
    <t>oars_NNS ,_, there_EX</t>
  </si>
  <si>
    <t>look_VB him_PRP all_DT</t>
  </si>
  <si>
    <t>It_PRP clouded_VBD up_RP</t>
  </si>
  <si>
    <t>then_RB he_PRP rolled_VBD</t>
  </si>
  <si>
    <t>It_PRP was_VBD all_DT</t>
  </si>
  <si>
    <t>to_TO be_VB always_RB</t>
  </si>
  <si>
    <t>'s_VBZ something_NN __CD</t>
  </si>
  <si>
    <t>happened_VBD to_TO think_VB</t>
  </si>
  <si>
    <t>me_PRP deef_NN with_IN</t>
  </si>
  <si>
    <t>say_VB it_PRP was_VBD</t>
  </si>
  <si>
    <t>'s_POS gwyne_NN to_TO</t>
  </si>
  <si>
    <t>them_PRP and_CC hacked_VBD</t>
  </si>
  <si>
    <t>''_'' and_CC we_PRP</t>
  </si>
  <si>
    <t>crossed_VBD my_PRP$ breast_NN</t>
  </si>
  <si>
    <t>widow_NN she_PRP cried_VBD</t>
  </si>
  <si>
    <t>Looky_NNP here_RB --_:</t>
  </si>
  <si>
    <t>lake_NN and_CC go_VB</t>
  </si>
  <si>
    <t>did_VBD n't_RB have_VB</t>
  </si>
  <si>
    <t>in_IN it_PRP ,_,</t>
  </si>
  <si>
    <t>elephants_NNS ,_, and_CC</t>
  </si>
  <si>
    <t>A_DT Fair_NN Fit_NN</t>
  </si>
  <si>
    <t>in_IN the_DT dark_JJ</t>
  </si>
  <si>
    <t>went_VBD head_NN over_IN</t>
  </si>
  <si>
    <t>and_CC it_PRP war_NN</t>
  </si>
  <si>
    <t>,_, and_CC the_DT</t>
  </si>
  <si>
    <t>said_VBD it_PRP was_VBD</t>
  </si>
  <si>
    <t>n't_RB long_RB making_VBG</t>
  </si>
  <si>
    <t>so_IN I_PRP knowed_VBD</t>
  </si>
  <si>
    <t>to_TO speak_VB ._.</t>
  </si>
  <si>
    <t>he_PRP got_VBD a_DT</t>
  </si>
  <si>
    <t>was_VBD boss_NN of_IN</t>
  </si>
  <si>
    <t>snuff_NN ,_, too_RB</t>
  </si>
  <si>
    <t>guardian_NN ,_, and_CC</t>
  </si>
  <si>
    <t>top_NN of_IN the_DT</t>
  </si>
  <si>
    <t>grass_NN and_CC the_DT</t>
  </si>
  <si>
    <t>that_DT 's_VBZ here_RB</t>
  </si>
  <si>
    <t>Then_RB Miss_NNP Watson_NNP</t>
  </si>
  <si>
    <t>,_, stopping_VBG every_DT</t>
  </si>
  <si>
    <t>Tom_NNP Sawyer_NNP would_MD</t>
  </si>
  <si>
    <t>about_IN that_DT school_NN</t>
  </si>
  <si>
    <t>of_IN new_JJ snow_NN</t>
  </si>
  <si>
    <t>in_IN Danger_NNP Old_NNP</t>
  </si>
  <si>
    <t>up_IN to_TO six_CD</t>
  </si>
  <si>
    <t>you_PRP you_PRP could_MD</t>
  </si>
  <si>
    <t>told_VBD it_PRP to_TO</t>
  </si>
  <si>
    <t>I_PRP said_VBD it_PRP</t>
  </si>
  <si>
    <t>I_PRP was_VBD wet_JJ</t>
  </si>
  <si>
    <t>and_CC that_DT was_VBD</t>
  </si>
  <si>
    <t>about_IN fifty_CD mile_NN</t>
  </si>
  <si>
    <t>her_PRP ,_, and_CC</t>
  </si>
  <si>
    <t>Call_VB this_DT a_DT</t>
  </si>
  <si>
    <t>so_RB dey_NN wouldn_NN</t>
  </si>
  <si>
    <t>us_PRP drop_VB everything_NN</t>
  </si>
  <si>
    <t>And_CC nobody_NN that_WDT</t>
  </si>
  <si>
    <t>play_VB something_NN on_IN</t>
  </si>
  <si>
    <t>war_NN n't_RB afeard_VBD</t>
  </si>
  <si>
    <t>the_DT window_NN and_CC</t>
  </si>
  <si>
    <t>__VBD was_VBD satisfied_VBN</t>
  </si>
  <si>
    <t>how_WRB 's_POS that_WDT</t>
  </si>
  <si>
    <t>blankets_NNS ,_, and_CC</t>
  </si>
  <si>
    <t>I_PRP thought_VBD all_PDT</t>
  </si>
  <si>
    <t>is_VBZ that_DT 's_VBZ</t>
  </si>
  <si>
    <t>after_IN sun-up_NN ,_,</t>
  </si>
  <si>
    <t>could_MD n't_RB you_PRP</t>
  </si>
  <si>
    <t>the_DT Bank_NNP ``_``</t>
  </si>
  <si>
    <t>considerable_JJ show_NN with_IN</t>
  </si>
  <si>
    <t>his-name_NN when_WRB he_PRP</t>
  </si>
  <si>
    <t>ashamed_JJ of_IN me_PRP</t>
  </si>
  <si>
    <t>piece_NN further_RB ,_,</t>
  </si>
  <si>
    <t>;_: but_CC right_RB</t>
  </si>
  <si>
    <t>try_VBP to_TO behave_VB</t>
  </si>
  <si>
    <t>drunk_JJ and_CC had_VBD</t>
  </si>
  <si>
    <t>to_TO see_VB what_WP</t>
  </si>
  <si>
    <t>around_IN town_NN ;_:</t>
  </si>
  <si>
    <t>to_TO put_VB in_RP</t>
  </si>
  <si>
    <t>Rogers_NNP got_VBD a_DT</t>
  </si>
  <si>
    <t>I_PRP was_VBD powerful_JJ</t>
  </si>
  <si>
    <t>anybody_NN in_IN town_NN</t>
  </si>
  <si>
    <t>bank_NN --_: about_IN</t>
  </si>
  <si>
    <t>didn_VB '_'' hear_VB</t>
  </si>
  <si>
    <t>four_CD or_CC five_CD</t>
  </si>
  <si>
    <t>to_TO the_DT town_NN</t>
  </si>
  <si>
    <t>the_DT branches_NNS would_MD</t>
  </si>
  <si>
    <t>keep_VB pap_NN and_CC</t>
  </si>
  <si>
    <t>The_DT judge_NN he_PRP</t>
  </si>
  <si>
    <t>Rubbing_VBG the_DT Lamp_NN</t>
  </si>
  <si>
    <t>of_IN him_PRP worth_JJ</t>
  </si>
  <si>
    <t>got_VBD my_PRP$ traps_NNS</t>
  </si>
  <si>
    <t>town_NN nights_NNS ,_,</t>
  </si>
  <si>
    <t>'s_POS lies_NNS ._.</t>
  </si>
  <si>
    <t>,_, so_RB to_TO</t>
  </si>
  <si>
    <t>with_IN his_PRP$ left_JJ</t>
  </si>
  <si>
    <t>n't_RB any_DT signs_NNS</t>
  </si>
  <si>
    <t>wish_NN I_PRP had_VBD</t>
  </si>
  <si>
    <t>fish_NN to_TO keep_VB</t>
  </si>
  <si>
    <t>I_PRP asked_VBD Miss_NNP</t>
  </si>
  <si>
    <t>want_VB to_TO go_VB</t>
  </si>
  <si>
    <t>told_VBD him_PRP pap_NN</t>
  </si>
  <si>
    <t>six_CD thousand_CD dollars_NNS</t>
  </si>
  <si>
    <t>'s_VBZ considered_VBN best_JJS</t>
  </si>
  <si>
    <t>die_VB ;_: and_CC</t>
  </si>
  <si>
    <t>Judge_NNP Thatcher_NNP up_RB</t>
  </si>
  <si>
    <t>odds_NNS and_CC ends_VBZ</t>
  </si>
  <si>
    <t>children_NNS up_IN the_DT</t>
  </si>
  <si>
    <t>for_IN me_PRP ._.</t>
  </si>
  <si>
    <t>Wrote_VBD Hannah_NNP with_IN</t>
  </si>
  <si>
    <t>a_DT screechy_JJ laugh_NN</t>
  </si>
  <si>
    <t>I_PRP said_VBD ;_:</t>
  </si>
  <si>
    <t>if_IN we_PRP keep_VBP</t>
  </si>
  <si>
    <t>;_: never_RB said_VBD</t>
  </si>
  <si>
    <t>robber-books_NNS ,_, and_CC</t>
  </si>
  <si>
    <t>and_CC they_PRP would_MD</t>
  </si>
  <si>
    <t>around_IN this_DT way_NN</t>
  </si>
  <si>
    <t>was_VBD nearly_RB in_IN</t>
  </si>
  <si>
    <t>of_IN times_NNS and_CC</t>
  </si>
  <si>
    <t>would_MD all_RB go_VB</t>
  </si>
  <si>
    <t>Huck_NNP Creeps_NNPS into_IN</t>
  </si>
  <si>
    <t>,_, coming_VBG along_IN</t>
  </si>
  <si>
    <t>name_NN in_IN blood_NN</t>
  </si>
  <si>
    <t>at_IN it_PRP taking_VBG</t>
  </si>
  <si>
    <t>and_CC I_PRP must_MD</t>
  </si>
  <si>
    <t>must_MD try_VB to_TO</t>
  </si>
  <si>
    <t>`_`` stead_NN of_IN</t>
  </si>
  <si>
    <t>,_, den_NN de_IN</t>
  </si>
  <si>
    <t>sell_VB them_PRP to_TO</t>
  </si>
  <si>
    <t>dab_NN of_IN quicksilver_NNP</t>
  </si>
  <si>
    <t>when_WRB he_PRP was_VBD</t>
  </si>
  <si>
    <t>she_PRP never_RB meant_VBD</t>
  </si>
  <si>
    <t>ways_NNS off_RB ._.</t>
  </si>
  <si>
    <t>ignorant_JJ ,_, but_CC</t>
  </si>
  <si>
    <t>him_PRP and_CC buried_VBN</t>
  </si>
  <si>
    <t>a_DT fiddler_NN ,_,</t>
  </si>
  <si>
    <t>her_PRP a_DT turn_NN</t>
  </si>
  <si>
    <t>Oh_UH ,_, let_VB</t>
  </si>
  <si>
    <t>nailed_VBD against_IN the_DT</t>
  </si>
  <si>
    <t>in_IN en_FW bust_NN</t>
  </si>
  <si>
    <t>apart_RB and_CC put_VB</t>
  </si>
  <si>
    <t>Dey_NNP 's_POS two_CD</t>
  </si>
  <si>
    <t>after_IN me_PRP ._.</t>
  </si>
  <si>
    <t>Miss_NNP Watson_NNP she_PRP</t>
  </si>
  <si>
    <t>down_RP with_IN his_PRP$</t>
  </si>
  <si>
    <t>and_CC game_NN for_IN</t>
  </si>
  <si>
    <t>and_CC had_VBD a_DT</t>
  </si>
  <si>
    <t>Rogers_NNP says_VBZ :_:</t>
  </si>
  <si>
    <t>n't_RB want_VB it_PRP</t>
  </si>
  <si>
    <t>a_DT drink_NN all_DT</t>
  </si>
  <si>
    <t>lit_VBD a_DT pipe_NN</t>
  </si>
  <si>
    <t>for_IN he_PRP was_VBD</t>
  </si>
  <si>
    <t>agin_NN ,_, whah_VBP</t>
  </si>
  <si>
    <t>his_PRP$ carcass_NN burnt_VBD</t>
  </si>
  <si>
    <t>current_JJ set_NN in_IN</t>
  </si>
  <si>
    <t>what_WP 's_VBZ more_JJR</t>
  </si>
  <si>
    <t>,_, and_CC yet_RB</t>
  </si>
  <si>
    <t>fool_NN wid_NN raffs_NNS</t>
  </si>
  <si>
    <t>I_PRP 'm_VBP done_VBN</t>
  </si>
  <si>
    <t>robbers_NNS that_WDT killed_VBD</t>
  </si>
  <si>
    <t>around_IN every_DT which_WDT</t>
  </si>
  <si>
    <t>and_CC would_MD fetch_VB</t>
  </si>
  <si>
    <t>up_RP shore_NN in_IN</t>
  </si>
  <si>
    <t>under_IN the_DT trees_NNS</t>
  </si>
  <si>
    <t>war_NN n't_RB long_RB</t>
  </si>
  <si>
    <t>my_PRP$ cap_NN ,_,</t>
  </si>
  <si>
    <t>I_PRP --_: __CD</t>
  </si>
  <si>
    <t>solid_JJ ,_, like_IN</t>
  </si>
  <si>
    <t>one_CD or_CC t_NN</t>
  </si>
  <si>
    <t>judgment_NN ,_, because_IN</t>
  </si>
  <si>
    <t>him_PRP to_TO his_PRP$</t>
  </si>
  <si>
    <t>lay_VB for_IN you_PRP</t>
  </si>
  <si>
    <t>;_: I_PRP reckon_VBP</t>
  </si>
  <si>
    <t>got_VBN to_TO waltz_VB</t>
  </si>
  <si>
    <t>was_VBD only_RB Huck_NNP</t>
  </si>
  <si>
    <t>de_FW p_NN `_``</t>
  </si>
  <si>
    <t>pale_JJ streak_NN over_IN</t>
  </si>
  <si>
    <t>on_IN de_FW islan_FW</t>
  </si>
  <si>
    <t>on_IN the_DT road_NN</t>
  </si>
  <si>
    <t>I_PRP wished_VBD I_PRP</t>
  </si>
  <si>
    <t>sell_NN __CD all_DT</t>
  </si>
  <si>
    <t>down_RP in_IN it_PRP</t>
  </si>
  <si>
    <t>Do_VBP n't_RB scrunch_VB</t>
  </si>
  <si>
    <t>by_IN and_CC by_IN</t>
  </si>
  <si>
    <t>frills_NNS since_IN I_PRP</t>
  </si>
  <si>
    <t>I_PRP fell_VBD over_RP</t>
  </si>
  <si>
    <t>spare_JJ room_NN ,_,</t>
  </si>
  <si>
    <t>pieces_NNS of_IN limbs_NNS</t>
  </si>
  <si>
    <t>a_DT minute_NN ._.</t>
  </si>
  <si>
    <t>__CD you_PRP __VBP</t>
  </si>
  <si>
    <t>begin_VBP to_TO go_VB</t>
  </si>
  <si>
    <t>de_FW camp-meet_FW 'n'_CC</t>
  </si>
  <si>
    <t>cussed_VBD them_PRP all_DT</t>
  </si>
  <si>
    <t>that_DT 's_VBZ a_DT</t>
  </si>
  <si>
    <t>and_CC if_IN they_PRP</t>
  </si>
  <si>
    <t>dropped_VBD and_CC they_PRP</t>
  </si>
  <si>
    <t>and_CC nice_JJ ,_,</t>
  </si>
  <si>
    <t>took_VBD a_DT bite_NN</t>
  </si>
  <si>
    <t>a_DT peg_VB before_IN</t>
  </si>
  <si>
    <t>Miss_NNP Watson_NNP ,_,</t>
  </si>
  <si>
    <t>and_CC let_VB her_PRP</t>
  </si>
  <si>
    <t>if_IN you_PRP did_VBD</t>
  </si>
  <si>
    <t>out_IN where_WRB I_PRP</t>
  </si>
  <si>
    <t>just_RB out_IN of_IN</t>
  </si>
  <si>
    <t>was_VBD having_VBG a_DT</t>
  </si>
  <si>
    <t>that_IN nigger_JJ vote_NN</t>
  </si>
  <si>
    <t>till_IN they_PRP 're_VBP</t>
  </si>
  <si>
    <t>had_VBD ever_RB done_VBN</t>
  </si>
  <si>
    <t>like_IN it_PRP ;_:</t>
  </si>
  <si>
    <t>I_PRP could_MD ._.</t>
  </si>
  <si>
    <t>,_, sure_RB enough_RB</t>
  </si>
  <si>
    <t>China_NNP for_IN you_PRP</t>
  </si>
  <si>
    <t>a_DT crowd_NN of_IN</t>
  </si>
  <si>
    <t>Hagan_NNP in_IN his_PRP$</t>
  </si>
  <si>
    <t>me_PRP ,_, too_RB</t>
  </si>
  <si>
    <t>do_VBP n't_RB work_VB</t>
  </si>
  <si>
    <t>But_CC looky_RB here_RB</t>
  </si>
  <si>
    <t>talk_NN got_VBD further_RB</t>
  </si>
  <si>
    <t>barked_VBD both_CC shins_NNS</t>
  </si>
  <si>
    <t>Dispersed_VBD Rubbing_VBG the_DT</t>
  </si>
  <si>
    <t>him_PRP understand_VB I_PRP</t>
  </si>
  <si>
    <t>fire_NN and_CC had_VBD</t>
  </si>
  <si>
    <t>A_DT big_JJ double_JJ</t>
  </si>
  <si>
    <t>rot_NN for_IN all_DT</t>
  </si>
  <si>
    <t>away_RB through_IN the_DT</t>
  </si>
  <si>
    <t>fish_NN on_IN the_DT</t>
  </si>
  <si>
    <t>I_PRP would_MD be_VB</t>
  </si>
  <si>
    <t>on_IN it_PRP every_DT</t>
  </si>
  <si>
    <t>he_PRP was_VBD found_VBN</t>
  </si>
  <si>
    <t>missus_NN tell_VBP de_IN</t>
  </si>
  <si>
    <t>n't_RB you_PRP get_VBP</t>
  </si>
  <si>
    <t>`_`` bout_NN de_IN</t>
  </si>
  <si>
    <t>and_CC found_VBD Jo_NNP</t>
  </si>
  <si>
    <t>,_, Huck_NNP ?_.</t>
  </si>
  <si>
    <t>for_IN good_JJ and_CC</t>
  </si>
  <si>
    <t>his_PRP$ face_NN ,_,</t>
  </si>
  <si>
    <t>it_PRP can_MD take_VB</t>
  </si>
  <si>
    <t>have_VB the_DT swords_NNS</t>
  </si>
  <si>
    <t>;_: but_CC pap_NN</t>
  </si>
  <si>
    <t>Sid_NNP and_CC Mary_NNP</t>
  </si>
  <si>
    <t>of_IN the_DT signs_NNS</t>
  </si>
  <si>
    <t>Tom_NNP said_VBD ._.</t>
  </si>
  <si>
    <t>build_VB a_DT palace_NN</t>
  </si>
  <si>
    <t>days_NNS and_CC the_DT</t>
  </si>
  <si>
    <t>fill_VB it_PRP full_JJ</t>
  </si>
  <si>
    <t>and_CC skipping_VBG around_IN</t>
  </si>
  <si>
    <t>lit_VBD the_DT candles_NNS</t>
  </si>
  <si>
    <t>knowed_VBD about_RB ;_:</t>
  </si>
  <si>
    <t>house_NN and_CC sleeping_VBG</t>
  </si>
  <si>
    <t>__NN govment_NN !_.</t>
  </si>
  <si>
    <t>rowlocks_NNS when_WRB it_PRP</t>
  </si>
  <si>
    <t>eat_VB was_VBD berries_NNS</t>
  </si>
  <si>
    <t>that_IN next_JJ day_NN</t>
  </si>
  <si>
    <t>out_RP with_IN his_PRP$</t>
  </si>
  <si>
    <t>far_JJ end_NN of_IN</t>
  </si>
  <si>
    <t>mile_NN away_RB ,_,</t>
  </si>
  <si>
    <t>try_VB to_TO not_RB</t>
  </si>
  <si>
    <t>see_VBP such_JJ a_DT</t>
  </si>
  <si>
    <t>to_TO goodness_NN ._.</t>
  </si>
  <si>
    <t>cave_NN here_RB ,_,</t>
  </si>
  <si>
    <t>hear_VB sumf_NN `_``</t>
  </si>
  <si>
    <t>wo_MD n't_RB go_VB</t>
  </si>
  <si>
    <t>goes_VBZ off_RP wid_NN</t>
  </si>
  <si>
    <t>it_PRP with_IN the_DT</t>
  </si>
  <si>
    <t>did_VBD wish_NN I_PRP</t>
  </si>
  <si>
    <t>that_DT book_NN ,_,</t>
  </si>
  <si>
    <t>govment_NN like_IN this_DT</t>
  </si>
  <si>
    <t>camels_NNS nor_CC no_DT</t>
  </si>
  <si>
    <t>,_, nearly_RB in_IN</t>
  </si>
  <si>
    <t>what_WP the_DT quality_NN</t>
  </si>
  <si>
    <t>hair_NN ,_, which_WDT</t>
  </si>
  <si>
    <t>this_DT bread_NN would_MD</t>
  </si>
  <si>
    <t>''_'' Tail_NNP Piece_NNP</t>
  </si>
  <si>
    <t>'_'' so_RB ._.</t>
  </si>
  <si>
    <t>my_PRP$ candle_NN and_CC</t>
  </si>
  <si>
    <t>so_IN it_PRP would_MD</t>
  </si>
  <si>
    <t>more_RBR like_IN my_PRP$</t>
  </si>
  <si>
    <t>en_IN den_NN agin_NN</t>
  </si>
  <si>
    <t>got_VBD under_IN the_DT</t>
  </si>
  <si>
    <t>It_PRP fell_VBD pretty_RB</t>
  </si>
  <si>
    <t>ever_RB I_PRP could_MD</t>
  </si>
  <si>
    <t>man_NN he_PRP signed_VBD</t>
  </si>
  <si>
    <t>long_RB out_IN of_IN</t>
  </si>
  <si>
    <t>for_IN him_PRP ._.</t>
  </si>
  <si>
    <t>and_CC they_PRP war_NN</t>
  </si>
  <si>
    <t>say_VB ,_, ``_``</t>
  </si>
  <si>
    <t>up_RP a_DT ``_``</t>
  </si>
  <si>
    <t>'_'' in_IN de_FW</t>
  </si>
  <si>
    <t>'d_MD make_VB it_PRP</t>
  </si>
  <si>
    <t>n't_RB left_VBD a_DT</t>
  </si>
  <si>
    <t>does_VBZ :_: The_DT</t>
  </si>
  <si>
    <t>up_RB so_RB high_JJ</t>
  </si>
  <si>
    <t>the_DT books_NNS knows_VBZ</t>
  </si>
  <si>
    <t>set_VBD up_RP and_CC</t>
  </si>
  <si>
    <t>and_CC then_RB he_PRP</t>
  </si>
  <si>
    <t>days_NNS and_CC nights_NNS</t>
  </si>
  <si>
    <t>people_NNS where_WRB I_PRP</t>
  </si>
  <si>
    <t>`_`` uz_NN hungry_JJ</t>
  </si>
  <si>
    <t>Lightning-Rod_NNP Stealing_NNP spoons_NNS</t>
  </si>
  <si>
    <t>so_RB every_DT now_RB</t>
  </si>
  <si>
    <t>doing_VBG very_RB satisfactory_JJ</t>
  </si>
  <si>
    <t>woke_VBD up_RP I_PRP</t>
  </si>
  <si>
    <t>till_IN it_PRP 's_VBZ</t>
  </si>
  <si>
    <t>another_DT piece_NN further_RB</t>
  </si>
  <si>
    <t>and_CC there_EX we_PRP</t>
  </si>
  <si>
    <t>bunch_NN of_IN willows_NNS</t>
  </si>
  <si>
    <t>I_PRP reckon_VBP ,_,</t>
  </si>
  <si>
    <t>it_PRP in_IN books_NNS</t>
  </si>
  <si>
    <t>cold_JJ shivers_NNS run_VBP</t>
  </si>
  <si>
    <t>the_DT time_NN and_CC</t>
  </si>
  <si>
    <t>the_DT place_NN with_IN</t>
  </si>
  <si>
    <t>in_IN this_DT country_NN</t>
  </si>
  <si>
    <t>the_DT name_NN of_IN</t>
  </si>
  <si>
    <t>can_MD paddle_VB over_IN</t>
  </si>
  <si>
    <t>boys_NNS did_VBD ._.</t>
  </si>
  <si>
    <t>about_IN wore_VBN out_RP</t>
  </si>
  <si>
    <t>Alas_NNP ,_, our_PRP$</t>
  </si>
  <si>
    <t>``_`` Come_VB In_IN</t>
  </si>
  <si>
    <t>but_CC you_PRP had_VBD</t>
  </si>
  <si>
    <t>over_IN and_CC over_IN</t>
  </si>
  <si>
    <t>'_'' up_RP de_IN</t>
  </si>
  <si>
    <t>anything_NN to_TO do_VB</t>
  </si>
  <si>
    <t>Late_JJ Dauphin_NNP ''_''</t>
  </si>
  <si>
    <t>did_VBD n't_RB notice_VB</t>
  </si>
  <si>
    <t>there_EX is_VBZ something_NN</t>
  </si>
  <si>
    <t>n't_RB leak_NN no_RB</t>
  </si>
  <si>
    <t>soon_RB he_PRP gapped_VBD</t>
  </si>
  <si>
    <t>it_PRP and_CC one_CD</t>
  </si>
  <si>
    <t>,_, and_CC always_RB</t>
  </si>
  <si>
    <t>me_PRP in_IN ._.</t>
  </si>
  <si>
    <t>step_NN or_CC two_CD</t>
  </si>
  <si>
    <t>thought_VBD of_IN a_DT</t>
  </si>
  <si>
    <t>I_PRP beat_VBP it_PRP</t>
  </si>
  <si>
    <t>said_VBD ;_: they_PRP</t>
  </si>
  <si>
    <t>black_JJ ,_, no_DT</t>
  </si>
  <si>
    <t>swords_NNS and_CC guns_NNS</t>
  </si>
  <si>
    <t>about_IN him_PRP ,_,</t>
  </si>
  <si>
    <t>tear_VB around_RP so_RB</t>
  </si>
  <si>
    <t>and_CC a-growling_NN a_DT</t>
  </si>
  <si>
    <t>,_, and_CC ,_,</t>
  </si>
  <si>
    <t>nothing_NN about_IN what_WP</t>
  </si>
  <si>
    <t>place_NN --_: pap_NN</t>
  </si>
  <si>
    <t>,_, but_CC next_IN</t>
  </si>
  <si>
    <t>the_DT Snags_NNP Asleep_NNP</t>
  </si>
  <si>
    <t>every_DT now_RB and_CC</t>
  </si>
  <si>
    <t>there_RB ,_, anyways_NNS</t>
  </si>
  <si>
    <t>not_RB have_VB such_JJ</t>
  </si>
  <si>
    <t>work_VB and_CC begin_VB</t>
  </si>
  <si>
    <t>and_CC crossed_VBD my_PRP$</t>
  </si>
  <si>
    <t>me_PRP up_RP considerable_JJ</t>
  </si>
  <si>
    <t>to_TO run_VB about_IN</t>
  </si>
  <si>
    <t>pap_NN done_VBN everything_NN</t>
  </si>
  <si>
    <t>a_DT camp_NN fire_NN</t>
  </si>
  <si>
    <t>out_RP again_RB ,_,</t>
  </si>
  <si>
    <t>sheet_NN of_IN paper_NN</t>
  </si>
  <si>
    <t>greased_VBN up_RP and_CC</t>
  </si>
  <si>
    <t>it_PRP up_RP ,_,</t>
  </si>
  <si>
    <t>Wood-pile_JJ ''_'' Hiding_VBG</t>
  </si>
  <si>
    <t>up_RP like_IN this_DT</t>
  </si>
  <si>
    <t>money_NN ,_, and_CC</t>
  </si>
  <si>
    <t>country_NN and_CC never_RB</t>
  </si>
  <si>
    <t>more_JJR run_NN along_RB</t>
  </si>
  <si>
    <t>and_CC the_DT sawdust_NN</t>
  </si>
  <si>
    <t>a_DT shot_NN at_IN</t>
  </si>
  <si>
    <t>he_PRP was_VBD around_RB</t>
  </si>
  <si>
    <t>you_PRP kin_VBP ,_,</t>
  </si>
  <si>
    <t>Polly_NNP ,_, and_CC</t>
  </si>
  <si>
    <t>``_`` Here_RB 's_POS</t>
  </si>
  <si>
    <t>the_DT canoe_NN into_IN</t>
  </si>
  <si>
    <t>me_PRP all_DT about_IN</t>
  </si>
  <si>
    <t>woods_NNS down_IN to_TO</t>
  </si>
  <si>
    <t>he_PRP signed_VBD a_DT</t>
  </si>
  <si>
    <t>myself_PRP out_RP ,_,</t>
  </si>
  <si>
    <t>right_JJ kind_NN ._.</t>
  </si>
  <si>
    <t>it_PRP was_VBD him_PRP</t>
  </si>
  <si>
    <t>kase_FW it_PRP 's_VBZ</t>
  </si>
  <si>
    <t>to_TO the_DT shed_NN</t>
  </si>
  <si>
    <t>,_, a_DT tolerable_JJ</t>
  </si>
  <si>
    <t>stomach_NN of_IN an_DT</t>
  </si>
  <si>
    <t>a_DT long_JJ ways_NNS</t>
  </si>
  <si>
    <t>done_VBN anything_NN to_TO</t>
  </si>
  <si>
    <t>right_NN before_IN me_PRP</t>
  </si>
  <si>
    <t>bottom_NN of_IN the_DT</t>
  </si>
  <si>
    <t>my_PRP$ mine_NN `_``</t>
  </si>
  <si>
    <t>into_IN the_DT winter_NN</t>
  </si>
  <si>
    <t>amongst_IN them_PRP ._.</t>
  </si>
  <si>
    <t>lem_VBP me_PRP catch_VB</t>
  </si>
  <si>
    <t>could_MD ,_, not_RB</t>
  </si>
  <si>
    <t>rose_VBD up_RB and_CC</t>
  </si>
  <si>
    <t>things_NNS floating_VBG down_RP</t>
  </si>
  <si>
    <t>but_CC the_DT cowhide_NN</t>
  </si>
  <si>
    <t>spec_FW to_TO steal_VB</t>
  </si>
  <si>
    <t>with_IN ,_, and_CC</t>
  </si>
  <si>
    <t>never_RB told_VBD what_WP</t>
  </si>
  <si>
    <t>Practizing_VBG Hamlet_NNP 's_POS</t>
  </si>
  <si>
    <t>I_PRP says_VBZ I_PRP</t>
  </si>
  <si>
    <t>sleep_VB with_IN the_DT</t>
  </si>
  <si>
    <t>water_NN and_CC landed_VBD</t>
  </si>
  <si>
    <t>first_JJ thing_NN I_PRP</t>
  </si>
  <si>
    <t>noticed_VBD the_DT window_NN</t>
  </si>
  <si>
    <t>top_JJ caved_VBN in_IN</t>
  </si>
  <si>
    <t>door_NN ,_, but_CC</t>
  </si>
  <si>
    <t>they_PRP 're_VBP dead_JJ</t>
  </si>
  <si>
    <t>Jim_NNP Tom_NNP Sawyer_NNP</t>
  </si>
  <si>
    <t>they_PRP pray_VBP for_IN</t>
  </si>
  <si>
    <t>are_VBP used_VBN ,_,</t>
  </si>
  <si>
    <t>Nobody_NN else_RB would_MD</t>
  </si>
  <si>
    <t>hid_VBD in_IN de_FW</t>
  </si>
  <si>
    <t>on_IN the_DT shed_NN</t>
  </si>
  <si>
    <t>under_IN the_DT old_JJ</t>
  </si>
  <si>
    <t>middling_JJ hard_JJ for_IN</t>
  </si>
  <si>
    <t>had_VBD wore_VBN the_DT</t>
  </si>
  <si>
    <t>stack_VBP o_NN '_''</t>
  </si>
  <si>
    <t>why_WRB you_PRP will_MD</t>
  </si>
  <si>
    <t>slipped_VBD Jim_NNP 's_POS</t>
  </si>
  <si>
    <t>``_`` Take_VB him_PRP</t>
  </si>
  <si>
    <t>here_RB comes_VBZ cordwood_NN</t>
  </si>
  <si>
    <t>a_DT day_NN as_RB</t>
  </si>
  <si>
    <t>minute_NN or_CC two_CD</t>
  </si>
  <si>
    <t>be_VB along_RB in_IN</t>
  </si>
  <si>
    <t>His_PRP$ lawyer_NN said_VBD</t>
  </si>
  <si>
    <t>I_PRP said_VBD no_DT</t>
  </si>
  <si>
    <t>for_IN two_CD drunks_NNS</t>
  </si>
  <si>
    <t>nigger_NN was_VBD set_VBN</t>
  </si>
  <si>
    <t>the_DT hill_NN and_CC</t>
  </si>
  <si>
    <t>was_VBD about_IN dark_JJ</t>
  </si>
  <si>
    <t>and_CC asked_VBD me_PRP</t>
  </si>
  <si>
    <t>tanyard_NN ,_, but_CC</t>
  </si>
  <si>
    <t>one_CD against_IN it_PRP</t>
  </si>
  <si>
    <t>funny_JJ they_PRP had_VBD</t>
  </si>
  <si>
    <t>all_PDT the_DT year_NN</t>
  </si>
  <si>
    <t>any_DT of_IN them_PRP</t>
  </si>
  <si>
    <t>took_VBD the_DT sack_NN</t>
  </si>
  <si>
    <t>Island_NN is_VBZ good_JJ</t>
  </si>
  <si>
    <t>got_VBD the_DT word_NN</t>
  </si>
  <si>
    <t>a_DT back_JJ seat_NN</t>
  </si>
  <si>
    <t>the_DT short_JJ nights_NNS</t>
  </si>
  <si>
    <t>a-begging_NN ;_: and_CC</t>
  </si>
  <si>
    <t>and_CC so_RB on_IN</t>
  </si>
  <si>
    <t>and_CC more_RBR ,_,</t>
  </si>
  <si>
    <t>to_TO get_VB started_VBN</t>
  </si>
  <si>
    <t>Adam_NNP --_: he_PRP</t>
  </si>
  <si>
    <t>n't_RB really_RB anything_NN</t>
  </si>
  <si>
    <t>him_PRP with_IN his_PRP$</t>
  </si>
  <si>
    <t>me_PRP ,_, I_PRP</t>
  </si>
  <si>
    <t>could_MD n't_RB before_RB</t>
  </si>
  <si>
    <t>''_'' Out_IN of_IN</t>
  </si>
  <si>
    <t>and_CC one_CD against_IN</t>
  </si>
  <si>
    <t>truth_NN ,_, mainly_RB</t>
  </si>
  <si>
    <t>fast_RB ,_, and_CC</t>
  </si>
  <si>
    <t>about_IN something_NN that_WDT</t>
  </si>
  <si>
    <t>o_NN '_'' these_DT</t>
  </si>
  <si>
    <t>to_TO let_VB me_PRP</t>
  </si>
  <si>
    <t>drownded_JJ man_NN was_VBD</t>
  </si>
  <si>
    <t>country_NN for_IN good_JJ</t>
  </si>
  <si>
    <t>'_'' know_VBP yit_NN</t>
  </si>
  <si>
    <t>set_VBP there_EX behind_IN</t>
  </si>
  <si>
    <t>of_IN chewing-gum_NN ,_,</t>
  </si>
  <si>
    <t>so_IN I_PRP never_RB</t>
  </si>
  <si>
    <t>would_MD belong_VB to_TO</t>
  </si>
  <si>
    <t>trot_NN ''_'' line_NN</t>
  </si>
  <si>
    <t>night_NN and_CC never_RB</t>
  </si>
  <si>
    <t>made_VBD me_PRP pretty_RB</t>
  </si>
  <si>
    <t>a_DT poor_JJ chap_NN</t>
  </si>
  <si>
    <t>swore_VBD every_DT boy_NN</t>
  </si>
  <si>
    <t>was_VBD most_RBS froze_VBD</t>
  </si>
  <si>
    <t>in_IN the_DT middle_NN</t>
  </si>
  <si>
    <t>mainly_RB he_PRP told_VBD</t>
  </si>
  <si>
    <t>without_IN hooks_NNS ._.</t>
  </si>
  <si>
    <t>the_DT people_NNS ,_,</t>
  </si>
  <si>
    <t>tell_VB my_PRP$ whole_JJ</t>
  </si>
  <si>
    <t>fast_RB together_RB ._.</t>
  </si>
  <si>
    <t>terrible_JJ still_RB ._.</t>
  </si>
  <si>
    <t>you_PRP go_VBP through_IN</t>
  </si>
  <si>
    <t>judged_VBD I_PRP could_MD</t>
  </si>
  <si>
    <t>talk_VB without_IN money_NN</t>
  </si>
  <si>
    <t>to_TO be_VB better_JJR</t>
  </si>
  <si>
    <t>little_JJ while_NN ._.</t>
  </si>
  <si>
    <t>have_VB __CD to_TO</t>
  </si>
  <si>
    <t>man_NN in_IN Jericho_NNP</t>
  </si>
  <si>
    <t>hat_NN for_IN me_PRP</t>
  </si>
  <si>
    <t>tell_VB about_IN it_PRP</t>
  </si>
  <si>
    <t>fell_VBD over_RP a_DT</t>
  </si>
  <si>
    <t>rotted_VBD ,_, and_CC</t>
  </si>
  <si>
    <t>found_VBD him_PRP after_IN</t>
  </si>
  <si>
    <t>one_CD side_NN ._.</t>
  </si>
  <si>
    <t>The_NNP Duke_NNP looks_VBZ</t>
  </si>
  <si>
    <t>'ll_MD learn_VB people_NNS</t>
  </si>
  <si>
    <t>take_VB hold_NN and_CC</t>
  </si>
  <si>
    <t>to_TO talk_VB alike_RB</t>
  </si>
  <si>
    <t>he_PRP spec_VBD he_PRP</t>
  </si>
  <si>
    <t>to_TO listen_VB ._.</t>
  </si>
  <si>
    <t>what_WP to_TO do_VB</t>
  </si>
  <si>
    <t>axe_NN ,_, and_CC</t>
  </si>
  <si>
    <t>his_PRP$ name_NN in_IN</t>
  </si>
  <si>
    <t>the_DT water_NN a_DT</t>
  </si>
  <si>
    <t>out_RP A_DT Dead_JJ</t>
  </si>
  <si>
    <t>where_WRB the_DT current_JJ</t>
  </si>
  <si>
    <t>reckoned_VBD he_PRP believed_VBD</t>
  </si>
  <si>
    <t>and_CC jailed_VBD him_PRP</t>
  </si>
  <si>
    <t>mark_NN ,_, and_CC</t>
  </si>
  <si>
    <t>never_RB knowed_VBD it_PRP</t>
  </si>
  <si>
    <t>``_`` Somebody_NN tried_VBD</t>
  </si>
  <si>
    <t>it_PRP Over_IN Raising_NNP</t>
  </si>
  <si>
    <t>and_CC barked_VBD both_CC</t>
  </si>
  <si>
    <t>got_VBN away_RB from_IN</t>
  </si>
  <si>
    <t>reckoned_VBD I_PRP could_MD</t>
  </si>
  <si>
    <t>licks_NNS ;_: and_CC</t>
  </si>
  <si>
    <t>want_VBP to_TO go_VB</t>
  </si>
  <si>
    <t>There_EX 's_VBZ a_DT</t>
  </si>
  <si>
    <t>they_PRP had_VBD got_VBN</t>
  </si>
  <si>
    <t>n't_RB reckon_VB I_PRP</t>
  </si>
  <si>
    <t>their_PRP$ fingers_NNS to_TO</t>
  </si>
  <si>
    <t>maybe_RB I_PRP ai_VBP</t>
  </si>
  <si>
    <t>,_, we_PRP laid_VBD</t>
  </si>
  <si>
    <t>yet_RB a_DT while_NN</t>
  </si>
  <si>
    <t>n't_RB a_DT man_NN</t>
  </si>
  <si>
    <t>tramp_NN ;_: that_DT</t>
  </si>
  <si>
    <t>was_VBD getting_VBG gray_JJ</t>
  </si>
  <si>
    <t>more_JJR stuff_NN ;_:</t>
  </si>
  <si>
    <t>of_IN my_PRP$ pipe_NN</t>
  </si>
  <si>
    <t>it_PRP ;_: shake_VB</t>
  </si>
  <si>
    <t>I_PRP could_MD stand_VB</t>
  </si>
  <si>
    <t>me_PRP ?_. ''_''</t>
  </si>
  <si>
    <t>time_NN I_PRP was_VBD</t>
  </si>
  <si>
    <t>have_VB considable_JJ trouble_NN</t>
  </si>
  <si>
    <t>heard_VBD the_DT old_JJ</t>
  </si>
  <si>
    <t>none_NN of_IN your_PRP$</t>
  </si>
  <si>
    <t>so_RB close_JJ I_PRP</t>
  </si>
  <si>
    <t>no_DT mo_NN '_''</t>
  </si>
  <si>
    <t>she_PRP pecks_NNS on_IN</t>
  </si>
  <si>
    <t>n't_RB drop_VB that_DT</t>
  </si>
  <si>
    <t>me_PRP ,_, though_IN</t>
  </si>
  <si>
    <t>and_CC stretched_VBD himself_PRP</t>
  </si>
  <si>
    <t>__VB say_VB __NN</t>
  </si>
  <si>
    <t>,_, en_IN dey_NN</t>
  </si>
  <si>
    <t>luck_NN I_PRP could_MD</t>
  </si>
  <si>
    <t>limb_NN and_CC jabbered_VBD</t>
  </si>
  <si>
    <t>Chicken_NNP ``_`` Please_VB</t>
  </si>
  <si>
    <t>it_PRP and_CC put_VB</t>
  </si>
  <si>
    <t>never_RB get_VB any_DT</t>
  </si>
  <si>
    <t>nobody_NN would_MD n't_RB</t>
  </si>
  <si>
    <t>budge_VB it_PRP was_VBD</t>
  </si>
  <si>
    <t>might_MD wake_VB up_RB</t>
  </si>
  <si>
    <t>I_PRP said_VBD Jim_NNP</t>
  </si>
  <si>
    <t>,_, but_CC Miss_NNP</t>
  </si>
  <si>
    <t>signed_VBD it_PRP ,_,</t>
  </si>
  <si>
    <t>book_NN a_DT whack_VB</t>
  </si>
  <si>
    <t>Among_IN the_DT Snags_NNP</t>
  </si>
  <si>
    <t>much_JJ and_CC so_IN</t>
  </si>
  <si>
    <t>then_RB ,_, `_``</t>
  </si>
  <si>
    <t>so_IN I_PRP went_VBD</t>
  </si>
  <si>
    <t>my_PRP$ track_NN ._.</t>
  </si>
  <si>
    <t>,_, but_CC as_IN</t>
  </si>
  <si>
    <t>'d_MD pull_VB up_RP</t>
  </si>
  <si>
    <t>his_PRP$ own_JJ way_NN</t>
  </si>
  <si>
    <t>Jim_NNP laid_VBD it_PRP</t>
  </si>
  <si>
    <t>thing_NN for_IN us_PRP</t>
  </si>
  <si>
    <t>family_NN must_MD do_VB</t>
  </si>
  <si>
    <t>to_TO put_VB my_PRP$</t>
  </si>
  <si>
    <t>wid_VBD a_DT rock_NN</t>
  </si>
  <si>
    <t>n't_RB make_VB no_DT</t>
  </si>
  <si>
    <t>and_CC come_VB ._.</t>
  </si>
  <si>
    <t>heah_NN de_IN night_NN</t>
  </si>
  <si>
    <t>man_NN worth_JJ six_CD</t>
  </si>
  <si>
    <t>drop_VB my_PRP$ business_NN</t>
  </si>
  <si>
    <t>always_RB luck_NN for_IN</t>
  </si>
  <si>
    <t>invest_VB it_PRP along_IN</t>
  </si>
  <si>
    <t>out_RP for_IN the_DT</t>
  </si>
  <si>
    <t>and_CC by_IN laid_VBN</t>
  </si>
  <si>
    <t>You_PRP mark_VBP them_PRP</t>
  </si>
  <si>
    <t>high_JJ board_NN fence_NN</t>
  </si>
  <si>
    <t>as_IN a_DT church_NN</t>
  </si>
  <si>
    <t>meal_NN and_CC took_VBD</t>
  </si>
  <si>
    <t>nearly_RB three_CD o'clock_RB</t>
  </si>
  <si>
    <t>about_IN the_DT dollar_NN</t>
  </si>
  <si>
    <t>quick_JJ ,_, I_PRP</t>
  </si>
  <si>
    <t>'s_POS agwyne_NN to_TO</t>
  </si>
  <si>
    <t>a_DT whack_VB with_IN</t>
  </si>
  <si>
    <t>gwyne_NN to_TO git_VB</t>
  </si>
  <si>
    <t>like_IN Tom_NNP Sawyer_NNP</t>
  </si>
  <si>
    <t>'_'' down_RB to_TO</t>
  </si>
  <si>
    <t>a_DT hoss_NN ._.</t>
  </si>
  <si>
    <t>went_VBD along_IN up_IN</t>
  </si>
  <si>
    <t>his_PRP$ own_JJ hands_NNS</t>
  </si>
  <si>
    <t>there_EX and_CC looked_VBD</t>
  </si>
  <si>
    <t>n't_RB notice_VB anything_NN</t>
  </si>
  <si>
    <t>traded_VBD fish_NN and_CC</t>
  </si>
  <si>
    <t>laid_VBD there_RB ,_,</t>
  </si>
  <si>
    <t>a_DT body_NN would_MD</t>
  </si>
  <si>
    <t>see_VB him_PRP ._.</t>
  </si>
  <si>
    <t>'_'' sell_VB me_PRP</t>
  </si>
  <si>
    <t>him_PRP for_IN them_PRP</t>
  </si>
  <si>
    <t>no_DT gray_JJ ;_:</t>
  </si>
  <si>
    <t>to_TO him_PRP about_IN</t>
  </si>
  <si>
    <t>take_VB some_DT o_NN</t>
  </si>
  <si>
    <t>I_PRP could_MD peep_NN</t>
  </si>
  <si>
    <t>I_PRP stood_VBD I_PRP</t>
  </si>
  <si>
    <t>the_DT widow_NN she_PRP</t>
  </si>
  <si>
    <t>flyin_NN '_'' `_``</t>
  </si>
  <si>
    <t>I_PRP was_VBD about_IN</t>
  </si>
  <si>
    <t>went_VBD crawling_VBG up_RP</t>
  </si>
  <si>
    <t>mainly_RB I_PRP wanted_VBD</t>
  </si>
  <si>
    <t>lived_VBD on_IN ._.</t>
  </si>
  <si>
    <t>I_PRP says_VBZ look_VB</t>
  </si>
  <si>
    <t>then_RB the_DT other_JJ</t>
  </si>
  <si>
    <t>'_'' `_`` spec_FW</t>
  </si>
  <si>
    <t>and_CC six_CD hundred_CD</t>
  </si>
  <si>
    <t>people_NNS often_RB done_VBN</t>
  </si>
  <si>
    <t>he_PRP reckoned_VBD he_PRP</t>
  </si>
  <si>
    <t>the_DT candle_NN burning_NN</t>
  </si>
  <si>
    <t>in_IN the_DT books_NNS</t>
  </si>
  <si>
    <t>rights_NNS in_IN a_DT</t>
  </si>
  <si>
    <t>war_NN n't_RB dead_JJ</t>
  </si>
  <si>
    <t>It_PRP was_VBD funny_JJ</t>
  </si>
  <si>
    <t>pass_VB nohow_RB ,_,</t>
  </si>
  <si>
    <t>front_JJ end_NN of_IN</t>
  </si>
  <si>
    <t>hair-ball_NN talked_VBD to_TO</t>
  </si>
  <si>
    <t>Say_VB ,_, how_WRB</t>
  </si>
  <si>
    <t>;_: if_IN I_PRP</t>
  </si>
  <si>
    <t>called_VBD magicians_NNS ;_:</t>
  </si>
  <si>
    <t>Witch_NN Pie_NNP The_NNP</t>
  </si>
  <si>
    <t>But_CC in_IN a_DT</t>
  </si>
  <si>
    <t>Do_VBP n't_RB stand_VB</t>
  </si>
  <si>
    <t>judged_VBD I_PRP war_NN</t>
  </si>
  <si>
    <t>and_CC went_VBD ashore_RB</t>
  </si>
  <si>
    <t>smashed_VBN in_IN the_DT</t>
  </si>
  <si>
    <t>with_IN a_DT thread_NN</t>
  </si>
  <si>
    <t>they_PRP said_VBD ,_,</t>
  </si>
  <si>
    <t>the_DT night_NN some_DT</t>
  </si>
  <si>
    <t>enough_JJ to_TO have_VB</t>
  </si>
  <si>
    <t>Harper_NNP ,_, and_CC</t>
  </si>
  <si>
    <t>and_CC would_MD n't_RB</t>
  </si>
  <si>
    <t>as_IN day_NN ._.</t>
  </si>
  <si>
    <t>very_RB low_JJ :_:</t>
  </si>
  <si>
    <t>think_NN about_IN it_PRP</t>
  </si>
  <si>
    <t>this_DT __NN war_NN</t>
  </si>
  <si>
    <t>Thinking_VBG He_PRP gave_VBD</t>
  </si>
  <si>
    <t>anywhers_NNS ,_, but_CC</t>
  </si>
  <si>
    <t>the_DT candle_NN down_RB</t>
  </si>
  <si>
    <t>these_DT frills_NNS out_IN</t>
  </si>
  <si>
    <t>other_JJ is_VBZ po_NN</t>
  </si>
  <si>
    <t>But_CC Tom_NNP Sawyer_NNP</t>
  </si>
  <si>
    <t>they_PRP give_VBP me_PRP</t>
  </si>
  <si>
    <t>table_NN and_CC hacked_VBD</t>
  </si>
  <si>
    <t>;_: but_CC he_PRP</t>
  </si>
  <si>
    <t>meddle_VB with_IN such_JJ</t>
  </si>
  <si>
    <t>to_TO Huck_NNP Tom_NNP</t>
  </si>
  <si>
    <t>,_, riding_VBG high_JJ</t>
  </si>
  <si>
    <t>of_IN a_DT way_NN</t>
  </si>
  <si>
    <t>gray_JJ daylight_NN now_RB</t>
  </si>
  <si>
    <t>along_IN with_IN his_PRP$</t>
  </si>
  <si>
    <t>showed_VBD ;_: it_PRP</t>
  </si>
  <si>
    <t>under_IN water_NN now_RB</t>
  </si>
  <si>
    <t>camp_NN I_PRP war_NN</t>
  </si>
  <si>
    <t>talk_VBP to_TO me_PRP</t>
  </si>
  <si>
    <t>in_IN ,_, after_IN</t>
  </si>
  <si>
    <t>Old_NNP Mrs._NNP Hotchkiss_NNP</t>
  </si>
  <si>
    <t>it_PRP was_VBD ._.</t>
  </si>
  <si>
    <t>We_PRP went_VBD along_IN</t>
  </si>
  <si>
    <t>set_VBD there_EX a-looking_NN</t>
  </si>
  <si>
    <t>put_VB it_PRP out_RP</t>
  </si>
  <si>
    <t>do_VBP n't_RB run_VB</t>
  </si>
  <si>
    <t>I_PRP was_VBD done_VBN</t>
  </si>
  <si>
    <t>went_VBD wild_JJ in_IN</t>
  </si>
  <si>
    <t>the_DT time_NN when_WRB</t>
  </si>
  <si>
    <t>standing_VBG over_IN me_PRP</t>
  </si>
  <si>
    <t>was_VBD most_RBS down_RB</t>
  </si>
  <si>
    <t>Dat_NNP 's_POS good_JJ</t>
  </si>
  <si>
    <t>was_VBD pretty_RB good_JJ</t>
  </si>
  <si>
    <t>,_, and_CC with_IN</t>
  </si>
  <si>
    <t>on_RP frills_NNS and_CC</t>
  </si>
  <si>
    <t>while_IN he_PRP built_VBD</t>
  </si>
  <si>
    <t>a_DT little_JJ ._.</t>
  </si>
  <si>
    <t>'_'' life_NN ,_,</t>
  </si>
  <si>
    <t>now_RB ;_: the_DT</t>
  </si>
  <si>
    <t>come_VBN a-near_RB it_PRP</t>
  </si>
  <si>
    <t>;_: so_RB every_DT</t>
  </si>
  <si>
    <t>as_IN a_DT white_JJ</t>
  </si>
  <si>
    <t>could_MD n't_RB tell_VB</t>
  </si>
  <si>
    <t>hilltop_NN we_PRP looked_VBD</t>
  </si>
  <si>
    <t>n't_RB but_CC one_CD</t>
  </si>
  <si>
    <t>she_PRP said_VBD I_PRP</t>
  </si>
  <si>
    <t>three_CD more_JJR of_IN</t>
  </si>
  <si>
    <t>up_RB and_CC helps_VBZ</t>
  </si>
  <si>
    <t>river_NN agin_NN ,_,</t>
  </si>
  <si>
    <t>a_DT skiff_NN and_CC</t>
  </si>
  <si>
    <t>stick_VB the_DT quarter_NN</t>
  </si>
  <si>
    <t>,_, and_CC you_PRP</t>
  </si>
  <si>
    <t>there_EX was_VBD hundreds_NNS</t>
  </si>
  <si>
    <t>she_PRP would_MD think_VB</t>
  </si>
  <si>
    <t>the_DT bread_NN and_CC</t>
  </si>
  <si>
    <t>prime_JJ ;_: and_CC</t>
  </si>
  <si>
    <t>then_RB the_DT teacher_NN</t>
  </si>
  <si>
    <t>,_, en_IN done_VBN</t>
  </si>
  <si>
    <t>found_VBD plenty_JJ strawberries_NNS</t>
  </si>
  <si>
    <t>do_VB there_EX was_VBD</t>
  </si>
  <si>
    <t>morning_NN you_PRP could_MD</t>
  </si>
  <si>
    <t>last_JJ I_PRP reckoned_VBD</t>
  </si>
  <si>
    <t>got_VBD along_IN I_PRP</t>
  </si>
  <si>
    <t>waked_VBD that_IN I_PRP</t>
  </si>
  <si>
    <t>logs_NNS together_RB ;_:</t>
  </si>
  <si>
    <t>out_IN of_IN you_PRP</t>
  </si>
  <si>
    <t>Watson_NNP 's_POS got_VBD</t>
  </si>
  <si>
    <t>thirty-five_CD ,_, and_CC</t>
  </si>
  <si>
    <t>the_DT ashes_NNS of_IN</t>
  </si>
  <si>
    <t>off_IN of_IN his_PRP$</t>
  </si>
  <si>
    <t>a_DT piece_NN just_RB</t>
  </si>
  <si>
    <t>amongst_IN the_DT leaves_NNS</t>
  </si>
  <si>
    <t>it_PRP laid_VBD over_IN</t>
  </si>
  <si>
    <t>looks_VBZ pretty_RB on_IN</t>
  </si>
  <si>
    <t>to_TO fifty_CD years_NNS</t>
  </si>
  <si>
    <t>through_IN the_DT grass_NN</t>
  </si>
  <si>
    <t>in_IN de_FW bills_NNS</t>
  </si>
  <si>
    <t>a-mumbling_NN and_CC a-growling_NN</t>
  </si>
  <si>
    <t>other_JJ knee_NN ;_:</t>
  </si>
  <si>
    <t>the_DT closet_NN and_CC</t>
  </si>
  <si>
    <t>and_CC a_DT stretch_NN</t>
  </si>
  <si>
    <t>;_: so_RB was_VBD</t>
  </si>
  <si>
    <t>n't_RB know_VB nothing_NN</t>
  </si>
  <si>
    <t>which_WDT he_PRP stretched_VBD</t>
  </si>
  <si>
    <t>was_VBD powerful_JJ lazy_JJ</t>
  </si>
  <si>
    <t>the_DT window_NN was_VBD</t>
  </si>
  <si>
    <t>over_IN it_PRP ._.</t>
  </si>
  <si>
    <t>she_PRP 'll_MD do_VB</t>
  </si>
  <si>
    <t>but_CC it_PRP ai_VBP</t>
  </si>
  <si>
    <t>``_`` Tramp_NNP --_:</t>
  </si>
  <si>
    <t>bout_NN daylight_NN ,_,</t>
  </si>
  <si>
    <t>would_MD n't_RB worry_VB</t>
  </si>
  <si>
    <t>so_RB ignorant_JJ ,_,</t>
  </si>
  <si>
    <t>so_RB cluttered_VBN up_RP</t>
  </si>
  <si>
    <t>into_IN the_DT woods_NNS</t>
  </si>
  <si>
    <t>aft_NN wid_NN de_IN</t>
  </si>
  <si>
    <t>was_VBD A-rabs_JJ there_RB</t>
  </si>
  <si>
    <t>resk_VB it_PRP ;_:</t>
  </si>
  <si>
    <t>dollar_NN for_IN you_PRP</t>
  </si>
  <si>
    <t>up_RP I_PRP thought_VBD</t>
  </si>
  <si>
    <t>any_DT more_JJR and_CC</t>
  </si>
  <si>
    <t>to_TO shoot_VB them_PRP</t>
  </si>
  <si>
    <t>could_MD call_VB up_RP</t>
  </si>
  <si>
    <t>I_PRP give_VBP her_PRP</t>
  </si>
  <si>
    <t>what_WP it_PRP is_VBZ</t>
  </si>
  <si>
    <t>and_CC things_NNS ._.</t>
  </si>
  <si>
    <t>--_: houses_NNS ,_,</t>
  </si>
  <si>
    <t>one_CD ankle_NN resting_VBG</t>
  </si>
  <si>
    <t>be_VB no_DT place_NN</t>
  </si>
  <si>
    <t>And_CC there_EX was_VBD</t>
  </si>
  <si>
    <t>the_DT cave_NN so_RB</t>
  </si>
  <si>
    <t>expected_VBD there_EX 'd_MD</t>
  </si>
  <si>
    <t>two_CD places_NNS ,_,</t>
  </si>
  <si>
    <t>know_VB how_WRB I_PRP</t>
  </si>
  <si>
    <t>Oh_UH ,_, yes_UH</t>
  </si>
  <si>
    <t>and_CC A-rabs_NNPS ,_,</t>
  </si>
  <si>
    <t>You_PRP 've_VBP put_VBN</t>
  </si>
  <si>
    <t>Please_VB do_VB n't_RB</t>
  </si>
  <si>
    <t>he_PRP polished_VBD off_RP</t>
  </si>
  <si>
    <t>done_VBN in_IN a_DT</t>
  </si>
  <si>
    <t>he_PRP 'll_MD stay_VB</t>
  </si>
  <si>
    <t>I_PRP 'm_VBP puzzled_VBN</t>
  </si>
  <si>
    <t>and_CC towards_IN sundown_NN</t>
  </si>
  <si>
    <t>Finn_NNP ,_, he_PRP</t>
  </si>
  <si>
    <t>to_TO keep_VB alive_JJ</t>
  </si>
  <si>
    <t>Then_RB he_PRP laid_VBD</t>
  </si>
  <si>
    <t>two_CD to_TO listen_VB</t>
  </si>
  <si>
    <t>knowed_VBD mighty_RB well_RB</t>
  </si>
  <si>
    <t>something_NN over_IN it_PRP</t>
  </si>
  <si>
    <t>hai_VBP n't_RB you_PRP</t>
  </si>
  <si>
    <t>write_VB ,_, nuther_NN</t>
  </si>
  <si>
    <t>piece_NN of_IN candle_NN</t>
  </si>
  <si>
    <t>'s_VBZ got_VBN to_TO</t>
  </si>
  <si>
    <t>along_RB well_RB on_IN</t>
  </si>
  <si>
    <t>it_PRP was_VBD ,_,</t>
  </si>
  <si>
    <t>got_VBD some_DT genies_NNS</t>
  </si>
  <si>
    <t>busted_VBN ,_, and_CC</t>
  </si>
  <si>
    <t>and_CC outside_IN of_IN</t>
  </si>
  <si>
    <t>so_RB he_PRP had_VBD</t>
  </si>
  <si>
    <t>on_IN and_CC told_VBD</t>
  </si>
  <si>
    <t>'em_PRP so_RB ;_:</t>
  </si>
  <si>
    <t>to_TO it_PRP ;_:</t>
  </si>
  <si>
    <t>of_IN the_DT Best_JJS</t>
  </si>
  <si>
    <t>said_VBD __RB he_PRP</t>
  </si>
  <si>
    <t>it_PRP before_RB ._.</t>
  </si>
  <si>
    <t>branches_NNS to_TO get_VB</t>
  </si>
  <si>
    <t>there_EX and_CC got_VBD</t>
  </si>
  <si>
    <t>back_NN ,_, but_CC</t>
  </si>
  <si>
    <t>old_JJ saw_NN and_CC</t>
  </si>
  <si>
    <t>said_VBD this_DT drownded_JJ</t>
  </si>
  <si>
    <t>and_CC sugar_NN and_CC</t>
  </si>
  <si>
    <t>getting_VBG a_DT cowhiding_NN</t>
  </si>
  <si>
    <t>one_CD shin_NN and_CC</t>
  </si>
  <si>
    <t>woods_NNS on_IN de_FW</t>
  </si>
  <si>
    <t>it_PRP is_VBZ a_DT</t>
  </si>
  <si>
    <t>``_`` Hand_VB out_IN</t>
  </si>
  <si>
    <t>on_IN the_DT lookout_NN</t>
  </si>
  <si>
    <t>about_RB to_TO go_VB</t>
  </si>
  <si>
    <t>my_PRP$ doubts_NNS when_WRB</t>
  </si>
  <si>
    <t>was_VBD just_RB beginning_VBG</t>
  </si>
  <si>
    <t>about_IN all_DT I_PRP</t>
  </si>
  <si>
    <t>cap_NN ,_, en_IN</t>
  </si>
  <si>
    <t>I_PRP stole_VBD a_DT</t>
  </si>
  <si>
    <t>it_PRP is_VBZ that_DT</t>
  </si>
  <si>
    <t>come_VB miles_NNS to_TO</t>
  </si>
  <si>
    <t>horses_NNS coming_VBG ;_:</t>
  </si>
  <si>
    <t>up_RB in_IN the_DT</t>
  </si>
  <si>
    <t>n't_RB expecting_VBG him_PRP</t>
  </si>
  <si>
    <t>kind_NN of_IN language_NN</t>
  </si>
  <si>
    <t>there_EX 's_VBZ something_NN</t>
  </si>
  <si>
    <t>got_VBN drownded_JJ ,_,</t>
  </si>
  <si>
    <t>they_PRP say_VBP --_:</t>
  </si>
  <si>
    <t>,_, every_DT time_NN</t>
  </si>
  <si>
    <t>if_IN pap_NN got_VBD</t>
  </si>
  <si>
    <t>going_VBG to_TO leave_VB</t>
  </si>
  <si>
    <t>and_CC went_VBD to_TO</t>
  </si>
  <si>
    <t>back_NN up_RP against_IN</t>
  </si>
  <si>
    <t>was_VBD dead_JJ quiet_NN</t>
  </si>
  <si>
    <t>This_DT time_NN he_PRP</t>
  </si>
  <si>
    <t>but_CC mostly_RB it_PRP</t>
  </si>
  <si>
    <t>or_CC somebody_NN to_TO</t>
  </si>
  <si>
    <t>might_MD fetch_VB along_RB</t>
  </si>
  <si>
    <t>But_CC they_PRP did_VBD</t>
  </si>
  <si>
    <t>says_VBZ :_: ''_''</t>
  </si>
  <si>
    <t>and_CC I_PRP reckon_VBP</t>
  </si>
  <si>
    <t>all_DT night_NN ._.</t>
  </si>
  <si>
    <t>do_VB it_PRP any_DT</t>
  </si>
  <si>
    <t>in_IN the_DT leaves_NNS</t>
  </si>
  <si>
    <t>`_`` bout_NN six_CD</t>
  </si>
  <si>
    <t>a_DT free_JJ nigger_NN</t>
  </si>
  <si>
    <t>drift-wood_NN ,_, en_IN</t>
  </si>
  <si>
    <t>Solomon_NNP and_CC his_PRP$</t>
  </si>
  <si>
    <t>looked_VBD around_IN a_DT</t>
  </si>
  <si>
    <t>close_RB ,_, where_WRB</t>
  </si>
  <si>
    <t>and_CC call_VB it_PRP</t>
  </si>
  <si>
    <t>had_VBD been_VBN drunk_JJ</t>
  </si>
  <si>
    <t>swear_VBP to_TO keep_VB</t>
  </si>
  <si>
    <t>and_CC meet_VB next_JJ</t>
  </si>
  <si>
    <t>went_VBD for_IN Him_PRP</t>
  </si>
  <si>
    <t>could_MD stand_VB it_PRP</t>
  </si>
  <si>
    <t>the_DT Illinois_NNP shore_NN</t>
  </si>
  <si>
    <t>over_IN to_TO where_WRB</t>
  </si>
  <si>
    <t>into_IN an_DT old_JJ</t>
  </si>
  <si>
    <t>got_VBD rid_JJ of_IN</t>
  </si>
  <si>
    <t>saying_VBG something_NN to_TO</t>
  </si>
  <si>
    <t>Now_RB you_PRP sign_VB</t>
  </si>
  <si>
    <t>moon_NN to_TO rise_VB</t>
  </si>
  <si>
    <t>of_IN her_PRP$ business_NN</t>
  </si>
  <si>
    <t>it_PRP over_RP again_RB</t>
  </si>
  <si>
    <t>time_NN I_PRP found_VBD</t>
  </si>
  <si>
    <t>three_CD mile_NN long_RB</t>
  </si>
  <si>
    <t>but_CC mainly_RB he_PRP</t>
  </si>
  <si>
    <t>old_JJ missus_NN tell_VBP</t>
  </si>
  <si>
    <t>as_IN Juliet_NNP ``_``</t>
  </si>
  <si>
    <t>dey_NN wuz_NN a_DT</t>
  </si>
  <si>
    <t>lid_NN raises_VBZ up_RP</t>
  </si>
  <si>
    <t>to_TO have_VB a_DT</t>
  </si>
  <si>
    <t>day_NN ,_, Saturday_NNP</t>
  </si>
  <si>
    <t>father_NN ,_, now_RB</t>
  </si>
  <si>
    <t>Huck_NNP ,_, who_WP</t>
  </si>
  <si>
    <t>Then_RB the_DT captain_NN</t>
  </si>
  <si>
    <t>at_IN the_DT water_NN</t>
  </si>
  <si>
    <t>Robbers_NNS Huck_NNP Creeps_NNPS</t>
  </si>
  <si>
    <t>get_VB anything_NN they_PRP</t>
  </si>
  <si>
    <t>asleep_RB ,_, but_CC</t>
  </si>
  <si>
    <t>Well_RB ,_, Judge_NNP</t>
  </si>
  <si>
    <t>just_RB as_IN that_DT</t>
  </si>
  <si>
    <t>what_WP the_DT law_NN</t>
  </si>
  <si>
    <t>amongst_IN the_DT thick_JJ</t>
  </si>
  <si>
    <t>near_IN stepped_VBN on_IN</t>
  </si>
  <si>
    <t>much_RB as_IN a_DT</t>
  </si>
  <si>
    <t>I_PRP opened_VBD my_PRP$</t>
  </si>
  <si>
    <t>a_DT line_NN to_TO</t>
  </si>
  <si>
    <t>about_RB dark_JJ ._.</t>
  </si>
  <si>
    <t>Mary_NNP ,_, and_CC</t>
  </si>
  <si>
    <t>got_VBD into_IN a_DT</t>
  </si>
  <si>
    <t>stole_VBN ,_, I_PRP</t>
  </si>
  <si>
    <t>__CD ._. ''_''</t>
  </si>
  <si>
    <t>This_DT miserableness_NN went_VBD</t>
  </si>
  <si>
    <t>found_VBN in_IN the_DT</t>
  </si>
  <si>
    <t>but_CC right_RB away_RB</t>
  </si>
  <si>
    <t>Bank_NNP ``_`` Who_WP</t>
  </si>
  <si>
    <t>river_NN about_IN three_CD</t>
  </si>
  <si>
    <t>used_VBD to_TO be_VB</t>
  </si>
  <si>
    <t>stand_VB considerable_JJ show_NN</t>
  </si>
  <si>
    <t>'d_MD read_VB about_IN</t>
  </si>
  <si>
    <t>can_MD fix_VB it_PRP</t>
  </si>
  <si>
    <t>him_PRP I_PRP had_VBD</t>
  </si>
  <si>
    <t>long_JJ ways_NNS off_RB</t>
  </si>
  <si>
    <t>the_DT bushes_NNS ._.</t>
  </si>
  <si>
    <t>see_VB who_WP was_VBD</t>
  </si>
  <si>
    <t>and_CC whooping_VBG and_CC</t>
  </si>
  <si>
    <t>When_WRB breakfast_NN was_VBD</t>
  </si>
  <si>
    <t>might_MD meddle_VB with_IN</t>
  </si>
  <si>
    <t>n't_RB so_RB raspy_JJ</t>
  </si>
  <si>
    <t>of_IN the_DT face_NN</t>
  </si>
  <si>
    <t>other_JJ way_NN ._.</t>
  </si>
  <si>
    <t>tiptoes_NNS as_IN fast_JJ</t>
  </si>
  <si>
    <t>trap_NN of_IN a_DT</t>
  </si>
  <si>
    <t>swashing_NN along_IN ,_,</t>
  </si>
  <si>
    <t>the_DT names_NNS of_IN</t>
  </si>
  <si>
    <t>as_IN if_IN the_DT</t>
  </si>
  <si>
    <t>to_TO shore_VB pap_NN</t>
  </si>
  <si>
    <t>wounded_VBD The_DT Doctor_NN</t>
  </si>
  <si>
    <t>and_CC stretch_NN like_IN</t>
  </si>
  <si>
    <t>marry_VB de_FW po_FW</t>
  </si>
  <si>
    <t>out_IN in_IN the_DT</t>
  </si>
  <si>
    <t>must_MD do_VB it_PRP</t>
  </si>
  <si>
    <t>Bulged_VBD Henry_NNP the_DT</t>
  </si>
  <si>
    <t>had_VBD got_VBN drownded_JJ</t>
  </si>
  <si>
    <t>me_PRP to_TO mind_VB</t>
  </si>
  <si>
    <t>go_VB back_RB ._.</t>
  </si>
  <si>
    <t>have_VB a_DT family_NN</t>
  </si>
  <si>
    <t>my_PRP$ face_NN ,_,</t>
  </si>
  <si>
    <t>Injun_NNP ,_, calculating_VBG</t>
  </si>
  <si>
    <t>a_DT big-bug_NN ,_,</t>
  </si>
  <si>
    <t>She_PRP told_VBD me_PRP</t>
  </si>
  <si>
    <t>__CD sell_NN __CD</t>
  </si>
  <si>
    <t>cool_JJ way_NN of_IN</t>
  </si>
  <si>
    <t>set_VBP down_RP again_RB</t>
  </si>
  <si>
    <t>than_IN ever_RB ._.</t>
  </si>
  <si>
    <t>uv_NN 'em_PRP is_VBZ</t>
  </si>
  <si>
    <t>n't_RB nothing_NN in_IN</t>
  </si>
  <si>
    <t>with_IN his_PRP$ back_NN</t>
  </si>
  <si>
    <t>my_PRP$ teeth_NNS in_IN</t>
  </si>
  <si>
    <t>,_, le_DT 's_POS</t>
  </si>
  <si>
    <t>'d_MD make_VB that_DT</t>
  </si>
  <si>
    <t>wouldn_NN '_'' tell_VB</t>
  </si>
  <si>
    <t>been_VBN done_VBN by_IN</t>
  </si>
  <si>
    <t>I_PRP was_VBD out_IN</t>
  </si>
  <si>
    <t>the_DT drift_NN logs_NNS</t>
  </si>
  <si>
    <t>one_CD place_NN for_IN</t>
  </si>
  <si>
    <t>whah_JJ de_FW lantern_FW</t>
  </si>
  <si>
    <t>up_RP de_FW fire_NN</t>
  </si>
  <si>
    <t>oath_NN on_IN ,_,</t>
  </si>
  <si>
    <t>whisky_NN there_RB for_IN</t>
  </si>
  <si>
    <t>only_RB a_DT guard_NN</t>
  </si>
  <si>
    <t>the_DT hill_NN ._.</t>
  </si>
  <si>
    <t>the_DT gun_NN ._.</t>
  </si>
  <si>
    <t>away_RB easy_JJ ._.</t>
  </si>
  <si>
    <t>boy_NN ,_, you_PRP</t>
  </si>
  <si>
    <t>want_VB to_TO be_VB</t>
  </si>
  <si>
    <t>the_DT boys_NNS ,_,</t>
  </si>
  <si>
    <t>pork_NN and_CC barked_VBD</t>
  </si>
  <si>
    <t>with_IN the_DT trustworthy_JJ</t>
  </si>
  <si>
    <t>nabob_NN in_IN the_DT</t>
  </si>
  <si>
    <t>The_DT ferryboat_NN was_VBD</t>
  </si>
  <si>
    <t>starved_VBN ,_, ai_VBP</t>
  </si>
  <si>
    <t>chased_VBD the_DT children_NNS</t>
  </si>
  <si>
    <t>Do_VBP n't_RB put_VB</t>
  </si>
  <si>
    <t>in_IN my_PRP$ tracks_NNS</t>
  </si>
  <si>
    <t>just_RB for_IN a_DT</t>
  </si>
  <si>
    <t>wherever_WRB you_PRP want_VBP</t>
  </si>
  <si>
    <t>the_DT Late_JJ Dauphin_NNP</t>
  </si>
  <si>
    <t>``_`` is_VBZ there_EX</t>
  </si>
  <si>
    <t>the_DT bank_NN ._.</t>
  </si>
  <si>
    <t>two_CD angels_NNS hoverin_NN</t>
  </si>
  <si>
    <t>as_IN that_DT man_NN</t>
  </si>
  <si>
    <t>had_VBD forgot_VBN it_PRP</t>
  </si>
  <si>
    <t>n't_RB take_VB no_DT</t>
  </si>
  <si>
    <t>by_IN along_RB comes_VBZ</t>
  </si>
  <si>
    <t>you_PRP ?_. ''_''</t>
  </si>
  <si>
    <t>to_TO tell_VB about_IN</t>
  </si>
  <si>
    <t>watch_NN ,_, and_CC</t>
  </si>
  <si>
    <t>a_DT hog_NN ._.</t>
  </si>
  <si>
    <t>Sunday_NNP ;_: but_CC</t>
  </si>
  <si>
    <t>told_VBD him_PRP the_DT</t>
  </si>
  <si>
    <t>I_PRP heard_VBD what_WP</t>
  </si>
  <si>
    <t>in_IN that_DT thing_NN</t>
  </si>
  <si>
    <t>blackberries_NNS was_VBD just_RB</t>
  </si>
  <si>
    <t>Pie_NNP The_NNP Rubbage-Pile_NNP</t>
  </si>
  <si>
    <t>then_RB dumped_VBD him_PRP</t>
  </si>
  <si>
    <t>soon_RB she_PRP would_MD</t>
  </si>
  <si>
    <t>he_PRP had_VBD stole_VBN</t>
  </si>
  <si>
    <t>have_VB his_PRP$ carcass_NN</t>
  </si>
  <si>
    <t>we_PRP elected_VBD Tom_NNP</t>
  </si>
  <si>
    <t>I_PRP never_RB got_VBD</t>
  </si>
  <si>
    <t>she_PRP 'd_MD got_VBD</t>
  </si>
  <si>
    <t>canoe_NN as_IN quick_JJ</t>
  </si>
  <si>
    <t>out_RP at_IN the_DT</t>
  </si>
  <si>
    <t>overboard_RB en_IN struck_VBN</t>
  </si>
  <si>
    <t>Grace_NNP The_NNP Widows_NNP</t>
  </si>
  <si>
    <t>Bag_NN of_IN Money_NN</t>
  </si>
  <si>
    <t>want_VBP to_TO ,_,</t>
  </si>
  <si>
    <t>looked_VBD out_RP through_IN</t>
  </si>
  <si>
    <t>__NN smelt_VBN __RB</t>
  </si>
  <si>
    <t>set_VBN back_RB considerable_JJ</t>
  </si>
  <si>
    <t>of_IN course_NN that_WDT</t>
  </si>
  <si>
    <t>``_`` boom_NN !_.</t>
  </si>
  <si>
    <t>whah_NN to_TO pick_VB</t>
  </si>
  <si>
    <t>it_PRP was_VBD big_JJ</t>
  </si>
  <si>
    <t>YOU_PRP do_VBP n't_RB</t>
  </si>
  <si>
    <t>much_RB ,_, only_RB</t>
  </si>
  <si>
    <t>and_CC kept_VBD still_RB</t>
  </si>
  <si>
    <t>all_DT I_PRP can_MD</t>
  </si>
  <si>
    <t>see_VBP a_DT light_JJ</t>
  </si>
  <si>
    <t>And_CC they_PRP call_VBP</t>
  </si>
  <si>
    <t>table_NN up_IN to_TO</t>
  </si>
  <si>
    <t>into_IN an_DT infant_NN</t>
  </si>
  <si>
    <t>captain_NN and_CC Jo_NNP</t>
  </si>
  <si>
    <t>``_`` Hump_NNP Yourself_NNP</t>
  </si>
  <si>
    <t>Jim_NNP sees_VBZ a_DT</t>
  </si>
  <si>
    <t>''_'' The_DT King_NNP</t>
  </si>
  <si>
    <t>how_WRB you_PRP talk_VBP</t>
  </si>
  <si>
    <t>chain_NN ,_, and_CC</t>
  </si>
  <si>
    <t>``_`` Take_VB your_PRP$</t>
  </si>
  <si>
    <t>Seemed_VBN like_IN I_PRP</t>
  </si>
  <si>
    <t>he_PRP wanted_VBD me_PRP</t>
  </si>
  <si>
    <t>resting_VBG on_IN t_NN</t>
  </si>
  <si>
    <t>to_TO pick_VB up_RP</t>
  </si>
  <si>
    <t>line_NN of_IN business_NN</t>
  </si>
  <si>
    <t>week_NN longer_RBR ._.</t>
  </si>
  <si>
    <t>Huck_NNP ;_: but_CC</t>
  </si>
  <si>
    <t>knowed_VBD why_WRB I_PRP</t>
  </si>
  <si>
    <t>,_, first_JJ on_IN</t>
  </si>
  <si>
    <t>WE_NNP went_VBD tiptoeing_VBG</t>
  </si>
  <si>
    <t>again_RB to_TO make_VB</t>
  </si>
  <si>
    <t>the_DT other_JJ niggers_NNS</t>
  </si>
  <si>
    <t>'s_POS bread_NN ''_''</t>
  </si>
  <si>
    <t>laid_VBN down_RP for_IN</t>
  </si>
  <si>
    <t>;_: things_NNS get_VBP</t>
  </si>
  <si>
    <t>all_PDT the_DT ammunition_NN</t>
  </si>
  <si>
    <t>Sawyer_NNP waiting_VBG for_IN</t>
  </si>
  <si>
    <t>of_IN a_DT sudden_JJ</t>
  </si>
  <si>
    <t>to_TO anybody_NN ,_,</t>
  </si>
  <si>
    <t>and_CC the_DT things_NNS</t>
  </si>
  <si>
    <t>and_CC got_VBD drunk_JJ</t>
  </si>
  <si>
    <t>for_IN the_DT others_NNS</t>
  </si>
  <si>
    <t>one_CD side_NN and_CC</t>
  </si>
  <si>
    <t>off_RP the_DT bad_JJ</t>
  </si>
  <si>
    <t>the_DT window_NN on_IN</t>
  </si>
  <si>
    <t>but_CC lied_VBD one_CD</t>
  </si>
  <si>
    <t>hick_NN `_`` ry_NN</t>
  </si>
  <si>
    <t>sleep_NN did_VBD n't_RB</t>
  </si>
  <si>
    <t>steep_JJ top_NN of_IN</t>
  </si>
  <si>
    <t>sumfn_NN en_IN I_PRP</t>
  </si>
  <si>
    <t>four_CD hundred_CD soldiers_NNS</t>
  </si>
  <si>
    <t>he_PRP said_VBD the_DT</t>
  </si>
  <si>
    <t>fessor_NN in_IN a_DT</t>
  </si>
  <si>
    <t>But_CC I_PRP could_MD</t>
  </si>
  <si>
    <t>trial_NN was_VBD a_DT</t>
  </si>
  <si>
    <t>``_`` What_WP !_.</t>
  </si>
  <si>
    <t>De_NNP river_NN wuz_NN</t>
  </si>
  <si>
    <t>,_, infernal_JJ ,_,</t>
  </si>
  <si>
    <t>govment_NN ,_, wonderful_JJ</t>
  </si>
  <si>
    <t>n't_RB quit_VB using_VBG</t>
  </si>
  <si>
    <t>just_RB one_CD of_IN</t>
  </si>
  <si>
    <t>which_WDT one_CD gwyne_NN</t>
  </si>
  <si>
    <t>a_DT place_NN six_CD</t>
  </si>
  <si>
    <t>the_DT widow_NN was_VBD</t>
  </si>
  <si>
    <t>and_CC guns_NNS ,_,</t>
  </si>
  <si>
    <t>eat_VB and_CC he_PRP</t>
  </si>
  <si>
    <t>He_PRP had_VBD the_DT</t>
  </si>
  <si>
    <t>books_NNS ;_: and_CC</t>
  </si>
  <si>
    <t>waited_VBD for_IN to_TO</t>
  </si>
  <si>
    <t>and_CC the_DT cussing_VBG</t>
  </si>
  <si>
    <t>fooling_VBG around_IN there_EX</t>
  </si>
  <si>
    <t>in_IN the_DT closest_JJS</t>
  </si>
  <si>
    <t>So_IN I_PRP signed_VBD</t>
  </si>
  <si>
    <t>that_IN Moses_NNP had_VBD</t>
  </si>
  <si>
    <t>the_DT family_NN could_MD</t>
  </si>
  <si>
    <t>struck_VBD out_RP a_DT</t>
  </si>
  <si>
    <t>so_IN I_PRP stepped_VBD</t>
  </si>
  <si>
    <t>get_VBP here_RB ?_.</t>
  </si>
  <si>
    <t>catfish_NN off_IN the_DT</t>
  </si>
  <si>
    <t>,_, anyway_RB ;_:</t>
  </si>
  <si>
    <t>gang_NN that_WDT was_VBD</t>
  </si>
  <si>
    <t>the_DT juice_NN kind_NN</t>
  </si>
  <si>
    <t>a_DT deep_JJ dent_NN</t>
  </si>
  <si>
    <t>to_TO breathe_VB heavy_JJ</t>
  </si>
  <si>
    <t>was_VBD an_DT awful_JJ</t>
  </si>
  <si>
    <t>some_DT more_RBR ;_:</t>
  </si>
  <si>
    <t>over_IN my_PRP$ shoulder_NN</t>
  </si>
  <si>
    <t>plain_JJ as_IN if_IN</t>
  </si>
  <si>
    <t>was_VBD dozing_VBG off_RP</t>
  </si>
  <si>
    <t>want_VB it_PRP at_IN</t>
  </si>
  <si>
    <t>Yo_FW '_'' ole_JJ</t>
  </si>
  <si>
    <t>some_DT birds_NNS when_WRB</t>
  </si>
  <si>
    <t>was_VBD a_DT new_JJ</t>
  </si>
  <si>
    <t>always_RB his_PRP$ word_NN</t>
  </si>
  <si>
    <t>made_VBD my_PRP$ mark_NN</t>
  </si>
  <si>
    <t>a-looking_NN at_IN him_PRP</t>
  </si>
  <si>
    <t>before_IN I_PRP knowed_VBD</t>
  </si>
  <si>
    <t>me_PRP that_IN that_DT</t>
  </si>
  <si>
    <t>where_WRB the_DT bread_NN</t>
  </si>
  <si>
    <t>We_PRP scrouched_VBD down_RB</t>
  </si>
  <si>
    <t>and_CC no_DT use_NN</t>
  </si>
  <si>
    <t>one_CD by_IN en_FW</t>
  </si>
  <si>
    <t>n't_RB do_VB no_DT</t>
  </si>
  <si>
    <t>Then_RB she_PRP told_VBD</t>
  </si>
  <si>
    <t>moonrise_NN and_CC paddled_VBD</t>
  </si>
  <si>
    <t>;_: that_DT 's_VBZ</t>
  </si>
  <si>
    <t>is_VBZ all_DT told_VBD</t>
  </si>
  <si>
    <t>there_EX was_VBD Tom_NNP</t>
  </si>
  <si>
    <t>dollars_NNS from_IN Judge_NNP</t>
  </si>
  <si>
    <t>what_WP I_PRP could_MD</t>
  </si>
  <si>
    <t>my_PRP$ breath_NN come_VBN</t>
  </si>
  <si>
    <t>to_TO come_VB to_TO</t>
  </si>
  <si>
    <t>a_DT limb_NN right_NN</t>
  </si>
  <si>
    <t>,_, or_CC saw_VBD</t>
  </si>
  <si>
    <t>A-rabs_JJ there_RB ,_,</t>
  </si>
  <si>
    <t>Blessing_NN Traveling_VBG By_IN</t>
  </si>
  <si>
    <t>time_NN he_PRP raised_VBD</t>
  </si>
  <si>
    <t>of_IN language_NN --_:</t>
  </si>
  <si>
    <t>sent_VBD a_DT man_NN</t>
  </si>
  <si>
    <t>all_DT de_FW time_NN</t>
  </si>
  <si>
    <t>quicksilver_NNP in_IN loaves_NNS</t>
  </si>
  <si>
    <t>pig_NN ,_, and_CC</t>
  </si>
  <si>
    <t>uneasy_JJ again_RB ,_,</t>
  </si>
  <si>
    <t>`_`` mongst_FW de_FW</t>
  </si>
  <si>
    <t>and_CC ducks_NNS too_RB</t>
  </si>
  <si>
    <t>went_VBD `_`` bout_NN</t>
  </si>
  <si>
    <t>for_IN you_PRP ,_,</t>
  </si>
  <si>
    <t>me_PRP ,_, so_RB</t>
  </si>
  <si>
    <t>sight_NN around_IN the_DT</t>
  </si>
  <si>
    <t>soon_RB I_PRP heard_VBD</t>
  </si>
  <si>
    <t>one_CD is_VBZ black_JJ</t>
  </si>
  <si>
    <t>a_DT minute_NN to_TO</t>
  </si>
  <si>
    <t>that_IN I_PRP knowed_VBD</t>
  </si>
  <si>
    <t>of_IN limbs_NNS and_CC</t>
  </si>
  <si>
    <t>of_IN the_DT judge_NN</t>
  </si>
  <si>
    <t>so_RB mournful_JJ ;_:</t>
  </si>
  <si>
    <t>in_IN his_PRP$ best_JJS</t>
  </si>
  <si>
    <t>bank_NN ,_, and_CC</t>
  </si>
  <si>
    <t>`_`` way_NN fum_FW</t>
  </si>
  <si>
    <t>,_, and_CC pretty_RB</t>
  </si>
  <si>
    <t>luck_NN ,_, I_PRP</t>
  </si>
  <si>
    <t>So_RB ,_, now_RB</t>
  </si>
  <si>
    <t>this_DT ai_VBP n't_RB</t>
  </si>
  <si>
    <t>when_WRB he_PRP rubbed_VBD</t>
  </si>
  <si>
    <t>``_`` Do_VBP n't_RB</t>
  </si>
  <si>
    <t>Way_NNP One_CD of_IN</t>
  </si>
  <si>
    <t>Thatcher_NNP so_RB to_TO</t>
  </si>
  <si>
    <t>time_NN at_IN it_PRP</t>
  </si>
  <si>
    <t>You_PRP see_VBP ,_,</t>
  </si>
  <si>
    <t>and_CC went_VBD out_RP</t>
  </si>
  <si>
    <t>which_WDT he_PRP did_VBD</t>
  </si>
  <si>
    <t>jug_NN of_IN forty-rod_NN</t>
  </si>
  <si>
    <t>law_NN trial_NN was_VBD</t>
  </si>
  <si>
    <t>things_NNS all_DT up_RB</t>
  </si>
  <si>
    <t>was_VBD coming_VBG ._.</t>
  </si>
  <si>
    <t>nothing_NN before_IN you_PRP</t>
  </si>
  <si>
    <t>looked_VBD out_RP on_IN</t>
  </si>
  <si>
    <t>lick_VB me_PRP if_IN</t>
  </si>
  <si>
    <t>stooped_VBD down_RP to_TO</t>
  </si>
  <si>
    <t>running_VBG her_PRP$ into_IN</t>
  </si>
  <si>
    <t>smoke_NN ;_: for_IN</t>
  </si>
  <si>
    <t>the_DT ground_NN ,_,</t>
  </si>
  <si>
    <t>took_VBD him_PRP into_IN</t>
  </si>
  <si>
    <t>would_MD saw_VBD out_RP</t>
  </si>
  <si>
    <t>was_VBD all_DT done_VBN</t>
  </si>
  <si>
    <t>the_DT sky_NN now_RB</t>
  </si>
  <si>
    <t>not_RB give_VB it_PRP</t>
  </si>
  <si>
    <t>,_, he_PRP must_MD</t>
  </si>
  <si>
    <t>half_NN ,_, to_TO</t>
  </si>
  <si>
    <t>,_, and_CC have_VBP</t>
  </si>
  <si>
    <t>woods_NNS and_CC go_VB</t>
  </si>
  <si>
    <t>as_IN quick_JJ as_IN</t>
  </si>
  <si>
    <t>take_VB it_PRP --_:</t>
  </si>
  <si>
    <t>down_IN it_PRP to_TO</t>
  </si>
  <si>
    <t>Harbor_NNP Harmless_NNP Adolphus_NNP</t>
  </si>
  <si>
    <t>n't_RB go_VB ._.</t>
  </si>
  <si>
    <t>all_DT night_NN when_WRB</t>
  </si>
  <si>
    <t>good_JJ idea_NN ,_,</t>
  </si>
  <si>
    <t>Huck_NNP takes_VBZ the_DT</t>
  </si>
  <si>
    <t>big_JJ lumber-raft_NN was_VBD</t>
  </si>
  <si>
    <t>it_PRP to_TO hold_VB</t>
  </si>
  <si>
    <t>little_JJ scared_JJ ._.</t>
  </si>
  <si>
    <t>the_DT Raft_NN ``_``</t>
  </si>
  <si>
    <t>n't_RB shoved_VBD him_PRP</t>
  </si>
  <si>
    <t>and_CC put_VB it_PRP</t>
  </si>
  <si>
    <t>business_NN ,_, and_CC</t>
  </si>
  <si>
    <t>I_PRP waked_VBD up_RP</t>
  </si>
  <si>
    <t>garden_NN fence_NN ._.</t>
  </si>
  <si>
    <t>loaded_VBN down_RP with_IN</t>
  </si>
  <si>
    <t>``_`` And_CC asked_VBD</t>
  </si>
  <si>
    <t>put_VBD his_PRP$ head_NN</t>
  </si>
  <si>
    <t>so_RB ,_, anyway_RB</t>
  </si>
  <si>
    <t>``_`` We_PRP better_JJR</t>
  </si>
  <si>
    <t>no_DT difference_NN what_WDT</t>
  </si>
  <si>
    <t>and_CC so_RB called_VBD</t>
  </si>
  <si>
    <t>been_VBN took_VBD out_RP</t>
  </si>
  <si>
    <t>and_CC Tom_NNP ._.</t>
  </si>
  <si>
    <t>shinning_VBG down_RP the_DT</t>
  </si>
  <si>
    <t>Huck_NNP ._. ''_''</t>
  </si>
  <si>
    <t>then_RB he_PRP come_VB</t>
  </si>
  <si>
    <t>Cubby_NNP Supper_NN with_IN</t>
  </si>
  <si>
    <t>protection_NN ;_: thought_NN</t>
  </si>
  <si>
    <t>him_PRP I_PRP fell_VBD</t>
  </si>
  <si>
    <t>come_VB in_IN ._.</t>
  </si>
  <si>
    <t>cats_NNS ef_VBP I_PRP</t>
  </si>
  <si>
    <t>in_IN de_FW evenin_FW</t>
  </si>
  <si>
    <t>her_PRP$ ashore_RB ._.</t>
  </si>
  <si>
    <t>a_DT body_NN 's_POS</t>
  </si>
  <si>
    <t>dey_NN 's_POS a_DT</t>
  </si>
  <si>
    <t>,_, but_CC mostly_RB</t>
  </si>
  <si>
    <t>a_DT good_JJ gap_NN</t>
  </si>
  <si>
    <t>shriveled_VBD up_RP ._.</t>
  </si>
  <si>
    <t>n't_RB got_VBD no_DT</t>
  </si>
  <si>
    <t>and_CC saying_VBG he_PRP</t>
  </si>
  <si>
    <t>no_DT resk_NN ,_,</t>
  </si>
  <si>
    <t>At_IN last_JJ I_PRP</t>
  </si>
  <si>
    <t>out_RP where_WRB I_PRP</t>
  </si>
  <si>
    <t>true_JJ book_NN ,_,</t>
  </si>
  <si>
    <t>do_VB with_IN ._.</t>
  </si>
  <si>
    <t>go_VB sound_JJ asleep_RB</t>
  </si>
  <si>
    <t>I_PRP set_VBP by_IN</t>
  </si>
  <si>
    <t>,_, and_CC lots_NNS</t>
  </si>
  <si>
    <t>sail_NN in_IN en_FW</t>
  </si>
  <si>
    <t>n't_RB raise_VB some_DT</t>
  </si>
  <si>
    <t>of_IN this_DT last_JJ</t>
  </si>
  <si>
    <t>to_TO crying_VBG ._.</t>
  </si>
  <si>
    <t>where_WRB it_PRP wo_MD</t>
  </si>
  <si>
    <t>mile_NN in_IN a_DT</t>
  </si>
  <si>
    <t>very_RB satisfactory_JJ ._.</t>
  </si>
  <si>
    <t>say_VB she_PRP wouldn_VB</t>
  </si>
  <si>
    <t>,_, after_IN standing_VBG</t>
  </si>
  <si>
    <t>stuff_NN ;_: but_CC</t>
  </si>
  <si>
    <t>man_NN ;_: if_IN</t>
  </si>
  <si>
    <t>being_VBG so_RB slow_JJ</t>
  </si>
  <si>
    <t>,_, mostly_RB night_NN</t>
  </si>
  <si>
    <t>to_TO git_VB away_RB</t>
  </si>
  <si>
    <t>or_CC three_CD dollars_NNS</t>
  </si>
  <si>
    <t>palace_NN themselves_PRP `_``</t>
  </si>
  <si>
    <t>he_PRP would_MD rest_VB</t>
  </si>
  <si>
    <t>;_: I_PRP __VBP</t>
  </si>
  <si>
    <t>around_IN that_DT school_NN</t>
  </si>
  <si>
    <t>They_PRP agreed_VBD to_TO</t>
  </si>
  <si>
    <t>carriages_NNS on_IN the_DT</t>
  </si>
  <si>
    <t>the_DT govment_NN ,_,</t>
  </si>
  <si>
    <t>and_CC stuck_VBD it_PRP</t>
  </si>
  <si>
    <t>candle_NN out_RP ._.</t>
  </si>
  <si>
    <t>his_PRP$ time_NN ._.</t>
  </si>
  <si>
    <t>n't_RB be_VB ashamed_JJ</t>
  </si>
  <si>
    <t>along_IN ,_, black_JJ</t>
  </si>
  <si>
    <t>Dead_JJ Head_NNP He_PRP</t>
  </si>
  <si>
    <t>hear_VB on_IN the_DT</t>
  </si>
  <si>
    <t>to_TO de_FW head_NN</t>
  </si>
  <si>
    <t>that_WDT would_MD tell_VB</t>
  </si>
  <si>
    <t>laying_VBG down_RP in_IN</t>
  </si>
  <si>
    <t>Then_RB they_PRP tucked_VBD</t>
  </si>
  <si>
    <t>and_CC stick_VB the_DT</t>
  </si>
  <si>
    <t>knees_NNS ,_, and_CC</t>
  </si>
  <si>
    <t>so_RB still_RB and_CC</t>
  </si>
  <si>
    <t>by_IN enchantment_NN ._.</t>
  </si>
  <si>
    <t>for_IN three_CD days_NNS</t>
  </si>
  <si>
    <t>fetch_VB witches_NNS whenever_WRB</t>
  </si>
  <si>
    <t>stream_NN soft_JJ but_CC</t>
  </si>
  <si>
    <t>CHAPTER_NNP VIII_NNP ._.</t>
  </si>
  <si>
    <t>ways_NNS to_TO put_VB</t>
  </si>
  <si>
    <t>,_, anyway_RB ._.</t>
  </si>
  <si>
    <t>put_VBD quicksilver_NNP in_IN</t>
  </si>
  <si>
    <t>of_IN thing_NN was_VBD</t>
  </si>
  <si>
    <t>whah_NN I_PRP 'd_MD</t>
  </si>
  <si>
    <t>widow_NN 's_POS any_DT</t>
  </si>
  <si>
    <t>places_NNS swapped_VBD about_IN</t>
  </si>
  <si>
    <t>get_VB back_RB the_DT</t>
  </si>
  <si>
    <t>the_DT tears_NNS come_VBP</t>
  </si>
  <si>
    <t>but_CC was_VBD uneasy_JJ</t>
  </si>
  <si>
    <t>me_PRP ;_: never_RB</t>
  </si>
  <si>
    <t>is_VBZ different_JJ ;_:</t>
  </si>
  <si>
    <t>to_TO show_VB ._.</t>
  </si>
  <si>
    <t>en_IN tuck_VBP a-holt_NN</t>
  </si>
  <si>
    <t>lip_NN ,_, ''_''</t>
  </si>
  <si>
    <t>the_DT bad_JJ luck_NN</t>
  </si>
  <si>
    <t>rise_NN used_VBN to_TO</t>
  </si>
  <si>
    <t>that_WDT comes_VBZ from_IN</t>
  </si>
  <si>
    <t>on_IN my_PRP$ tiptoes_NNS</t>
  </si>
  <si>
    <t>the_DT sawdust_NN ._.</t>
  </si>
  <si>
    <t>it_PRP again_RB ._.</t>
  </si>
  <si>
    <t>the_DT blanket_NN ,_,</t>
  </si>
  <si>
    <t>and_CC write_VB his_PRP$</t>
  </si>
  <si>
    <t>say_VB nothing_NN about_IN</t>
  </si>
  <si>
    <t>felt_VBD kind_NN of_IN</t>
  </si>
  <si>
    <t>as_RB much_RB as_IN</t>
  </si>
  <si>
    <t>n't_RB stay_VB up_RB</t>
  </si>
  <si>
    <t>one_CD had_VBD bit_VBN</t>
  </si>
  <si>
    <t>de_IN black_JJ one_CD</t>
  </si>
  <si>
    <t>keep_VBP them_PRP till_IN</t>
  </si>
  <si>
    <t>Watson_NNP 's_POS Lecture_NNP</t>
  </si>
  <si>
    <t>on_IN the_DT water_NN</t>
  </si>
  <si>
    <t>,_, about_IN two_CD</t>
  </si>
  <si>
    <t>the_DT table_NN and_CC</t>
  </si>
  <si>
    <t>,_, and_CC lets_VBZ</t>
  </si>
  <si>
    <t>here_RB on_IN the_DT</t>
  </si>
  <si>
    <t>was_VBD getting_VBG sort_NN</t>
  </si>
  <si>
    <t>then_RB drag_VB the_DT</t>
  </si>
  <si>
    <t>hand_NN ,_, and_CC</t>
  </si>
  <si>
    <t>them_PRP ,_, then_RB</t>
  </si>
  <si>
    <t>I_PRP live_VBP ._.</t>
  </si>
  <si>
    <t>keep_VB off_RP bad_JJ</t>
  </si>
  <si>
    <t>the_DT Sly_NNP ''_''</t>
  </si>
  <si>
    <t>in_IN their_PRP$ fingers_NNS</t>
  </si>
  <si>
    <t>low-down_JJ Abolitionist_NN and_CC</t>
  </si>
  <si>
    <t>and_CC reckoned_VBD I_PRP</t>
  </si>
  <si>
    <t>heavy_JJ timbered_JJ and_CC</t>
  </si>
  <si>
    <t>,_, he_PRP would_MD</t>
  </si>
  <si>
    <t>would_MD be_VB wicked_JJ</t>
  </si>
  <si>
    <t>come_VB to_TO be_VB</t>
  </si>
  <si>
    <t>servant_NN ,_, because_IN</t>
  </si>
  <si>
    <t>the_DT island_NN they_PRP</t>
  </si>
  <si>
    <t>trying_VBG to_TO get_VB</t>
  </si>
  <si>
    <t>bymeby_NN ,_, so_IN</t>
  </si>
  <si>
    <t>thing_NN I_PRP knowed_VBD</t>
  </si>
  <si>
    <t>then_RB laid_VBN over_IN</t>
  </si>
  <si>
    <t>amongst_IN my_PRP$ lungs_NNS</t>
  </si>
  <si>
    <t>spider_NN went_VBD crawling_VBG</t>
  </si>
  <si>
    <t>laying_VBG off_RP comfortable_JJ</t>
  </si>
  <si>
    <t>``_`` Missus_NNP ,_,</t>
  </si>
  <si>
    <t>a-Coming_JJ ''_'' ``_``</t>
  </si>
  <si>
    <t>was_VBD an_DT inch_NN</t>
  </si>
  <si>
    <t>lock_NN of_IN my_PRP$</t>
  </si>
  <si>
    <t>it_PRP begun_VBN to_TO</t>
  </si>
  <si>
    <t>some_DT o_NN '_''</t>
  </si>
  <si>
    <t>news_NN by_IN his_PRP$</t>
  </si>
  <si>
    <t>people_NNS might_MD see_VB</t>
  </si>
  <si>
    <t>in_IN Bed_NNP ``_``</t>
  </si>
  <si>
    <t>sumter_NN ''_'' mules_NNS</t>
  </si>
  <si>
    <t>know_VBP you_PRP 'll_MD</t>
  </si>
  <si>
    <t>stock_NN in_IN it_PRP</t>
  </si>
  <si>
    <t>and_CC I_PRP do_VBP</t>
  </si>
  <si>
    <t>I_PRP 'd_MD made_VBN</t>
  </si>
  <si>
    <t>begun_VBD to_TO snore_VB</t>
  </si>
  <si>
    <t>minute_NN to_TO drink_VB</t>
  </si>
  <si>
    <t>soldiers_NNS there_RB ,_,</t>
  </si>
  <si>
    <t>says_VBZ Tom_NNP Sawyer_NNP</t>
  </si>
  <si>
    <t>towards_IN where_WRB I_PRP</t>
  </si>
  <si>
    <t>cussing_VBG he_PRP done_VBN</t>
  </si>
  <si>
    <t>off_RB to_TO bed_NN</t>
  </si>
  <si>
    <t>everything_NN still_RB as_IN</t>
  </si>
  <si>
    <t>he_PRP would_MD win_VB</t>
  </si>
  <si>
    <t>and_CC here_RB you_PRP</t>
  </si>
  <si>
    <t>between_IN us_PRP ;_:</t>
  </si>
  <si>
    <t>old_JJ man_NN with_IN</t>
  </si>
  <si>
    <t>this_DT was_VBD n't_RB</t>
  </si>
  <si>
    <t>,_, and_CC locking_VBG</t>
  </si>
  <si>
    <t>off_RB in_IN the_DT</t>
  </si>
  <si>
    <t>and_CC listen_VB tell_VB</t>
  </si>
  <si>
    <t>and_CC I_PRP made_VBD</t>
  </si>
  <si>
    <t>signs_NNS of_IN my_PRP$</t>
  </si>
  <si>
    <t>at_IN all_DT ,_,</t>
  </si>
  <si>
    <t>about_IN a_DT hundred_CD</t>
  </si>
  <si>
    <t>giving_VBG it_PRP up_RP</t>
  </si>
  <si>
    <t>brass_NN ,_, and_CC</t>
  </si>
  <si>
    <t>out_RP en_IN take_NN</t>
  </si>
  <si>
    <t>pig_NN ;_: hogs_NNS</t>
  </si>
  <si>
    <t>``_`` Buck_NNP ''_''</t>
  </si>
  <si>
    <t>I_PRP can_MD paddle_VB</t>
  </si>
  <si>
    <t>``_`` me-yow_JJ !_.</t>
  </si>
  <si>
    <t>of_IN a_DT big-bug_NN</t>
  </si>
  <si>
    <t>was_VBD kind_NN of_IN</t>
  </si>
  <si>
    <t>do_VB ._. ''_''</t>
  </si>
  <si>
    <t>t_NN `_`` other_JJ</t>
  </si>
  <si>
    <t>then_RB the_DT whisky-jug_NN</t>
  </si>
  <si>
    <t>come_VBN ;_: but_CC</t>
  </si>
  <si>
    <t>Tom_NNP wanted_VBD to_TO</t>
  </si>
  <si>
    <t>bacon_NN ,_, ammunition_NN</t>
  </si>
  <si>
    <t>knows_VBZ what_WP 's_VBZ</t>
  </si>
  <si>
    <t>Shanty_NNP Shooting_NN the_DT</t>
  </si>
  <si>
    <t>me_PRP nothing_NN --_:</t>
  </si>
  <si>
    <t>was_VBD getting_VBG so_IN</t>
  </si>
  <si>
    <t>Illinois_NNP edge_NN of_IN</t>
  </si>
  <si>
    <t>over_RP ,_, dey_NN</t>
  </si>
  <si>
    <t>in_IN the_DT sky_NN</t>
  </si>
  <si>
    <t>comes_VBZ another_DT one_CD</t>
  </si>
  <si>
    <t>at_IN him_PRP ;_:</t>
  </si>
  <si>
    <t>all_PDT the_DT way_NN</t>
  </si>
  <si>
    <t>slipped_VBD out_RP and_CC</t>
  </si>
  <si>
    <t>and_CC raised_VBD the_DT</t>
  </si>
  <si>
    <t>without_IN asking_VBG ._.</t>
  </si>
  <si>
    <t>listened_VBD again_RB ;_:</t>
  </si>
  <si>
    <t>sweat_NN and_CC sweat_NN</t>
  </si>
  <si>
    <t>and_CC prayed_VBD ,_,</t>
  </si>
  <si>
    <t>by_IN a_DT good_JJ</t>
  </si>
  <si>
    <t>,_, and_CC has_VBZ</t>
  </si>
  <si>
    <t>``_`` But_CC I_PRP</t>
  </si>
  <si>
    <t>together_RB and_CC fix_VB</t>
  </si>
  <si>
    <t>too_RB handy_JJ with_IN</t>
  </si>
  <si>
    <t>a_DT load_NN ,_,</t>
  </si>
  <si>
    <t>fetch_VB an_DT emperor_NN</t>
  </si>
  <si>
    <t>played_VBD robber_NN now_RB</t>
  </si>
  <si>
    <t>from_IN its_PRP$ father_NN</t>
  </si>
  <si>
    <t>got_VBD killed_VBN ._.</t>
  </si>
  <si>
    <t>boys_NNS said_VBD it_PRP</t>
  </si>
  <si>
    <t>I_PRP would_MD sleep_VB</t>
  </si>
  <si>
    <t>much_JJ of_IN it_PRP</t>
  </si>
  <si>
    <t>two_CD or_CC three_CD</t>
  </si>
  <si>
    <t>they_PRP fetched_VBD the_DT</t>
  </si>
  <si>
    <t>and_CC sleeping_VBG in_IN</t>
  </si>
  <si>
    <t>,_, nuther_NN ,_,</t>
  </si>
  <si>
    <t>two_CD drunks_NNS and_CC</t>
  </si>
  <si>
    <t>You_PRP ask_VBP Judge_NNP</t>
  </si>
  <si>
    <t>no_RB better_JJR way_NN</t>
  </si>
  <si>
    <t>'s_POS Island_NN ,_,</t>
  </si>
  <si>
    <t>,_, black_JJ and_CC</t>
  </si>
  <si>
    <t>at_IN the_DT woodpile_NN</t>
  </si>
  <si>
    <t>and_CC only_RB rolled_VBD</t>
  </si>
  <si>
    <t>saw_NN and_CC two_CD</t>
  </si>
  <si>
    <t>luck_NN to_TO get_VB</t>
  </si>
  <si>
    <t>yit_NN what_WP he_PRP</t>
  </si>
  <si>
    <t>lit_VBD my_PRP$ candle_NN</t>
  </si>
  <si>
    <t>from_IN shore_NN before_IN</t>
  </si>
  <si>
    <t>sivilize_VB me_PRP ;_:</t>
  </si>
  <si>
    <t>emperor_NN 's_POS daughter_NN</t>
  </si>
  <si>
    <t>was_VBD laying_VBG over_RP</t>
  </si>
  <si>
    <t>,_, watching_VBG with_IN</t>
  </si>
  <si>
    <t>in_IN the_DT woods_NNS</t>
  </si>
  <si>
    <t>blooded_VBD the_DT axe_RB</t>
  </si>
  <si>
    <t>none_NN of_IN the_DT</t>
  </si>
  <si>
    <t>up_RP a_DT minute_NN</t>
  </si>
  <si>
    <t>book_NN was_VBD made_VBN</t>
  </si>
  <si>
    <t>I_PRP fished_VBD out_RP</t>
  </si>
  <si>
    <t>shoulder_NN every_DT now_RB</t>
  </si>
  <si>
    <t>tree_NN two_CD hours_NNS</t>
  </si>
  <si>
    <t>,_, because_IN maybe_RB</t>
  </si>
  <si>
    <t>a_DT hair-ball_NN as_IN</t>
  </si>
  <si>
    <t>where_WRB you_PRP had_VBD</t>
  </si>
  <si>
    <t>I_PRP knowed_VBD why_WRB</t>
  </si>
  <si>
    <t>somebody_NN had_VBD me_PRP</t>
  </si>
  <si>
    <t>Maybe_RB I_PRP better_JJR</t>
  </si>
  <si>
    <t>out_RP from_IN shore_NN</t>
  </si>
  <si>
    <t>'ll_MD never_RB vote_VB</t>
  </si>
  <si>
    <t>go_VB ahead_RB ,_,</t>
  </si>
  <si>
    <t>dark_JJ by_IN the_DT</t>
  </si>
  <si>
    <t>and_CC rolled_VBD off_RP</t>
  </si>
  <si>
    <t>up_RP another_DT fellow_NN</t>
  </si>
  <si>
    <t>and_CC a_DT smoke_NN</t>
  </si>
  <si>
    <t>the_DT Cave_NNP Jim_NNP</t>
  </si>
  <si>
    <t>a_DT Sheet_NNP Gone_VBN</t>
  </si>
  <si>
    <t>considerable_JJ ,_, first_JJ</t>
  </si>
  <si>
    <t>around_IN the_DT garden_NN</t>
  </si>
  <si>
    <t>the_DT judge_NN said_VBD</t>
  </si>
  <si>
    <t>stick_VB to_TO the_DT</t>
  </si>
  <si>
    <t>soft_JJ but_CC quick_JJ</t>
  </si>
  <si>
    <t>the_DT elephants_NNS ,_,</t>
  </si>
  <si>
    <t>the_DT bank_NN with_IN</t>
  </si>
  <si>
    <t>open_VB all_DT I_PRP</t>
  </si>
  <si>
    <t>of_IN salt_NN pork_NN</t>
  </si>
  <si>
    <t>the_DT ``_`` Bulrushers_NNP</t>
  </si>
  <si>
    <t>you_PRP think_VB ?_.</t>
  </si>
  <si>
    <t>wished_VBD he_PRP would_MD</t>
  </si>
  <si>
    <t>streak_NN over_IN the_DT</t>
  </si>
  <si>
    <t>and_CC there_EX laid_VBD</t>
  </si>
  <si>
    <t>soon_RB Jim_NNP says_VBZ</t>
  </si>
  <si>
    <t>do_VBP n't_RB reckon_VB</t>
  </si>
  <si>
    <t>'s_VBZ why_WRB I_PRP</t>
  </si>
  <si>
    <t>missus_NN en_IN de_FW</t>
  </si>
  <si>
    <t>that_IN to_TO fool_VB</t>
  </si>
  <si>
    <t>own_JJ head_NN ._.</t>
  </si>
  <si>
    <t>'ll_MD know_VB the_DT</t>
  </si>
  <si>
    <t>around_IN his_PRP$ head_NN</t>
  </si>
  <si>
    <t>body_NN would_MD have_VB</t>
  </si>
  <si>
    <t>was_VBD staying_VBG till_IN</t>
  </si>
  <si>
    <t>whisper_VB something_NN to_TO</t>
  </si>
  <si>
    <t>,_, ``_`` Hm_NN</t>
  </si>
  <si>
    <t>and_CC was_VBD free_JJ</t>
  </si>
  <si>
    <t>Job_NNP Witches_NNPS Getting_VBG</t>
  </si>
  <si>
    <t>All_DT right_NN ._.</t>
  </si>
  <si>
    <t>easier_JJR it_PRP got_VBD</t>
  </si>
  <si>
    <t>all_DT cramped_VBN up_RP</t>
  </si>
  <si>
    <t>no_DT doubt_NN but_CC</t>
  </si>
  <si>
    <t>that_IN made_VBD him_PRP</t>
  </si>
  <si>
    <t>carpet_NN on_IN the_DT</t>
  </si>
  <si>
    <t>There_EX was_VBD freckled_VBN</t>
  </si>
  <si>
    <t>he_PRP would_MD go_VB</t>
  </si>
  <si>
    <t>,_, kase_FW dey_FW</t>
  </si>
  <si>
    <t>church_NN ._. ''_''</t>
  </si>
  <si>
    <t>,_, in_IN the_DT</t>
  </si>
  <si>
    <t>got_VBD jailed_VBN ._.</t>
  </si>
  <si>
    <t>would_MD stand_VB with_IN</t>
  </si>
  <si>
    <t>they_PRP would_MD n't_RB</t>
  </si>
  <si>
    <t>that_IN for_IN a_DT</t>
  </si>
  <si>
    <t>parson_NN or_CC somebody_NN</t>
  </si>
  <si>
    <t>We_PRP busted_VBD it_PRP</t>
  </si>
  <si>
    <t>beauty_NN ,_, too_RB</t>
  </si>
  <si>
    <t>camp_NN fire_NN ,_,</t>
  </si>
  <si>
    <t>but_CC only_RB cleaned_VBD</t>
  </si>
  <si>
    <t>fetched_VBD them_PRP to_TO</t>
  </si>
  <si>
    <t>,_, I_PRP catched_VBD</t>
  </si>
  <si>
    <t>we_PRP never_RB hived_VBD</t>
  </si>
  <si>
    <t>up_RB to_TO my_PRP$</t>
  </si>
  <si>
    <t>people_NNS and_CC take_VB</t>
  </si>
  <si>
    <t>n't_RB get_VB up_RP</t>
  </si>
  <si>
    <t>begin_VB to_TO do_VB</t>
  </si>
  <si>
    <t>took_VBD him_PRP to_TO</t>
  </si>
  <si>
    <t>would_MD be_VB a_DT</t>
  </si>
  <si>
    <t>Jackson_NNP 's_POS Island_NN</t>
  </si>
  <si>
    <t>meal_NN and_CC my_PRP$</t>
  </si>
  <si>
    <t>see_VB his_PRP$ eyes_NNS</t>
  </si>
  <si>
    <t>you_PRP ca_MD n't_RB</t>
  </si>
  <si>
    <t>place_NN ,_, which_WDT</t>
  </si>
  <si>
    <t>I_PRP heard_VBD the_DT</t>
  </si>
  <si>
    <t>they_PRP 'd_VBD a_DT</t>
  </si>
  <si>
    <t>lawyer_NN said_VBD he_PRP</t>
  </si>
  <si>
    <t>No_DT difference_NN --_:</t>
  </si>
  <si>
    <t>had_VBD some_DT good_JJ</t>
  </si>
  <si>
    <t>off_IN the_DT lines_NNS</t>
  </si>
  <si>
    <t>and_CC not_RB look_VB</t>
  </si>
  <si>
    <t>,_, away_RB off_RB</t>
  </si>
  <si>
    <t>was_VBD n't_RB clean_JJ</t>
  </si>
  <si>
    <t>bent_JJ up_RB at_IN</t>
  </si>
  <si>
    <t>signed_VBD a_DT pledge_NN</t>
  </si>
  <si>
    <t>war_NN n't_RB going_VBG</t>
  </si>
  <si>
    <t>felt_VBD better_RB right_RB</t>
  </si>
  <si>
    <t>can_MD come_VB in_IN</t>
  </si>
  <si>
    <t>there_EX it_PRP was_VBD</t>
  </si>
  <si>
    <t>,_, and_CC clumb_NN</t>
  </si>
  <si>
    <t>,_, who_WP is_VBZ</t>
  </si>
  <si>
    <t>all_DT along_RB ,_,</t>
  </si>
  <si>
    <t>see_VBP ,_, en_IN</t>
  </si>
  <si>
    <t>let_VB her_PRP float_VB</t>
  </si>
  <si>
    <t>It_PRP had_VBD all_PDT</t>
  </si>
  <si>
    <t>candle_NN down_RB ._.</t>
  </si>
  <si>
    <t>because_IN they_PRP said_VBD</t>
  </si>
  <si>
    <t>as_IN the_DT branches_NNS</t>
  </si>
  <si>
    <t>of_IN Money_NN The_DT</t>
  </si>
  <si>
    <t>``_`` Oh_UH ,_,</t>
  </si>
  <si>
    <t>bout_NN whah_NN I_PRP</t>
  </si>
  <si>
    <t>nigger_JJR trader_NN roun_NN</t>
  </si>
  <si>
    <t>,_, and_CC fill_VB</t>
  </si>
  <si>
    <t>Eighth_NNP in_IN Boston_NNP</t>
  </si>
  <si>
    <t>to_TO wit_NN :_:</t>
  </si>
  <si>
    <t>many_JJ things_NNS ._.</t>
  </si>
  <si>
    <t>did_VBD n't_RB want_VB</t>
  </si>
  <si>
    <t>into_IN camp_NN ._.</t>
  </si>
  <si>
    <t>and_CC dressed_VBD him_PRP</t>
  </si>
  <si>
    <t>judged_VBD I_PRP 'd_MD</t>
  </si>
  <si>
    <t>son_NN raised_VBD at_IN</t>
  </si>
  <si>
    <t>I_PRP run_VBP off_RP</t>
  </si>
  <si>
    <t>let_VB him_PRP alone_RB</t>
  </si>
  <si>
    <t>if_IN I_PRP war_NN</t>
  </si>
  <si>
    <t>people_NNS ?_. ''_''</t>
  </si>
  <si>
    <t>them_PRP there_RB ,_,</t>
  </si>
  <si>
    <t>over_IN heels_NNS over_IN</t>
  </si>
  <si>
    <t>to_TO camp_NN I_PRP</t>
  </si>
  <si>
    <t>log_NN out_RP --_:</t>
  </si>
  <si>
    <t>in_IN a_DT little_JJ</t>
  </si>
  <si>
    <t>just_RB before_IN day_NN</t>
  </si>
  <si>
    <t>everybody_NN was_VBD stumped_VBN</t>
  </si>
  <si>
    <t>What_WP 's_VBZ that_IN</t>
  </si>
  <si>
    <t>and_CC stared_VBD at_IN</t>
  </si>
  <si>
    <t>of_IN corn_NN meal_NN</t>
  </si>
  <si>
    <t>you_PRP got_VBD to_TO</t>
  </si>
  <si>
    <t>dragged_VBN over_IN the_DT</t>
  </si>
  <si>
    <t>to_TO town_NN and_CC</t>
  </si>
  <si>
    <t>of_IN where_WRB I_PRP</t>
  </si>
  <si>
    <t>,_, that_IN let_VB</t>
  </si>
  <si>
    <t>When_WRB I_PRP lit_VBD</t>
  </si>
  <si>
    <t>slipped_VBD the_DT ramrod_VBN</t>
  </si>
  <si>
    <t>Tom_NNP 's_POS Liberality_NNP</t>
  </si>
  <si>
    <t>some_DT pieces_NNS of_IN</t>
  </si>
  <si>
    <t>a_DT rag_NN doll_NN</t>
  </si>
  <si>
    <t>,_, plunkety-plunk_JJ __NN</t>
  </si>
  <si>
    <t>and_CC the_DT elephants_NNS</t>
  </si>
  <si>
    <t>log_NN raft_NN --_:</t>
  </si>
  <si>
    <t>lonesome_JJ I_PRP most_RBS</t>
  </si>
  <si>
    <t>life_NN ;_: but_CC</t>
  </si>
  <si>
    <t>no_DT time_NN ._.</t>
  </si>
  <si>
    <t>had_VBD got_VBN pretty_RB</t>
  </si>
  <si>
    <t>must_MD be_VB sued_VBN</t>
  </si>
  <si>
    <t>before_IN I_PRP get_VBP</t>
  </si>
  <si>
    <t>man_NN of_IN him_PRP</t>
  </si>
  <si>
    <t>Little_JJ Tommy_NNP Barnes_NNP</t>
  </si>
  <si>
    <t>to_TO res_NNS '_POS</t>
  </si>
  <si>
    <t>before_IN it_PRP can_MD</t>
  </si>
  <si>
    <t>poked_VBD about_IN amongst_IN</t>
  </si>
  <si>
    <t>n't_RB talk_VB ._.</t>
  </si>
  <si>
    <t>door_NN and_CC through_IN</t>
  </si>
  <si>
    <t>``_`` Nothing_NN only_RB</t>
  </si>
  <si>
    <t>guessed_VBD I_PRP would_MD</t>
  </si>
  <si>
    <t>set_VBN down_RP behind_IN</t>
  </si>
  <si>
    <t>shoved_VBD the_DT vines_NNS</t>
  </si>
  <si>
    <t>passing_VBG by_IN the_DT</t>
  </si>
  <si>
    <t>in_IN about_IN an_DT</t>
  </si>
  <si>
    <t>the_DT rise_NN might_MD</t>
  </si>
  <si>
    <t>nothing_NN of_IN pulling_VBG</t>
  </si>
  <si>
    <t>it_PRP to_TO find_VB</t>
  </si>
  <si>
    <t>away_RB from_IN its_PRP$</t>
  </si>
  <si>
    <t>scream_NN and_CC I_PRP</t>
  </si>
  <si>
    <t>to_TO set_VB stock-still_NN</t>
  </si>
  <si>
    <t>looky_RB here_RB --_:</t>
  </si>
  <si>
    <t>clumb_NN over_IN the_DT</t>
  </si>
  <si>
    <t>,_, now_RB ,_,</t>
  </si>
  <si>
    <t>which_WDT had_VBD been_VBN</t>
  </si>
  <si>
    <t>away_RB afoot_RB ,_,</t>
  </si>
  <si>
    <t>every_DT time_NN he_PRP</t>
  </si>
  <si>
    <t>himself_PRP and_CC hove_VB</t>
  </si>
  <si>
    <t>man_NN cried_VBD ,_,</t>
  </si>
  <si>
    <t>to_TO the_DT house_NN</t>
  </si>
  <si>
    <t>the_DT meal_NN sack_NN</t>
  </si>
  <si>
    <t>n't_RB think_VB nothing_NN</t>
  </si>
  <si>
    <t>in_IN a_DT grassy_JJ</t>
  </si>
  <si>
    <t>eat_VB ?_. ''_''</t>
  </si>
  <si>
    <t>raised_VBD up_RP part_NN</t>
  </si>
  <si>
    <t>bit_VBN him_PRP on_IN</t>
  </si>
  <si>
    <t>they_PRP 're_VBP cold_JJ</t>
  </si>
  <si>
    <t>on_IN a_DT stick_NN</t>
  </si>
  <si>
    <t>them_PRP till_IN you_PRP</t>
  </si>
  <si>
    <t>and_CC Jim_NNP cleaned_VBD</t>
  </si>
  <si>
    <t>money_NN he_PRP lost_VBD</t>
  </si>
  <si>
    <t>``_`` sumter_NN ''_''</t>
  </si>
  <si>
    <t>to_TO get_VB away_RB</t>
  </si>
  <si>
    <t>water_NN as_RB much_RB</t>
  </si>
  <si>
    <t>about_IN half-past_JJ three_CD</t>
  </si>
  <si>
    <t>an_DT awful_JJ scream_NN</t>
  </si>
  <si>
    <t>give_VB to_TO him_PRP</t>
  </si>
  <si>
    <t>begging_VBG them_PRP to_TO</t>
  </si>
  <si>
    <t>hear_VB nothing_NN --_:</t>
  </si>
  <si>
    <t>want_VB to_TO spend_VB</t>
  </si>
  <si>
    <t>,_, I_PRP could_MD</t>
  </si>
  <si>
    <t>could_MD n't_RB scratch_VB</t>
  </si>
  <si>
    <t>he_PRP gapped_VBD and_CC</t>
  </si>
  <si>
    <t>a_DT low-down_JJ Abolitionist_NN</t>
  </si>
  <si>
    <t>being_VBG gone_VBN ,_,</t>
  </si>
  <si>
    <t>made_VBD a_DT sign_NN</t>
  </si>
  <si>
    <t>to_TO tell_VB no_DT</t>
  </si>
  <si>
    <t>I_PRP can_MD stop_VB</t>
  </si>
  <si>
    <t>what_WP he_PRP had_VBD</t>
  </si>
  <si>
    <t>out_IN of_IN breath_NN</t>
  </si>
  <si>
    <t>day_NN was_VBD breaking_VBG</t>
  </si>
  <si>
    <t>through_IN ,_, so_RB</t>
  </si>
  <si>
    <t>to_TO do_VB ,_,</t>
  </si>
  <si>
    <t>The_DT House_NNP Col._NNP</t>
  </si>
  <si>
    <t>me_PRP up_RP and_CC</t>
  </si>
  <si>
    <t>do_VB n't_RB work_VB</t>
  </si>
  <si>
    <t>see_VBP a_DT wild_JJ</t>
  </si>
  <si>
    <t>always_RB locked_VBD the_DT</t>
  </si>
  <si>
    <t>`_`` longs_NNS ,_,</t>
  </si>
  <si>
    <t>give_VB you_PRP a_DT</t>
  </si>
  <si>
    <t>up_RP in_IN his_PRP$</t>
  </si>
  <si>
    <t>,_, so_RB by_IN</t>
  </si>
  <si>
    <t>scratch_VB it_PRP ;_:</t>
  </si>
  <si>
    <t>a_DT good_JJ current_NN</t>
  </si>
  <si>
    <t>Morals_NNS ''_'' ``_``</t>
  </si>
  <si>
    <t>to_TO eat_VB all_PDT</t>
  </si>
  <si>
    <t>they_PRP had_VBD him_PRP</t>
  </si>
  <si>
    <t>''_'' ``_`` Mr._NNP</t>
  </si>
  <si>
    <t>this_DT drownded_JJ man_NN</t>
  </si>
  <si>
    <t>,_, most_RBS as_RB</t>
  </si>
  <si>
    <t>went_VBD for_IN it_PRP</t>
  </si>
  <si>
    <t>played_VBD hookey_RB ,_,</t>
  </si>
  <si>
    <t>laid_VBN down_RP on_IN</t>
  </si>
  <si>
    <t>into_IN the_DT sky_NN</t>
  </si>
  <si>
    <t>n't_RB got_VBN only_RB</t>
  </si>
  <si>
    <t>The_DT Breakfast-Horn_NNP Smouching_NNP</t>
  </si>
  <si>
    <t>and_CC touched_VBD him_PRP</t>
  </si>
  <si>
    <t>,_, and_CC feeling_NN</t>
  </si>
  <si>
    <t>and_CC listens_VBZ ;_:</t>
  </si>
  <si>
    <t>trying_VBG to_TO talk_VB</t>
  </si>
  <si>
    <t>,_, about_IN thirteen_CD</t>
  </si>
  <si>
    <t>little_JJ ripply_JJ ,_,</t>
  </si>
  <si>
    <t>`_`` bout_NN how_WRB</t>
  </si>
  <si>
    <t>to_TO fool_VB folks_NNS</t>
  </si>
  <si>
    <t>do_VB for_IN me_PRP</t>
  </si>
  <si>
    <t>the_DT widow_NN and_CC</t>
  </si>
  <si>
    <t>Everything_NN was_VBD dead_JJ</t>
  </si>
  <si>
    <t>to_TO the_DT boom_NN</t>
  </si>
  <si>
    <t>the_DT woods_NNS ._.</t>
  </si>
  <si>
    <t>ever_RB done_VBN no_DT</t>
  </si>
  <si>
    <t>cooked_VBD a_DT supper_NN</t>
  </si>
  <si>
    <t>ca_MD n't_RB stay_VB</t>
  </si>
  <si>
    <t>n't_RB __VBD you_PRP</t>
  </si>
  <si>
    <t>meant_VBD no_DT harm_NN</t>
  </si>
  <si>
    <t>that_DT man_NN has_VBZ</t>
  </si>
  <si>
    <t>the_DT Lamp_NN !_.</t>
  </si>
  <si>
    <t>,_, including_VBG a_DT</t>
  </si>
  <si>
    <t>hair-ball_NN as_IN big_JJ</t>
  </si>
  <si>
    <t>the_DT thing_NN a_DT</t>
  </si>
  <si>
    <t>,_, and_CC down_IN</t>
  </si>
  <si>
    <t>books_NNS ,_, and_CC</t>
  </si>
  <si>
    <t>out_IN of_IN pirate-books_NNS</t>
  </si>
  <si>
    <t>of_IN big_JJ rocks_NNS</t>
  </si>
  <si>
    <t>uncocked_VBD my_PRP$ gun_NN</t>
  </si>
  <si>
    <t>and_CC then_RB let_VB</t>
  </si>
  <si>
    <t>But_CC when_WRB I_PRP</t>
  </si>
  <si>
    <t>go_VB fooling_VBG around_IN</t>
  </si>
  <si>
    <t>and_CC said_VBD something_NN</t>
  </si>
  <si>
    <t>I_PRP was_VBD hard_RB</t>
  </si>
  <si>
    <t>come_VB to_TO time_NN</t>
  </si>
  <si>
    <t>`_`` uz_JJ killed_VBN</t>
  </si>
  <si>
    <t>Tom_NNP Sawyer_NNP ;_:</t>
  </si>
  <si>
    <t>know_VBP `_`` bout_NN</t>
  </si>
  <si>
    <t>old_JJ black_JJ slouch_NN</t>
  </si>
  <si>
    <t>away_RB and_CC did_VBD</t>
  </si>
  <si>
    <t>stead_NN of_IN fooling_VBG</t>
  </si>
  <si>
    <t>pray_VBP for_IN ,_,</t>
  </si>
  <si>
    <t>a_DT whole_JJ parcel_NN</t>
  </si>
  <si>
    <t>,_, Gentlemen_NNP !_.</t>
  </si>
  <si>
    <t>reckon_VB it_PRP is_VBZ</t>
  </si>
  <si>
    <t>sah_NN --_: nuffn_NN</t>
  </si>
  <si>
    <t>my_PRP$ pipe_NN for_IN</t>
  </si>
  <si>
    <t>`_`` Long_JJ `_``</t>
  </si>
  <si>
    <t>folks_NNS ,_, maybe_RB</t>
  </si>
  <si>
    <t>and_CC smashed_VBN in_IN</t>
  </si>
  <si>
    <t>learn_VB 'em_PRP anything_NN</t>
  </si>
  <si>
    <t>Hollow_NNP with_IN two_CD</t>
  </si>
  <si>
    <t>and_CC chain_NN ,_,</t>
  </si>
  <si>
    <t>remainders_NNS if_IN I_PRP</t>
  </si>
  <si>
    <t>forty_CD miles_NNS long_RB</t>
  </si>
  <si>
    <t>was_VBD in_IN it_PRP</t>
  </si>
  <si>
    <t>drunk_JJ enough_RB ,_,</t>
  </si>
  <si>
    <t>goes_VBZ down_RB till_IN</t>
  </si>
  <si>
    <t>I_PRP had_VBD a_DT</t>
  </si>
  <si>
    <t>so_IN they_PRP cried_VBD</t>
  </si>
  <si>
    <t>Everybody_NN said_VBD it_PRP</t>
  </si>
  <si>
    <t>called_VBD them_PRP what_WP</t>
  </si>
  <si>
    <t>silver_NN snuffbox_NN that_WDT</t>
  </si>
  <si>
    <t>it_PRP ,_, whether_IN</t>
  </si>
  <si>
    <t>ashes_NNS around_IN to_TO</t>
  </si>
  <si>
    <t>when_WRB you_PRP lay_VBD</t>
  </si>
  <si>
    <t>up_RP part_NN way_NN</t>
  </si>
  <si>
    <t>,_, Judge_NNP Thatcher_NNP</t>
  </si>
  <si>
    <t>good_JJ and_CC all_DT</t>
  </si>
  <si>
    <t>found_VBD Jo_NNP Harper_NNP</t>
  </si>
  <si>
    <t>and_CC it_PRP would_MD</t>
  </si>
  <si>
    <t>n._NNP Well_NNP ,_,</t>
  </si>
  <si>
    <t>just_RB let_VB it_PRP</t>
  </si>
  <si>
    <t>sweet-scented_JJ dandy_JJ ,_,</t>
  </si>
  <si>
    <t>``_`` But_CC mind_NN</t>
  </si>
  <si>
    <t>that_IN what_WP a_DT</t>
  </si>
  <si>
    <t>did_VBD he_PRP must_MD</t>
  </si>
  <si>
    <t>Well_RB ,_, then_RB</t>
  </si>
  <si>
    <t>sound_NN of_IN ``_``</t>
  </si>
  <si>
    <t>;_: and_CC a_DT</t>
  </si>
  <si>
    <t>one_CD out_RP for_IN</t>
  </si>
  <si>
    <t>that_IN son_NN raised_VBD</t>
  </si>
  <si>
    <t>I_PRP uz_VBP to_TO</t>
  </si>
  <si>
    <t>he_PRP would_MD split_VB</t>
  </si>
  <si>
    <t>war_NN n't_RB really_RB</t>
  </si>
  <si>
    <t>around_IN down_IN through_IN</t>
  </si>
  <si>
    <t>about_IN such_JJ things_NNS</t>
  </si>
  <si>
    <t>ef_NN I_PRP stole_VBD</t>
  </si>
  <si>
    <t>a_DT half-yearly_JJ is_VBZ</t>
  </si>
  <si>
    <t>A-rabs_NNPS ,_, but_CC</t>
  </si>
  <si>
    <t>shoulder_NN of_IN the_DT</t>
  </si>
  <si>
    <t>other_JJ niggers_NNS ._.</t>
  </si>
  <si>
    <t>worked_VBD me_PRP middling_JJ</t>
  </si>
  <si>
    <t>;_: it_PRP all_DT</t>
  </si>
  <si>
    <t>and_CC could_MD get_VB</t>
  </si>
  <si>
    <t>'re_VBP told_VBN to_TO</t>
  </si>
  <si>
    <t>the_DT widow_NN would_MD</t>
  </si>
  <si>
    <t>stand_VB now_RB --_:</t>
  </si>
  <si>
    <t>line_NN to_TO catch_VB</t>
  </si>
  <si>
    <t>Niggers_NNPS is_VBZ always_RB</t>
  </si>
  <si>
    <t>the_DT easier_JJR it_PRP</t>
  </si>
  <si>
    <t>and_CC was_VBD just_RB</t>
  </si>
  <si>
    <t>'s_VBZ in_IN the_DT</t>
  </si>
  <si>
    <t>hear_VB ?_. ''_''</t>
  </si>
  <si>
    <t>touch_VB it_PRP ,_,</t>
  </si>
  <si>
    <t>and_CC gloomy_JJ in_IN</t>
  </si>
  <si>
    <t>``_`` what_WP 's_VBZ</t>
  </si>
  <si>
    <t>her_PRP$ if_IN she_PRP</t>
  </si>
  <si>
    <t>rode_VBN by_IN witches_NNS</t>
  </si>
  <si>
    <t>:_: ``_`` Yo_FW</t>
  </si>
  <si>
    <t>and_CC licked_VBD me_PRP</t>
  </si>
  <si>
    <t>jint_NN o_NN '_''</t>
  </si>
  <si>
    <t>stretched_VBD his_PRP$ legs_NNS</t>
  </si>
  <si>
    <t>I_PRP was_VBD a-spinning_VBG</t>
  </si>
  <si>
    <t>n't_RB see_VB nothing_NN</t>
  </si>
  <si>
    <t>other_JJ side_NN that_WDT</t>
  </si>
  <si>
    <t>rough_JJ time_NN tramping_VBG</t>
  </si>
  <si>
    <t>dragged_VBD it_PRP to_TO</t>
  </si>
  <si>
    <t>Back_NNP Country_NNP Still_RB</t>
  </si>
  <si>
    <t>'s_POS Aunt_NNP Polly_NNP</t>
  </si>
  <si>
    <t>them_PRP ,_, --_:</t>
  </si>
  <si>
    <t>and_CC the_DT black_JJ</t>
  </si>
  <si>
    <t>tried_VBD to_TO think_VB</t>
  </si>
  <si>
    <t>ladies_NNS en_IN genlmen_NNS</t>
  </si>
  <si>
    <t>he_PRP believed_VBD it_PRP</t>
  </si>
  <si>
    <t>nothing_NN but_CC about_IN</t>
  </si>
  <si>
    <t>story_NN of_IN ``_``</t>
  </si>
  <si>
    <t>``_`` I_PRP do_VBP</t>
  </si>
  <si>
    <t>soldiers_NNS ,_, and_CC</t>
  </si>
  <si>
    <t>bank_NN with_IN one_CD</t>
  </si>
  <si>
    <t>set_VBP out_RP a_DT</t>
  </si>
  <si>
    <t>and_CC watched_VBD them_PRP</t>
  </si>
  <si>
    <t>under_IN him_PRP ,_,</t>
  </si>
  <si>
    <t>what_WP they_PRP said_VBD</t>
  </si>
  <si>
    <t>it_PRP ,_, ''_''</t>
  </si>
  <si>
    <t>--_: tramp_NN ;_:</t>
  </si>
  <si>
    <t>Well_NNP ,_, I_PRP</t>
  </si>
  <si>
    <t>five_CD mile_NN wide_JJ</t>
  </si>
  <si>
    <t>clumb_VBP up_RP the_DT</t>
  </si>
  <si>
    <t>war_NN n't_RB any_DT</t>
  </si>
  <si>
    <t>had_VBN all_PDT the_DT</t>
  </si>
  <si>
    <t>on_IN the_DT bank_NN</t>
  </si>
  <si>
    <t>--_: dat_NN 's_POS</t>
  </si>
  <si>
    <t>,_, holding_VBG first_RB</t>
  </si>
  <si>
    <t>and_CC be_VB respectable_JJ</t>
  </si>
  <si>
    <t>,_, and_CC belting_VBG</t>
  </si>
  <si>
    <t>,_, you_PRP got_VBD</t>
  </si>
  <si>
    <t>was_VBD minutes_NNS and_CC</t>
  </si>
  <si>
    <t>the_DT porch_NN and_CC</t>
  </si>
  <si>
    <t>the_DT porch-roof_NN and_CC</t>
  </si>
  <si>
    <t>goes_VBZ for_IN him_PRP</t>
  </si>
  <si>
    <t>,_, and_CC all_PDT</t>
  </si>
  <si>
    <t>him_PRP there_EX war_NN</t>
  </si>
  <si>
    <t>vote_VB agin_NN ._.</t>
  </si>
  <si>
    <t>and_CC say_VB one_CD</t>
  </si>
  <si>
    <t>get_VB tired_VBN of_IN</t>
  </si>
  <si>
    <t>started_VBN in_IN on_IN</t>
  </si>
  <si>
    <t>war_NN n't_RB no_DT</t>
  </si>
  <si>
    <t>and_CC the_DT country_NN</t>
  </si>
  <si>
    <t>Tails_NNP Irrigation_NNP Keeping_VBG</t>
  </si>
  <si>
    <t>daylight_NN now_RB ._.</t>
  </si>
  <si>
    <t>then_RB showed_VBD them_PRP</t>
  </si>
  <si>
    <t>minute_NN I_PRP see_VBP</t>
  </si>
  <si>
    <t>victuals_NNS ,_, though_IN</t>
  </si>
  <si>
    <t>island_NN was_VBD three_CD</t>
  </si>
  <si>
    <t>leave_VB the_DT country_NN</t>
  </si>
  <si>
    <t>``_`` julery_NN ,_,</t>
  </si>
  <si>
    <t>and_CC scared_JJ I_PRP</t>
  </si>
  <si>
    <t>all_DT his_PRP$ might_MD</t>
  </si>
  <si>
    <t>on_IN hog-drivers_NNS and_CC</t>
  </si>
  <si>
    <t>they_PRP tucked_VBD the_DT</t>
  </si>
  <si>
    <t>took_VBD to_TO it_PRP</t>
  </si>
  <si>
    <t>robbery_NN and_CC murder_NN</t>
  </si>
  <si>
    <t>It_PRP do_VBP n't_RB</t>
  </si>
  <si>
    <t>my_PRP$ dead_JJ carcass_NN</t>
  </si>
  <si>
    <t>and_CC fish_NN to_TO</t>
  </si>
  <si>
    <t>,_, right_NN in_IN</t>
  </si>
  <si>
    <t>and_CC pick_VB up_RP</t>
  </si>
  <si>
    <t>leaves_NNS and_CC listened_VBD</t>
  </si>
  <si>
    <t>right_RB ,_, because_IN</t>
  </si>
  <si>
    <t>good_JJ time_NN ,_,</t>
  </si>
  <si>
    <t>without_IN money_NN ._.</t>
  </si>
  <si>
    <t>things_NNS --_: everything_NN</t>
  </si>
  <si>
    <t>minute_NN ;_: I_PRP</t>
  </si>
  <si>
    <t>it_PRP ai_VBP n't_RB</t>
  </si>
  <si>
    <t>the_DT hair-ball_NN was_VBD</t>
  </si>
  <si>
    <t>something_NN cheerful_JJ ,_,</t>
  </si>
  <si>
    <t>uz_VBP all_DT `_``</t>
  </si>
  <si>
    <t>Hotchkiss_NNP Aunt_NNP Sally_NNP</t>
  </si>
  <si>
    <t>but_CC nothing_NN would_MD</t>
  </si>
  <si>
    <t>the_DT quality_NN ,_,</t>
  </si>
  <si>
    <t>fish_NN for_IN breakfast_NN</t>
  </si>
  <si>
    <t>down_IN stream_NN ,_,</t>
  </si>
  <si>
    <t>he_PRP had_VBD wrote_VBD</t>
  </si>
  <si>
    <t>;_: I_PRP want_VBP</t>
  </si>
  <si>
    <t>,_, maybe_RB ,_,</t>
  </si>
  <si>
    <t>man_NN 's_POS own_JJ</t>
  </si>
  <si>
    <t>greasy_JJ no_RB more_RBR</t>
  </si>
  <si>
    <t>know_VB the_DT difference_NN</t>
  </si>
  <si>
    <t>and_CC while_IN he_PRP</t>
  </si>
  <si>
    <t>wouldn_NN '_'' tell_VBP</t>
  </si>
  <si>
    <t>think_VB of_IN anything_NN</t>
  </si>
  <si>
    <t>head-first_RB off_IN of_IN</t>
  </si>
  <si>
    <t>body_NN 's_POS mouth_NN</t>
  </si>
  <si>
    <t>time_NN back_RB in_IN</t>
  </si>
  <si>
    <t>man_NN on_IN the_DT</t>
  </si>
  <si>
    <t>bullets_NNS in_IN ,_,</t>
  </si>
  <si>
    <t>CHAPTER_NN II_CD ._.</t>
  </si>
  <si>
    <t>`_`` uz_JJ sich_NN</t>
  </si>
  <si>
    <t>and_CC got_VBD tangled_JJ</t>
  </si>
  <si>
    <t>;_: and_CC there_EX</t>
  </si>
  <si>
    <t>,_, too_RB ;_:</t>
  </si>
  <si>
    <t>a_DT Sunday-school_NN ._.</t>
  </si>
  <si>
    <t>one_CD eye_NN out_IN</t>
  </si>
  <si>
    <t>,_, and_CC get_VB</t>
  </si>
  <si>
    <t>you_PRP hear_VB ?_.</t>
  </si>
  <si>
    <t>that_DT was_VBD the_DT</t>
  </si>
  <si>
    <t>keep_VB my_PRP$ eyes_NNS</t>
  </si>
  <si>
    <t>been_VBN drunk_JJ over_IN</t>
  </si>
  <si>
    <t>you_PRP are_VBP always_RB</t>
  </si>
  <si>
    <t>a_DT sudden_JJ I_PRP</t>
  </si>
  <si>
    <t>fellow_NN said_VBD he_PRP</t>
  </si>
  <si>
    <t>I_PRP peeped_VBD out_RP</t>
  </si>
  <si>
    <t>,_, `_`` stead_NN</t>
  </si>
  <si>
    <t>de_FW po_FW '_''</t>
  </si>
  <si>
    <t>far_RB enough_RB off_IN</t>
  </si>
  <si>
    <t>n't_RB one_CD of_IN</t>
  </si>
  <si>
    <t>The_DT law_NN takes_VBZ</t>
  </si>
  <si>
    <t>you_PRP want_VBP ,_,</t>
  </si>
  <si>
    <t>the_DT fire_NN and_CC</t>
  </si>
  <si>
    <t>up_RP out_IN of_IN</t>
  </si>
  <si>
    <t>''_'' A_DT Little_JJ</t>
  </si>
  <si>
    <t>sudden_JJ and_CC fetched_VBD</t>
  </si>
  <si>
    <t>feeling_NN rested_VBD and_CC</t>
  </si>
  <si>
    <t>widow_NN 's_POS Providence_NNP</t>
  </si>
  <si>
    <t>too_RB bluff_NN ._.</t>
  </si>
  <si>
    <t>to_TO know_VB was_VBD</t>
  </si>
  <si>
    <t>bread_NN and_CC watching_VBG</t>
  </si>
  <si>
    <t>sell_VB it_PRP ;_:</t>
  </si>
  <si>
    <t>So_IN I_PRP clumb_VBP</t>
  </si>
  <si>
    <t>see_VBP ,_, yet_CC</t>
  </si>
  <si>
    <t>throw_VB in_IN the_DT</t>
  </si>
  <si>
    <t>to_TO do_VB ?_.</t>
  </si>
  <si>
    <t>en_IN shin_NN down_IN</t>
  </si>
  <si>
    <t>day_NN as_RB soon_RB</t>
  </si>
  <si>
    <t>let_VB de_FW ole_FW</t>
  </si>
  <si>
    <t>so_RB ca_MD n't_RB</t>
  </si>
  <si>
    <t>was_VBD black_JJ and_CC</t>
  </si>
  <si>
    <t>,_, maybe_RB ;_:</t>
  </si>
  <si>
    <t>just_RB so_RB as_IN</t>
  </si>
  <si>
    <t>in_IN a_DT way_NN</t>
  </si>
  <si>
    <t>me_PRP ,_, it_PRP</t>
  </si>
  <si>
    <t>a_DT thread_NN to_TO</t>
  </si>
  <si>
    <t>on_IN you_PRP ever_RB</t>
  </si>
  <si>
    <t>'ll_MD tan_VB you_PRP</t>
  </si>
  <si>
    <t>Nailed_VBN Him_PRP ?_.</t>
  </si>
  <si>
    <t>difference_NN what_WDT you_PRP</t>
  </si>
  <si>
    <t>family_NN ,_, and_CC</t>
  </si>
  <si>
    <t>found_VBD the_DT money_NN</t>
  </si>
  <si>
    <t>or_CC a_DT creek_JJ</t>
  </si>
  <si>
    <t>woman_NN dressed_VBN up_RP</t>
  </si>
  <si>
    <t>'s_VBZ what_WP I_PRP</t>
  </si>
  <si>
    <t>along_IN low-spirited_JJ and_CC</t>
  </si>
  <si>
    <t>for_IN thinking_VBG ._.</t>
  </si>
  <si>
    <t>to_TO make_VB him_PRP</t>
  </si>
  <si>
    <t>n't_RB the_DT widow_NN</t>
  </si>
  <si>
    <t>the_DT inside_NN ._.</t>
  </si>
  <si>
    <t>he_PRP told_VBD the_DT</t>
  </si>
  <si>
    <t>the_DT chinks_NNS and_CC</t>
  </si>
  <si>
    <t>'d_MD dollars_NNS for_IN</t>
  </si>
  <si>
    <t>of_IN soldiers_NNS there_RB</t>
  </si>
  <si>
    <t>lookout_NN all_PDT the_DT</t>
  </si>
  <si>
    <t>n't_RB far_RB from_IN</t>
  </si>
  <si>
    <t>roared_VBD and_CC cussed_VBD</t>
  </si>
  <si>
    <t>--_: boom_NN --_:</t>
  </si>
  <si>
    <t>pap_NN got_VBD drunk_JJ</t>
  </si>
  <si>
    <t>forever_RB bothering_VBG over_IN</t>
  </si>
  <si>
    <t>;_: but_CC all_PDT</t>
  </si>
  <si>
    <t>in_IN the_DT left_JJ</t>
  </si>
  <si>
    <t>again_RB ,_, you_PRP</t>
  </si>
  <si>
    <t>no_DT camels_NNS nor_CC</t>
  </si>
  <si>
    <t>what_WP I_PRP want_VBP</t>
  </si>
  <si>
    <t>we_PRP lived_VBD on_IN</t>
  </si>
  <si>
    <t>De_NNP widder_NNP she_PRP</t>
  </si>
  <si>
    <t>it_PRP all_DT belonged_VBD</t>
  </si>
  <si>
    <t>and_CC matches_NNS and_CC</t>
  </si>
  <si>
    <t>trod_VBD on_IN a_DT</t>
  </si>
  <si>
    <t>said_VBD he_PRP was_VBD</t>
  </si>
  <si>
    <t>water_NN so_RB long_RB</t>
  </si>
  <si>
    <t>awfulest_JJS old_JJ gray-headed_JJ</t>
  </si>
  <si>
    <t>think_VB it_PRP was_VBD</t>
  </si>
  <si>
    <t>and_CC write_VB ._.</t>
  </si>
  <si>
    <t>scattering_VBG dust_NN on_IN</t>
  </si>
  <si>
    <t>to_TO watch_VB them_PRP</t>
  </si>
  <si>
    <t>about_IN that_DT ,_,</t>
  </si>
  <si>
    <t>Jim_NNP put_VBD the_DT</t>
  </si>
  <si>
    <t>it_PRP more_RBR 'n_CC</t>
  </si>
  <si>
    <t>would_MD win_VB this_DT</t>
  </si>
  <si>
    <t>sack_NN of_IN corn_NN</t>
  </si>
  <si>
    <t>for_IN pay_NN ._.</t>
  </si>
  <si>
    <t>,_, a_DT raff_NN</t>
  </si>
  <si>
    <t>I_PRP reckon_VBP the_DT</t>
  </si>
  <si>
    <t>You_PRP wants_VBZ to_TO</t>
  </si>
  <si>
    <t>little_JJ lock_NN of_IN</t>
  </si>
  <si>
    <t>good_JJ humor_NN --_:</t>
  </si>
  <si>
    <t>,_, and_CC elephants_NNS</t>
  </si>
  <si>
    <t>new_JJ leaf_NN and_CC</t>
  </si>
  <si>
    <t>hived_VBD any_DT of_IN</t>
  </si>
  <si>
    <t>Island_NNP 's_POS the_DT</t>
  </si>
  <si>
    <t>away_RP his_PRP$ life_NN</t>
  </si>
  <si>
    <t>up_RP over_IN the_DT</t>
  </si>
  <si>
    <t>she_PRP cried_VBD again_RB</t>
  </si>
  <si>
    <t>it_PRP off_RP a_DT</t>
  </si>
  <si>
    <t>`_`` uz_FW mos_FW</t>
  </si>
  <si>
    <t>''_'' ``_`` By_IN</t>
  </si>
  <si>
    <t>off_RP __CD ._.</t>
  </si>
  <si>
    <t>me_PRP good_JJ and_CC</t>
  </si>
  <si>
    <t>Door_NNP The_DT Undertaker_NNP</t>
  </si>
  <si>
    <t>my_PRP$ eyes_NNS open_VB</t>
  </si>
  <si>
    <t>if_IN any_DT of_IN</t>
  </si>
  <si>
    <t>around_RB so_RB ._.</t>
  </si>
  <si>
    <t>Oh_UH ,_, she_PRP</t>
  </si>
  <si>
    <t>get_VB far_RB enough_RB</t>
  </si>
  <si>
    <t>put_VBN in_IN a_DT</t>
  </si>
  <si>
    <t>sky_NN ;_: not_RB</t>
  </si>
  <si>
    <t>By_IN the_DT time_NN</t>
  </si>
  <si>
    <t>and_CC listened_VBD ._.</t>
  </si>
  <si>
    <t>,_, one_CD day_NN</t>
  </si>
  <si>
    <t>smelt_VBN __RB late_RB</t>
  </si>
  <si>
    <t>but_CC every_DT time_NN</t>
  </si>
  <si>
    <t>you_PRP `_`` bout_NN</t>
  </si>
  <si>
    <t>and_CC hung_VBD it_PRP</t>
  </si>
  <si>
    <t>on_IN a_DT Splinter_NNP</t>
  </si>
  <si>
    <t>that_DT 's_VBZ what_WP</t>
  </si>
  <si>
    <t>gwyne_NN to_TO fetch_VB</t>
  </si>
  <si>
    <t>and_CC in_IN the_DT</t>
  </si>
  <si>
    <t>brash_JJ ,_, there_EX</t>
  </si>
  <si>
    <t>to_TO them_PRP ,_,</t>
  </si>
  <si>
    <t>angels_NNS hoverin_NN '_''</t>
  </si>
  <si>
    <t>she_PRP done_VBD it_PRP</t>
  </si>
  <si>
    <t>widow_NN she_PRP did_VBD</t>
  </si>
  <si>
    <t>gits_NNS him_PRP to_TO</t>
  </si>
  <si>
    <t>own_JJ father_NN got_VBD</t>
  </si>
  <si>
    <t>to_TO me_PRP without_IN</t>
  </si>
  <si>
    <t>that_DT camp_NN fire_NN</t>
  </si>
  <si>
    <t>mind_VB about_IN that_DT</t>
  </si>
  <si>
    <t>that_DT nigger_NN --_:</t>
  </si>
  <si>
    <t>the_DT canoe_NN and_CC</t>
  </si>
  <si>
    <t>judge_NN that_WDT had_VBD</t>
  </si>
  <si>
    <t>presume_VBP ?_. ''_''</t>
  </si>
  <si>
    <t>looky_RB here_RB ,_,</t>
  </si>
  <si>
    <t>reckoned_VBD he_PRP was_VBD</t>
  </si>
  <si>
    <t>I_PRP started_VBD it_PRP</t>
  </si>
  <si>
    <t>like_IN a_DT steamboat_NN</t>
  </si>
  <si>
    <t>``_`` We_PRP Would_MD</t>
  </si>
  <si>
    <t>and_CC saying_VBG there_EX</t>
  </si>
  <si>
    <t>Charlotte_NNP ``_`` And_CC</t>
  </si>
  <si>
    <t>around_IN and_CC the_DT</t>
  </si>
  <si>
    <t>waited_VBD to_TO hear_VB</t>
  </si>
  <si>
    <t>window_NN just_RB before_IN</t>
  </si>
  <si>
    <t>made_VBD fast_JJ nobody_NN</t>
  </si>
  <si>
    <t>You_PRP do_VBP that_DT</t>
  </si>
  <si>
    <t>hid_VBN ,_, and_CC</t>
  </si>
  <si>
    <t>it_PRP was_VBD the_DT</t>
  </si>
  <si>
    <t>candle_NN ,_, and_CC</t>
  </si>
  <si>
    <t>dog_NN crying_VBG about_IN</t>
  </si>
  <si>
    <t>log_NN again_RB ._.</t>
  </si>
  <si>
    <t>``_`` Look_VB sharp_JJ</t>
  </si>
  <si>
    <t>so_RB on_IN ._.</t>
  </si>
  <si>
    <t>to_TO set_VB still_RB</t>
  </si>
  <si>
    <t>on_IN to_TO know_VB</t>
  </si>
  <si>
    <t>tears_NNS come_VBP into_IN</t>
  </si>
  <si>
    <t>could_MD put_VB in_IN</t>
  </si>
  <si>
    <t>smoke_NN squirt_NN out_IN</t>
  </si>
  <si>
    <t>you_PRP ,_, Huck_NNP</t>
  </si>
  <si>
    <t>father_NN and_CC let_VB</t>
  </si>
  <si>
    <t>I_PRP see_VBP there_EX</t>
  </si>
  <si>
    <t>steam_NN ,_, and_CC</t>
  </si>
  <si>
    <t>to_TO get_VB blood_NN</t>
  </si>
  <si>
    <t>the_DT lid_NN raises_VBZ</t>
  </si>
  <si>
    <t>body_NN could_MD tell_VB</t>
  </si>
  <si>
    <t>you_PRP the_DT same_JJ</t>
  </si>
  <si>
    <t>'ve_VBP put_VBN on_RP</t>
  </si>
  <si>
    <t>more_JJR and_CC be_VB</t>
  </si>
  <si>
    <t>time_NN did_VBD drag_NN</t>
  </si>
  <si>
    <t>'ll_MD stick_VB to_TO</t>
  </si>
  <si>
    <t>the_DT ring_NN ._.</t>
  </si>
  <si>
    <t>Pretty_NNP soon_RB he_PRP</t>
  </si>
  <si>
    <t>the_DT trees_NNS ._.</t>
  </si>
  <si>
    <t>``_`` Who_WP makes_VBZ</t>
  </si>
  <si>
    <t>there_RB on_IN a_DT</t>
  </si>
  <si>
    <t>mawnin_FW '_'' I_PRP</t>
  </si>
  <si>
    <t>Stand_VB away_RB !_.</t>
  </si>
  <si>
    <t>a_DT man_NN begin_VB</t>
  </si>
  <si>
    <t>told_VBD me_PRP what_WP</t>
  </si>
  <si>
    <t>and_CC fooled_VBD away_RP</t>
  </si>
  <si>
    <t>and_CC by_IN fetched_VBN</t>
  </si>
  <si>
    <t>`_`` at_IN `_``</t>
  </si>
  <si>
    <t>as_IN I_PRP live_VBP</t>
  </si>
  <si>
    <t>reckoned_VBD a_DT body_NN</t>
  </si>
  <si>
    <t>but_CC painstakingly_RB ,_,</t>
  </si>
  <si>
    <t>I_PRP judged_VBD he_PRP</t>
  </si>
  <si>
    <t>allowed_VBD she_PRP would_MD</t>
  </si>
  <si>
    <t>make_VB my_PRP$ carcass_NN</t>
  </si>
  <si>
    <t>was_VBD just_RB going_VBG</t>
  </si>
  <si>
    <t>old_JJ trap_NN of_IN</t>
  </si>
  <si>
    <t>`_`` int_NN bymeby_NN</t>
  </si>
  <si>
    <t>a_DT good_JJ time_NN</t>
  </si>
  <si>
    <t>myself_PRP ,_, I_PRP</t>
  </si>
  <si>
    <t>Say_VB ,_, lem_VB</t>
  </si>
  <si>
    <t>I_PRP put_VBD out_RP</t>
  </si>
  <si>
    <t>up_RP the_DT rip_NN</t>
  </si>
  <si>
    <t>this_DT :_: Tom_NNP</t>
  </si>
  <si>
    <t>and_CC treasure_NN ,_,</t>
  </si>
  <si>
    <t>got_VBD me_PRP by_IN</t>
  </si>
  <si>
    <t>had_VBD a_DT good_JJ</t>
  </si>
  <si>
    <t>I_PRP got_VBD under_IN</t>
  </si>
  <si>
    <t>I_PRP would_MD kill_VB</t>
  </si>
  <si>
    <t>n't_RB sell_VB a_DT</t>
  </si>
  <si>
    <t>get_VB to_TO eat_VB</t>
  </si>
  <si>
    <t>slim_JJ old_JJ maid_NN</t>
  </si>
  <si>
    <t>likely_JJ it_PRP was_VBD</t>
  </si>
  <si>
    <t>me_PRP one_CD day_NN</t>
  </si>
  <si>
    <t>Rogers_NNP said_VBD he_PRP</t>
  </si>
  <si>
    <t>n't_RB in_IN a_DT</t>
  </si>
  <si>
    <t>'ll_MD be_VB ,_,</t>
  </si>
  <si>
    <t>would_MD see_VB who_WP</t>
  </si>
  <si>
    <t>do_VBP '_'' pooty_NN</t>
  </si>
  <si>
    <t>straight_RB and_CC tell_VB</t>
  </si>
  <si>
    <t>the_DT rip_NN in_IN</t>
  </si>
  <si>
    <t>boy_NN must_MD have_VB</t>
  </si>
  <si>
    <t>make_VB that_DT man_NN</t>
  </si>
  <si>
    <t>a_DT laugh_NN ,_,</t>
  </si>
  <si>
    <t>off_RP and_CC it_PRP</t>
  </si>
  <si>
    <t>you_PRP get_VBP mud-turkles_NNS</t>
  </si>
  <si>
    <t>with_IN him_PRP all_PDT</t>
  </si>
  <si>
    <t>more_RBR ,_, but_CC</t>
  </si>
  <si>
    <t>would_MD take_VB an_DT</t>
  </si>
  <si>
    <t>Bed_NNP ``_`` Hand_VB</t>
  </si>
  <si>
    <t>'s_POS Huck_NNP Finn_NNP</t>
  </si>
  <si>
    <t>I_PRP 'd_MD make_VB</t>
  </si>
  <si>
    <t>puts_VBZ up_RP a_DT</t>
  </si>
  <si>
    <t>said_VBD to_TO it_PRP</t>
  </si>
  <si>
    <t>but_CC he_PRP said_VBD</t>
  </si>
  <si>
    <t>is_VBZ ,_, after_IN</t>
  </si>
  <si>
    <t>to_TO steal_VB a_DT</t>
  </si>
  <si>
    <t>and_CC his_PRP$ head_NN</t>
  </si>
  <si>
    <t>it_PRP no_RB longer_RBR</t>
  </si>
  <si>
    <t>I_PRP was_VBD pretty_RB</t>
  </si>
  <si>
    <t>shade_NN thinking_VBG about_IN</t>
  </si>
  <si>
    <t>edge_NN of_IN the_DT</t>
  </si>
  <si>
    <t>--_: how_WRB 's_POS</t>
  </si>
  <si>
    <t>before_IN I_PRP 'm_VBP</t>
  </si>
  <si>
    <t>up_RB in_IN Bed_NNP</t>
  </si>
  <si>
    <t>there_EX was_VBD three_CD</t>
  </si>
  <si>
    <t>the_DT clapboards_NNS of_IN</t>
  </si>
  <si>
    <t>done_VBN previous_JJ ._.</t>
  </si>
  <si>
    <t>here_RB ,_, Huck_NNP</t>
  </si>
  <si>
    <t>the_DT old_JJ thing_NN</t>
  </si>
  <si>
    <t>Doctor_NN speaks_VBZ for_IN</t>
  </si>
  <si>
    <t>this_DT fellow_NN and_CC</t>
  </si>
  <si>
    <t>how_WRB far_RB a_DT</t>
  </si>
  <si>
    <t>`_`` kase_FW it_PRP</t>
  </si>
  <si>
    <t>go_VB right_RB to_TO</t>
  </si>
  <si>
    <t>it_PRP before_IN sun-up_JJ</t>
  </si>
  <si>
    <t>would_MD steal_VB the_DT</t>
  </si>
  <si>
    <t>set_VB still_RB ._.</t>
  </si>
  <si>
    <t>about_IN two_CD hundred_CD</t>
  </si>
  <si>
    <t>the_DT tanyard_NN ._.</t>
  </si>
  <si>
    <t>me_PRP ,_, kase_FW</t>
  </si>
  <si>
    <t>let_VB me_PRP out_RP</t>
  </si>
  <si>
    <t>skifts_VBZ wuz_NN full_JJ</t>
  </si>
  <si>
    <t>,_, would_MD you_PRP</t>
  </si>
  <si>
    <t>good_JJ and_CC dark_JJ</t>
  </si>
  <si>
    <t>her_PRP ._. ''_''</t>
  </si>
  <si>
    <t>it_PRP as_IN quick_JJ</t>
  </si>
  <si>
    <t>outrun_VB him_PRP most_JJS</t>
  </si>
  <si>
    <t>a_DT child_NN away_RB</t>
  </si>
  <si>
    <t>to_TO bed_NN ._.</t>
  </si>
  <si>
    <t>Duke_NNP looks_VBZ under_IN</t>
  </si>
  <si>
    <t>well_RB at_IN the_DT</t>
  </si>
  <si>
    <t>would_MD come_VB in_IN</t>
  </si>
  <si>
    <t>country_NN where_WRB they_PRP</t>
  </si>
  <si>
    <t>away_RB !_. ''_''</t>
  </si>
  <si>
    <t>widow_NN get_VB back_RB</t>
  </si>
  <si>
    <t>but_CC just_RB let_VB</t>
  </si>
  <si>
    <t>den_NN agin_NN he_PRP</t>
  </si>
  <si>
    <t>too_RB much_JJ and_CC</t>
  </si>
  <si>
    <t>dey_JJ wouldn_NN '_''</t>
  </si>
  <si>
    <t>do_VB magic_JJ with_IN</t>
  </si>
  <si>
    <t>;_: you_PRP stop_VBP</t>
  </si>
  <si>
    <t>with_IN these_DT several_JJ</t>
  </si>
  <si>
    <t>kill_VB her_PRP ._.</t>
  </si>
  <si>
    <t>,_, and_CC fell_VBD</t>
  </si>
  <si>
    <t>monds_NNS ,_, and_CC</t>
  </si>
  <si>
    <t>so_RB do_VBP n't_RB</t>
  </si>
  <si>
    <t>him_PRP The_DT Doctor_NN</t>
  </si>
  <si>
    <t>and_CC drank_VBD ,_,</t>
  </si>
  <si>
    <t>him_PRP out_RP o_NN</t>
  </si>
  <si>
    <t>clean_JJ hand_NN now_RB</t>
  </si>
  <si>
    <t>so_IN I_PRP liked_VBD</t>
  </si>
  <si>
    <t>school_NN ,_, you_PRP</t>
  </si>
  <si>
    <t>out_RP any_DT more_RBR</t>
  </si>
  <si>
    <t>what_WP the_DT rise_NN</t>
  </si>
  <si>
    <t>n't_RB forget_VB I_PRP</t>
  </si>
  <si>
    <t>foot_NN long_RB ,_,</t>
  </si>
  <si>
    <t>fault_NN with_IN me_PRP</t>
  </si>
  <si>
    <t>Jim_NNP begun_VBN to_TO</t>
  </si>
  <si>
    <t>the_DT genies_NNS come_VBP</t>
  </si>
  <si>
    <t>did_VBD n't_RB sleep_VB</t>
  </si>
  <si>
    <t>Why_WRB ca_MD n't_RB</t>
  </si>
  <si>
    <t>slipped_VBD and_CC she_PRP</t>
  </si>
  <si>
    <t>out_IN of_IN that_DT</t>
  </si>
  <si>
    <t>tract_NN ;_: and_CC</t>
  </si>
  <si>
    <t>up_RB and_CC the_DT</t>
  </si>
  <si>
    <t>Hamlet_NNP 's_POS Soliloquy_NNP</t>
  </si>
  <si>
    <t>'s_VBZ burglary_NN ,_,</t>
  </si>
  <si>
    <t>``_`` I_PRP reck_VBP</t>
  </si>
  <si>
    <t>de_FW ole_FW man_NN</t>
  </si>
  <si>
    <t>me_PRP so_RB much_RB</t>
  </si>
  <si>
    <t>my_PRP$ Room_NN ?_.</t>
  </si>
  <si>
    <t>,_, only_RB the_DT</t>
  </si>
  <si>
    <t>manage_VB so_IN the_DT</t>
  </si>
  <si>
    <t>that_IN I_PRP judged_VBD</t>
  </si>
  <si>
    <t>begins_VBZ here_RB comes_VBZ</t>
  </si>
  <si>
    <t>was_VBD pretty_RB tired_JJ</t>
  </si>
  <si>
    <t>,_, with_IN masks_NNS</t>
  </si>
  <si>
    <t>wished_VBN I_PRP was_VBD</t>
  </si>
  <si>
    <t>get_VB blood_NN to_TO</t>
  </si>
  <si>
    <t>;_: the_DT extremest_JJ</t>
  </si>
  <si>
    <t>anybody_NN with_IN it_PRP</t>
  </si>
  <si>
    <t>down_RP behind_IN it_PRP</t>
  </si>
  <si>
    <t>of_IN things_NNS might_MD</t>
  </si>
  <si>
    <t>sleep_VB much_RB ._.</t>
  </si>
  <si>
    <t>to_TO school_NN most_RBS</t>
  </si>
  <si>
    <t>a_DT skift_NN `_``</t>
  </si>
  <si>
    <t>drunks_NNS and_CC one_CD</t>
  </si>
  <si>
    <t>ago_IN CHAPTER_NN I_PRP</t>
  </si>
  <si>
    <t>the_DT lookout_NN all_PDT</t>
  </si>
  <si>
    <t>Jim_NNP was_VBD monstrous_JJ</t>
  </si>
  <si>
    <t>what_WP was_VBD left_VBN</t>
  </si>
  <si>
    <t>Why_WRB ,_, what_WP</t>
  </si>
  <si>
    <t>he_PRP called_VBD magicians_NNS</t>
  </si>
  <si>
    <t>Truck_NNP Solomon_NNP and_CC</t>
  </si>
  <si>
    <t>the_DT same_JJ with_IN</t>
  </si>
  <si>
    <t>,_, and_CC wanted_VBD</t>
  </si>
  <si>
    <t>down_RP the_DT river_NN</t>
  </si>
  <si>
    <t>big_JJ scar_NN on_IN</t>
  </si>
  <si>
    <t>them_PRP all_DT over_RP</t>
  </si>
  <si>
    <t>there_EX was_VBD an_DT</t>
  </si>
  <si>
    <t>Kill_VB the_DT women_NNS</t>
  </si>
  <si>
    <t>floated_VBD out_RP further_RB</t>
  </si>
  <si>
    <t>as_IN they_PRP went_VBD</t>
  </si>
  <si>
    <t>my_PRP$ eyes_NNS on_IN</t>
  </si>
  <si>
    <t>I_PRP see_VBP I_PRP</t>
  </si>
  <si>
    <t>start_VB to_TO de_FW</t>
  </si>
  <si>
    <t>was_VBD cooking_JJ supper_NN</t>
  </si>
  <si>
    <t>of_IN sight_NN around_IN</t>
  </si>
  <si>
    <t>gifts_NNS ._. ''_''</t>
  </si>
  <si>
    <t>hope_VB so_RB ._.</t>
  </si>
  <si>
    <t>everything_NN into_IN the_DT</t>
  </si>
  <si>
    <t>law_NN force_NN him_PRP</t>
  </si>
  <si>
    <t>killed_VBN any_DT people_NNS</t>
  </si>
  <si>
    <t>``_`` Must_MD we_PRP</t>
  </si>
  <si>
    <t>in_IN the_DT candle_NN</t>
  </si>
  <si>
    <t>hacked_VBD a_DT cross_NN</t>
  </si>
  <si>
    <t>bunch_NN of_IN smoke_NN</t>
  </si>
  <si>
    <t>out_RP that_IN Moses_NNP</t>
  </si>
  <si>
    <t>for_IN my_PRP$ remainders_NNS</t>
  </si>
  <si>
    <t>back_NN in_IN the_DT</t>
  </si>
  <si>
    <t>pretty_RB clear_RB ,_,</t>
  </si>
  <si>
    <t>far_RB from_IN the_DT</t>
  </si>
  <si>
    <t>blood_NN to_TO sign_VB</t>
  </si>
  <si>
    <t>begun_VBN to_TO itch_NN</t>
  </si>
  <si>
    <t>,_, for_IN he_PRP</t>
  </si>
  <si>
    <t>nothing_NN about_IN it_PRP</t>
  </si>
  <si>
    <t>'s_VBZ There_EX ?_.</t>
  </si>
  <si>
    <t>n't_RB hear_VB it_PRP</t>
  </si>
  <si>
    <t>They_PRP talked_VBD it_PRP</t>
  </si>
  <si>
    <t>the_DT night_NN I_PRP</t>
  </si>
  <si>
    <t>'d_MD be_VB another_DT</t>
  </si>
  <si>
    <t>got_VBD drunk_JJ he_PRP</t>
  </si>
  <si>
    <t>up_RB at_IN that_DT</t>
  </si>
  <si>
    <t>logs_NNS at_IN the_DT</t>
  </si>
  <si>
    <t>war_NN n't_RB ashamed_JJ</t>
  </si>
  <si>
    <t>my_PRP$ left_JJ shoulder_NN</t>
  </si>
  <si>
    <t>in_IN the_DT moonshine_NN</t>
  </si>
  <si>
    <t>them_PRP ,_, ready_JJ</t>
  </si>
  <si>
    <t>in_IN your_PRP$ pocket_NN</t>
  </si>
  <si>
    <t>the_DT moon_NN go_VB</t>
  </si>
  <si>
    <t>into_IN his_PRP$ throat_NN</t>
  </si>
  <si>
    <t>follow_VB around_RB ,_,</t>
  </si>
  <si>
    <t>another_DT time_NN ,_,</t>
  </si>
  <si>
    <t>school_VB just_RB the_DT</t>
  </si>
  <si>
    <t>raise_VB some_DT money_NN</t>
  </si>
  <si>
    <t>away_RB on_IN our_PRP$</t>
  </si>
  <si>
    <t>widow_NN about_IN it_PRP</t>
  </si>
  <si>
    <t>kept_VBD still_RB ,_,</t>
  </si>
  <si>
    <t>whichever_WDT boy_NN was_VBD</t>
  </si>
  <si>
    <t>it_PRP no_DT more_RBR</t>
  </si>
  <si>
    <t>did_VBD n't_RB hope_VB</t>
  </si>
  <si>
    <t>,_, somehow_RB ._.</t>
  </si>
  <si>
    <t>a_DT bead_NN on_IN</t>
  </si>
  <si>
    <t>really_RB anything_NN the_DT</t>
  </si>
  <si>
    <t>place_NN ,_, and_CC</t>
  </si>
  <si>
    <t>a_DT fool_NN ._.</t>
  </si>
  <si>
    <t>on_IN the_DT watch-out_NN</t>
  </si>
  <si>
    <t>tumbled_VBD down_RP on_IN</t>
  </si>
  <si>
    <t>kill_VB the_DT people_NNS</t>
  </si>
  <si>
    <t>agin_NN de_IN current_JJ</t>
  </si>
  <si>
    <t>kill_VB some_DT game_NN</t>
  </si>
  <si>
    <t>;_: so_RB at_IN</t>
  </si>
  <si>
    <t>went_VBD to_TO where_WRB</t>
  </si>
  <si>
    <t>wake_VB up_RB and_CC</t>
  </si>
  <si>
    <t>to_TO keep_VB witches_NNS</t>
  </si>
  <si>
    <t>we_PRP had_VBD dinner_NN</t>
  </si>
  <si>
    <t>awful_JJ still_RB and_CC</t>
  </si>
  <si>
    <t>I_PRP want_VBP you_PRP</t>
  </si>
  <si>
    <t>where_WRB the_DT timber_NN</t>
  </si>
  <si>
    <t>biting_VBG me_PRP on_IN</t>
  </si>
  <si>
    <t>it_PRP to_TO wait_VB</t>
  </si>
  <si>
    <t>I_PRP knowed_VBD the_DT</t>
  </si>
  <si>
    <t>he_PRP was_VBD his_PRP$</t>
  </si>
  <si>
    <t>more_RBR ;_: then_RB</t>
  </si>
  <si>
    <t>and_CC ladies_NNS all_DT</t>
  </si>
  <si>
    <t>the_DT widow_NN 's_POS</t>
  </si>
  <si>
    <t>laughed_VBD __RB such_JJ</t>
  </si>
  <si>
    <t>six_CD thousand_CD and_CC</t>
  </si>
  <si>
    <t>I_PRP out_RB and_CC</t>
  </si>
  <si>
    <t>a_DT beautiful_JJ room_NN</t>
  </si>
  <si>
    <t>I_PRP was_VBD black_JJ</t>
  </si>
  <si>
    <t>The_DT Duke_NNP went_VBD</t>
  </si>
  <si>
    <t>We_PRP ai_VBP n't_RB</t>
  </si>
  <si>
    <t>ground_NN because_IN it_PRP</t>
  </si>
  <si>
    <t>b_NN `_`` lieve_NN</t>
  </si>
  <si>
    <t>knocked_VBD it_PRP across_IN</t>
  </si>
  <si>
    <t>heavy_JJ ;_: next_IN</t>
  </si>
  <si>
    <t>his_PRP$ back_NN in_IN</t>
  </si>
  <si>
    <t>you_PRP talk_VBP ,_,</t>
  </si>
  <si>
    <t>dollar_NN a_DT day_NN</t>
  </si>
  <si>
    <t>the_DT time_NN ._.</t>
  </si>
  <si>
    <t>had_VBD dinner_NN ._.</t>
  </si>
  <si>
    <t>the_DT hole_NN ;_:</t>
  </si>
  <si>
    <t>abreast_IN the_DT ferry_NN</t>
  </si>
  <si>
    <t>the_DT trial_NN ;_:</t>
  </si>
  <si>
    <t>dropped_VBD down_RB and_CC</t>
  </si>
  <si>
    <t>his_PRP$ back_NN against_IN</t>
  </si>
  <si>
    <t>only_JJ way_NN to_TO</t>
  </si>
  <si>
    <t>a_DT sweat_NN to_TO</t>
  </si>
  <si>
    <t>waked_VBD up_RP another_DT</t>
  </si>
  <si>
    <t>But_CC you_PRP is_VBZ</t>
  </si>
  <si>
    <t>supper_NN he_PRP talked_VBD</t>
  </si>
  <si>
    <t>me_PRP to_TO be_VB</t>
  </si>
  <si>
    <t>he_PRP slipped_VBD Jim_NNP</t>
  </si>
  <si>
    <t>what_WP you_PRP going_VBG</t>
  </si>
  <si>
    <t>then_RB I_PRP did_VBD</t>
  </si>
  <si>
    <t>long_JJ think_NN about_IN</t>
  </si>
  <si>
    <t>lonesome_JJ now_RB ._.</t>
  </si>
  <si>
    <t>get_VB back_RB her_PRP$</t>
  </si>
  <si>
    <t>sumf_NN `_`` n._NNP</t>
  </si>
  <si>
    <t>Take_VB your_PRP$ hands_NNS</t>
  </si>
  <si>
    <t>We_PRP used_VBD to_TO</t>
  </si>
  <si>
    <t>a_DT gully_NN ,_,</t>
  </si>
  <si>
    <t>Tom_NNP Sawyer_NNP he_PRP</t>
  </si>
  <si>
    <t>a_DT hat_NN --_:</t>
  </si>
  <si>
    <t>going_VBG to_TO set_VB</t>
  </si>
  <si>
    <t>And_CC looky_RB here_RB</t>
  </si>
  <si>
    <t>who_WP wuz_VBP it_PRP</t>
  </si>
  <si>
    <t>there_EX was_VBD Jackson_NNP</t>
  </si>
  <si>
    <t>time_NN ,_, he_PRP</t>
  </si>
  <si>
    <t>them_PRP new_JJ clothes_NNS</t>
  </si>
  <si>
    <t>had_VBD done_VBN ,_,</t>
  </si>
  <si>
    <t>in_IN mathematics_NNS ,_,</t>
  </si>
  <si>
    <t>a_DT father_NN ?_.</t>
  </si>
  <si>
    <t>a_DT day_NN apiece_RB</t>
  </si>
  <si>
    <t>they_PRP ever_RB got_VBD</t>
  </si>
  <si>
    <t>jabbered_VBD at_IN me_PRP</t>
  </si>
  <si>
    <t>down_RP on_IN the_DT</t>
  </si>
  <si>
    <t>got_VBN only_RB a_DT</t>
  </si>
  <si>
    <t>called_VBD the_DT turnips_NNS</t>
  </si>
  <si>
    <t>start_VB this_DT band_NN</t>
  </si>
  <si>
    <t>to_TO hear_VB Jim_NNP</t>
  </si>
  <si>
    <t>she_PRP told_VBD him_PRP</t>
  </si>
  <si>
    <t>,_, they_PRP say_VBP</t>
  </si>
  <si>
    <t>a_DT guard_NN over_IN</t>
  </si>
  <si>
    <t>and_CC fifty_CD dollars_NNS</t>
  </si>
  <si>
    <t>so_RB you_PRP ai_VBP</t>
  </si>
  <si>
    <t>and_CC done_VBN it_PRP</t>
  </si>
  <si>
    <t>down_RP ,_, and_CC</t>
  </si>
  <si>
    <t>all_DT gold_NN ._.</t>
  </si>
  <si>
    <t>you_PRP kill_VBP sumfn_NN</t>
  </si>
  <si>
    <t>;_: and_CC towards_IN</t>
  </si>
  <si>
    <t>or_CC two_CD holes_NNS</t>
  </si>
  <si>
    <t>'s_VBZ a_DT lie_NN</t>
  </si>
  <si>
    <t>is_VBZ ways_NNS to_TO</t>
  </si>
  <si>
    <t>deal_NN of_IN a_DT</t>
  </si>
  <si>
    <t>he_PRP was_VBD Adam_NNP</t>
  </si>
  <si>
    <t>he_PRP went_VBD in_IN</t>
  </si>
  <si>
    <t>the_DT marks_NNS of_IN</t>
  </si>
  <si>
    <t>wid_NN de_IN cattle_NNS</t>
  </si>
  <si>
    <t>do_VB it_PRP if_IN</t>
  </si>
  <si>
    <t>to_TO sign_VB with_IN</t>
  </si>
  <si>
    <t>Rat_NN !_. ''_''</t>
  </si>
  <si>
    <t>place_NN on_IN my_PRP$</t>
  </si>
  <si>
    <t>he_PRP 's_VBZ biting_VBG</t>
  </si>
  <si>
    <t>gone_VBN all_DT day_NN</t>
  </si>
  <si>
    <t>this_DT country_NN where_WRB</t>
  </si>
  <si>
    <t>though_IN I_PRP wished_VBD</t>
  </si>
  <si>
    <t>widow_NN she_PRP found_VBD</t>
  </si>
  <si>
    <t>locking_VBG me_PRP in_IN</t>
  </si>
  <si>
    <t>,_, where_WRB his_PRP$</t>
  </si>
  <si>
    <t>,_, maybe_RB I_PRP</t>
  </si>
  <si>
    <t>,_, this_DT was_VBD</t>
  </si>
  <si>
    <t>But_CC I_PRP never_RB</t>
  </si>
  <si>
    <t>all_DT night_NN and_CC</t>
  </si>
  <si>
    <t>notion_NN I_PRP could_MD</t>
  </si>
  <si>
    <t>words_NNS I_PRP said_VBD</t>
  </si>
  <si>
    <t>bout_NN two_CD mile_NN</t>
  </si>
  <si>
    <t>Thatcher_NNP up_RB and_CC</t>
  </si>
  <si>
    <t>garden_NN ,_, stooping_VBG</t>
  </si>
  <si>
    <t>ai_VBP n't_RB got_VBN</t>
  </si>
  <si>
    <t>did_VBD n't_RB care_VB</t>
  </si>
  <si>
    <t>Well_UH ,_, ''_''</t>
  </si>
  <si>
    <t>all_DT at_IN once_RB</t>
  </si>
  <si>
    <t>'s_VBZ foolishness_NN ._.</t>
  </si>
  <si>
    <t>going-over_NN in_IN the_DT</t>
  </si>
  <si>
    <t>;_: and_CC every_DT</t>
  </si>
  <si>
    <t>certainer_NN thing_NN than_IN</t>
  </si>
  <si>
    <t>up_RP the_DT shed_NN</t>
  </si>
  <si>
    <t>game_NN on_IN him_PRP</t>
  </si>
  <si>
    <t>see_VB no_DT di_FW</t>
  </si>
  <si>
    <t>but_CC had_VBD read_VBN</t>
  </si>
  <si>
    <t>me_PRP a_DT nice_JJ</t>
  </si>
  <si>
    <t>else_RB would_MD come_VB</t>
  </si>
  <si>
    <t>;_: but_CC now_RB</t>
  </si>
  <si>
    <t>could_MD n't_RB do_VB</t>
  </si>
  <si>
    <t>to_TO work_VB on_IN</t>
  </si>
  <si>
    <t>hair-ball_NN was_VBD all_RB</t>
  </si>
  <si>
    <t>head_NN with_IN it_PRP</t>
  </si>
  <si>
    <t>his_PRP$ hands_NNS and_CC</t>
  </si>
  <si>
    <t>to_TO eat_VB was_VBD</t>
  </si>
  <si>
    <t>had_VBD n't_RB seen_VBN</t>
  </si>
  <si>
    <t>under_IN it_PRP and_CC</t>
  </si>
  <si>
    <t>where_WRB the_DT canoe_NN</t>
  </si>
  <si>
    <t>be_VB any_RB better_JJR</t>
  </si>
  <si>
    <t>nor_CC the_DT widow_NN</t>
  </si>
  <si>
    <t>when_WRB I_PRP could_MD</t>
  </si>
  <si>
    <t>all_PDT this_DT over_IN</t>
  </si>
  <si>
    <t>funeral_NN ,_, or_CC</t>
  </si>
  <si>
    <t>me_PRP and_CC lick_VB</t>
  </si>
  <si>
    <t>He_PRP abused_VBD me_PRP</t>
  </si>
  <si>
    <t>stay_VB there_RB all_DT</t>
  </si>
  <si>
    <t>out_RP further_RB ._.</t>
  </si>
  <si>
    <t>lay_VB in_IN ambuscade_NN</t>
  </si>
  <si>
    <t>asking_VBG questions_NNS ._.</t>
  </si>
  <si>
    <t>'s_VBZ that_IN ?_.</t>
  </si>
  <si>
    <t>crowded_VBD up_RB and_CC</t>
  </si>
  <si>
    <t>down_RB by_IN the_DT</t>
  </si>
  <si>
    <t>got_VBD all_DT my_PRP$</t>
  </si>
  <si>
    <t>way_NN to_TO put_VB</t>
  </si>
  <si>
    <t>Now_RB I_PRP thought_VBD</t>
  </si>
  <si>
    <t>when_WRB you_PRP ai_VBP</t>
  </si>
  <si>
    <t>a_DT little_JJ while_IN</t>
  </si>
  <si>
    <t>,_, and_CC no_DT</t>
  </si>
  <si>
    <t>wuz_NN a_DT nigger_JJR</t>
  </si>
  <si>
    <t>dah_NN all_DT night_NN</t>
  </si>
  <si>
    <t>the_DT Widow_NNP Douglas_NNP</t>
  </si>
  <si>
    <t>,_, after_IN a_DT</t>
  </si>
  <si>
    <t>him_PRP and_CC let_VB</t>
  </si>
  <si>
    <t>and_CC then_RB have_VB</t>
  </si>
  <si>
    <t>We_PRP went_VBD about_IN</t>
  </si>
  <si>
    <t>to_TO stir_VB ._.</t>
  </si>
  <si>
    <t>the_DT river-bank_NN ._.</t>
  </si>
  <si>
    <t>to_TO school_NN much_RB</t>
  </si>
  <si>
    <t>river_NN under_IN some_DT</t>
  </si>
  <si>
    <t>gun_NN and_CC some_DT</t>
  </si>
  <si>
    <t>something_NN __CD like_IN</t>
  </si>
  <si>
    <t>took_VBD all_PDT the_DT</t>
  </si>
  <si>
    <t>highest_JJS tree_NN there_EX</t>
  </si>
  <si>
    <t>`_`` uz_NN mos_NN</t>
  </si>
  <si>
    <t>was_VBD by_IN and_CC</t>
  </si>
  <si>
    <t>His_PRP$ hair_NN was_VBD</t>
  </si>
  <si>
    <t>of_IN my_PRP$ breaths_NNS</t>
  </si>
  <si>
    <t>two_CD hours_NNS ;_:</t>
  </si>
  <si>
    <t>put_VBD it_PRP on_IN</t>
  </si>
  <si>
    <t>six_CD times_NNS seven_CD</t>
  </si>
  <si>
    <t>I_PRP Liked_VBD Her_PRP$</t>
  </si>
  <si>
    <t>talk_NN about_IN Providence_NNP</t>
  </si>
  <si>
    <t>I_PRP had_VBD tried_VBN</t>
  </si>
  <si>
    <t>with_IN a_DT tin_NN</t>
  </si>
  <si>
    <t>the_DT words_NNS to_TO</t>
  </si>
  <si>
    <t>``_`` trot_NN ''_''</t>
  </si>
  <si>
    <t>vines_NNS and_CC willows_NNS</t>
  </si>
  <si>
    <t>the_DT law_NN up_RB</t>
  </si>
  <si>
    <t>widder_FW wuz_FW goin_NN</t>
  </si>
  <si>
    <t>then_RB they_PRP jailed_VBD</t>
  </si>
  <si>
    <t>face_NN at_IN all_DT</t>
  </si>
  <si>
    <t>long_RB as_IN dey_NN</t>
  </si>
  <si>
    <t>who_WP it_PRP is_VBZ</t>
  </si>
  <si>
    <t>had_VBD about_IN made_VBN</t>
  </si>
  <si>
    <t>'s_POS good_JJ ._.</t>
  </si>
  <si>
    <t>told_VBD what_WP it_PRP</t>
  </si>
  <si>
    <t>en_IN take_NN holiday_NN</t>
  </si>
  <si>
    <t>along_RB comes_VBZ another_DT</t>
  </si>
  <si>
    <t>let_VB it_PRP go_VB</t>
  </si>
  <si>
    <t>pap_NN had_VBD n't_RB</t>
  </si>
  <si>
    <t>I_PRP took_VBD a_DT</t>
  </si>
  <si>
    <t>no_DT elephants_NNS ._.</t>
  </si>
  <si>
    <t>--_: very_RB ._.</t>
  </si>
  <si>
    <t>for_IN good_JJ ,_,</t>
  </si>
  <si>
    <t>done_VBN all_DT I_PRP</t>
  </si>
  <si>
    <t>n't_RB get_VB his_PRP$</t>
  </si>
  <si>
    <t>saw_VBD myself_PRP out_RP</t>
  </si>
  <si>
    <t>And_CC what_WP 's_VBZ</t>
  </si>
  <si>
    <t>so_RB raspy_JJ on_IN</t>
  </si>
  <si>
    <t>was_VBD all_DT shriveled_VBD</t>
  </si>
  <si>
    <t>A_DT man_NN ca_MD</t>
  </si>
  <si>
    <t>so_RB he_PRP would_MD</t>
  </si>
  <si>
    <t>if_IN she_PRP reckoned_VBD</t>
  </si>
  <si>
    <t>bucket_NN and_CC gourd_NN</t>
  </si>
  <si>
    <t>'s_POS Nigger_NNP Exploring_VBG</t>
  </si>
  <si>
    <t>here_RB --_: mind_VB</t>
  </si>
  <si>
    <t>he_PRP went_VBD head_NN</t>
  </si>
  <si>
    <t>did_VBD n't_RB go_VB</t>
  </si>
  <si>
    <t>fall_VBP in_IN love_NN</t>
  </si>
  <si>
    <t>I_PRP 'm_VBP a-going_JJ</t>
  </si>
  <si>
    <t>and_CC Tom_NNP Sawyer_NNP</t>
  </si>
  <si>
    <t>found_VBD an_DT old_JJ</t>
  </si>
  <si>
    <t>and_CC learned_VBD me_PRP</t>
  </si>
  <si>
    <t>thing_NN as_IN that_DT</t>
  </si>
  <si>
    <t>way_NN ._. ''_''</t>
  </si>
  <si>
    <t>was_VBD laying_VBG for_IN</t>
  </si>
  <si>
    <t>and_CC now_RB I_PRP</t>
  </si>
  <si>
    <t>want_VBP it_PRP ,_,</t>
  </si>
  <si>
    <t>a_DT sound_NN ,_,</t>
  </si>
  <si>
    <t>up_RP the_DT channel_NN</t>
  </si>
  <si>
    <t>of_IN the_DT cabin_NN</t>
  </si>
  <si>
    <t>comfortable_JJ and_CC satisfied_JJ</t>
  </si>
  <si>
    <t>keep_VB a_DT lookout_NN</t>
  </si>
  <si>
    <t>thinking_VBG that_IN if_IN</t>
  </si>
  <si>
    <t>the_DT right_JJ kind_NN</t>
  </si>
  <si>
    <t>was_VBD pretty_RB soon_RB</t>
  </si>
  <si>
    <t>but_CC it_PRP was_VBD</t>
  </si>
  <si>
    <t>``_`` And_CC so_RB</t>
  </si>
  <si>
    <t>we_PRP 'll_MD start_VB</t>
  </si>
  <si>
    <t>soon_RB get_VBP over_IN</t>
  </si>
  <si>
    <t>they_PRP 'd_MD raise_VB</t>
  </si>
  <si>
    <t>out_RP what_WP it_PRP</t>
  </si>
  <si>
    <t>I_PRP see_VBP a_DT</t>
  </si>
  <si>
    <t>bad_JJ sign_NN and_CC</t>
  </si>
  <si>
    <t>lamp_NN ._. ''_''</t>
  </si>
  <si>
    <t>them_PRP be_VB my_PRP$</t>
  </si>
  <si>
    <t>let_VB alone_RB a_DT</t>
  </si>
  <si>
    <t>trees_NNS --_: something_NN</t>
  </si>
  <si>
    <t>and_CC the_DT wars_NNS</t>
  </si>
  <si>
    <t>;_: and_CC four_CD</t>
  </si>
  <si>
    <t>regular_JJ way_NN ._.</t>
  </si>
  <si>
    <t>boom_NN --_: boom_NN</t>
  </si>
  <si>
    <t>;_: all_DT I_PRP</t>
  </si>
  <si>
    <t>little_JJ gray_JJ in_IN</t>
  </si>
  <si>
    <t>I_PRP never_RB said_VBD</t>
  </si>
  <si>
    <t>was_VBD asleep_RB ,_,</t>
  </si>
  <si>
    <t>you_PRP take_VBP it_PRP</t>
  </si>
  <si>
    <t>merchants_NNS and_CC rich_JJ</t>
  </si>
  <si>
    <t>a_DT fortune_NN for_IN</t>
  </si>
  <si>
    <t>`_`` bout_NN two_CD</t>
  </si>
  <si>
    <t>time_NN ;_: so_RB</t>
  </si>
  <si>
    <t>set_VBD there_EX and_CC</t>
  </si>
  <si>
    <t>fetched_VBD it_PRP home_NN</t>
  </si>
  <si>
    <t>and_CC there_EX war_NN</t>
  </si>
  <si>
    <t>my_PRP$ shoulder_NN ,_,</t>
  </si>
  <si>
    <t>he_PRP got_VBD that_IN</t>
  </si>
  <si>
    <t>he_PRP raised_VBD up_RP</t>
  </si>
  <si>
    <t>rightly_RB a_DT hat_NN</t>
  </si>
  <si>
    <t>with_IN a_DT harp_NN</t>
  </si>
  <si>
    <t>only_RB for_IN a_DT</t>
  </si>
  <si>
    <t>them_PRP ;_: and_CC</t>
  </si>
  <si>
    <t>you_PRP reckon_VB they_PRP</t>
  </si>
  <si>
    <t>happen_VB in_IN and_CC</t>
  </si>
  <si>
    <t>was_VBD corked_VBN up_RB</t>
  </si>
  <si>
    <t>,_, and_CC be_VB</t>
  </si>
  <si>
    <t>longer_JJR I_PRP went_VBD</t>
  </si>
  <si>
    <t>Gim_NNP me_PRP a_DT</t>
  </si>
  <si>
    <t>could_MD n't_RB hear_VB</t>
  </si>
  <si>
    <t>set_VBD down_RP on_IN</t>
  </si>
  <si>
    <t>by_IN so_RB close_JJ</t>
  </si>
  <si>
    <t>me_PRP without_IN hooks_NNS</t>
  </si>
  <si>
    <t>had_VBD some_DT bullets_NNS</t>
  </si>
  <si>
    <t>up_RP the_DT smoothness_NN</t>
  </si>
  <si>
    <t>and_CC into_IN the_DT</t>
  </si>
  <si>
    <t>good_JJ big_JJ catfish_NN</t>
  </si>
  <si>
    <t>THE_DT AUTHOR_NN ._.</t>
  </si>
  <si>
    <t>could_MD get_VB his_PRP$</t>
  </si>
  <si>
    <t>found_VBD out_IN where_WRB</t>
  </si>
  <si>
    <t>and_CC his_PRP$ name_NN</t>
  </si>
  <si>
    <t>and_CC make_VB a_DT</t>
  </si>
  <si>
    <t>of_IN them_PRP I_PRP</t>
  </si>
  <si>
    <t>dark_JJ I_PRP set_VBP</t>
  </si>
  <si>
    <t>She_PRP said_VBD she_PRP</t>
  </si>
  <si>
    <t>I_PRP 'd_MD go_VB</t>
  </si>
  <si>
    <t>took_VBD it_PRP ._.</t>
  </si>
  <si>
    <t>He_PRP was_VBD most_RBS</t>
  </si>
  <si>
    <t>I_PRP had_VBD n't_RB</t>
  </si>
  <si>
    <t>the_DT easy_JJ water_NN</t>
  </si>
  <si>
    <t>rattling_VBG kick_NN ._.</t>
  </si>
  <si>
    <t>and_CC everybody_NN he_PRP</t>
  </si>
  <si>
    <t>something_NN else_RB ._.</t>
  </si>
  <si>
    <t>shook_VBD out_RP the_DT</t>
  </si>
  <si>
    <t>notice_VB how_WRB long_JJ</t>
  </si>
  <si>
    <t>'d_MD a_DT got_VBD</t>
  </si>
  <si>
    <t>she_PRP would_MD n't_RB</t>
  </si>
  <si>
    <t>got_VBD so_RB he_PRP</t>
  </si>
  <si>
    <t>went_VBD fooling_VBG along_IN</t>
  </si>
  <si>
    <t>him_PRP Ten_CD Cents_NNP</t>
  </si>
  <si>
    <t>of_IN ,_, and_CC</t>
  </si>
  <si>
    <t>Tom_NNP advises_VBZ a_DT</t>
  </si>
  <si>
    <t>soon_RB a_DT spider_NN</t>
  </si>
  <si>
    <t>book_NN called_VBN Don_NNP</t>
  </si>
  <si>
    <t>but_CC nothing_NN come_VBP</t>
  </si>
  <si>
    <t>a_DT wall_NN where_WRB</t>
  </si>
  <si>
    <t>the_DT blamed_VBN country_NN</t>
  </si>
  <si>
    <t>General_NNP Washington_NNP and_CC</t>
  </si>
  <si>
    <t>two_CD newspapers_NNS for_IN</t>
  </si>
  <si>
    <t>sleep_NN ,_, just_RB</t>
  </si>
  <si>
    <t>A_DT body_NN would_MD</t>
  </si>
  <si>
    <t>bright_JJ I_PRP could_MD</t>
  </si>
  <si>
    <t>hundred_CD elephants_NNS ,_,</t>
  </si>
  <si>
    <t>no_DT use_NN ,_,</t>
  </si>
  <si>
    <t>for_IN six_CD whole_JJ</t>
  </si>
  <si>
    <t>gentlemen_NNS and_CC ladies_NNS</t>
  </si>
  <si>
    <t>fell_VBD pretty_RB solid_JJ</t>
  </si>
  <si>
    <t>woods_NNS and_CC cooked_VBD</t>
  </si>
  <si>
    <t>Supper_NN with_IN the_DT</t>
  </si>
  <si>
    <t>n't_RB you_PRP give_VBP</t>
  </si>
  <si>
    <t>why_WRB ,_, just_RB</t>
  </si>
  <si>
    <t>a-doing_JJ it_PRP ._.</t>
  </si>
  <si>
    <t>and_CC sick_JJ ,_,</t>
  </si>
  <si>
    <t>of_IN his_PRP$ toes_NNS</t>
  </si>
  <si>
    <t>about_IN myself_PRP ._.</t>
  </si>
  <si>
    <t>I_PRP was_VBD over_RB</t>
  </si>
  <si>
    <t>and_CC over_IN a_DT</t>
  </si>
  <si>
    <t>crawling_VBG up_RP his_PRP$</t>
  </si>
  <si>
    <t>He_PRP Wrote_VBD Hannah_NNP</t>
  </si>
  <si>
    <t>;_: but_CC then_RB</t>
  </si>
  <si>
    <t>'re_VBP dead_JJ ._.</t>
  </si>
  <si>
    <t>I_PRP got_VBD my_PRP$</t>
  </si>
  <si>
    <t>to_TO the_DT porch-roof_NN</t>
  </si>
  <si>
    <t>what_WP 's_VBZ in_IN</t>
  </si>
  <si>
    <t>says_VBZ ,_, go_VB</t>
  </si>
  <si>
    <t>Maybe_RB I_PRP am_VBP</t>
  </si>
  <si>
    <t>n't_RB stay_VB so_RB</t>
  </si>
  <si>
    <t>now_RB ,_, do_VBP</t>
  </si>
  <si>
    <t>peg_VB before_IN I_PRP</t>
  </si>
  <si>
    <t>noise_NN with_IN his_PRP$</t>
  </si>
  <si>
    <t>or_CC drownded_JJ ._.</t>
  </si>
  <si>
    <t>too_RB ,_, but_CC</t>
  </si>
  <si>
    <t>'_'' my_PRP$ property_NN</t>
  </si>
  <si>
    <t>the_DT passages_NNS ,_,</t>
  </si>
  <si>
    <t>and_CC by_IN they_PRP</t>
  </si>
  <si>
    <t>one_CD time_NN back_RB</t>
  </si>
  <si>
    <t>`_`` bout_NN witches_NNS</t>
  </si>
  <si>
    <t>and_CC it_PRP always_RB</t>
  </si>
  <si>
    <t>no_DT use_NN ;_:</t>
  </si>
  <si>
    <t>with_IN the_DT Hare-Lip_NNP</t>
  </si>
  <si>
    <t>the_DT widow_NN ,_,</t>
  </si>
  <si>
    <t>job_NN ,_, but_CC</t>
  </si>
  <si>
    <t>y_NN ,_, what_WP</t>
  </si>
  <si>
    <t>my_PRP$ pipe_NN ,_,</t>
  </si>
  <si>
    <t>saw_VBD out_RP and_CC</t>
  </si>
  <si>
    <t>``_`` Him_PRP and_CC</t>
  </si>
  <si>
    <t>``_`` Shucks_NNP ,_,</t>
  </si>
  <si>
    <t>sound_JJ asleep_RB ,_,</t>
  </si>
  <si>
    <t>A_DT Pirate_NNP for_IN</t>
  </si>
  <si>
    <t>Them_NNP 's_POS the_DT</t>
  </si>
  <si>
    <t>oak_NN slabs_NNS ._.</t>
  </si>
  <si>
    <t>and_CC then_RB set_VBD</t>
  </si>
  <si>
    <t>was_VBD worth_IN a_DT</t>
  </si>
  <si>
    <t>shiny_JJ ,_, en_IN</t>
  </si>
  <si>
    <t>to_TO know_VB ._.</t>
  </si>
  <si>
    <t>n't_RB we_PRP see_VBP</t>
  </si>
  <si>
    <t>there_EX was_VBD n't_RB</t>
  </si>
  <si>
    <t>,_, this_DT ai_VBP</t>
  </si>
  <si>
    <t>,_, and_CC tired_VBD</t>
  </si>
  <si>
    <t>could_MD reform_VB the_DT</t>
  </si>
  <si>
    <t>and_CC they_PRP guessed_VBD</t>
  </si>
  <si>
    <t>holiest_JJS time_NN on_IN</t>
  </si>
  <si>
    <t>we_PRP had_VBD enemies_NNS</t>
  </si>
  <si>
    <t>it_PRP was_VBD for_IN</t>
  </si>
  <si>
    <t>tired_VBD him_PRP most_RBS</t>
  </si>
  <si>
    <t>for_IN you_PRP to_TO</t>
  </si>
  <si>
    <t>Slept_NNP Turning_VBG over_IN</t>
  </si>
  <si>
    <t>next_IN I_PRP hear_VBP</t>
  </si>
  <si>
    <t>had_VBD been_VBN saying_VBG</t>
  </si>
  <si>
    <t>there_EX was_VBD a_DT</t>
  </si>
  <si>
    <t>do_VB everything_NN I_PRP</t>
  </si>
  <si>
    <t>and_CC took_VBD a_DT</t>
  </si>
  <si>
    <t>put_VBD his_PRP$ ear_NN</t>
  </si>
  <si>
    <t>signs_NNS of_IN the_DT</t>
  </si>
  <si>
    <t>`_`` lieve_NN you_PRP</t>
  </si>
  <si>
    <t>could_MD fix_VB up_RP</t>
  </si>
  <si>
    <t>or_CC more_JJR towards_IN</t>
  </si>
  <si>
    <t>a-looking_JJ me_PRP all_DT</t>
  </si>
  <si>
    <t>,_, but_CC they_PRP</t>
  </si>
  <si>
    <t>week_NN ,_, and_CC</t>
  </si>
  <si>
    <t>the_DT village_NN and_CC</t>
  </si>
  <si>
    <t>but_CC we_PRP had_VBD</t>
  </si>
  <si>
    <t>now_RB I_PRP reckon_VBP</t>
  </si>
  <si>
    <t>;_: but_CC by_IN</t>
  </si>
  <si>
    <t>him_PRP after_IN sun-up_NN</t>
  </si>
  <si>
    <t>from_IN trying_VBG to_TO</t>
  </si>
  <si>
    <t>been_VBN saying_VBG give_VB</t>
  </si>
  <si>
    <t>;_: take_VB a-hold_NN</t>
  </si>
  <si>
    <t>day_NN a_DT whole_JJ</t>
  </si>
  <si>
    <t>'s_POS nigger_NN ,_,</t>
  </si>
  <si>
    <t>prayed_VBD that_IN this_DT</t>
  </si>
  <si>
    <t>see_VB what_WP luck_NN</t>
  </si>
  <si>
    <t>tell_VB ._. ''_''</t>
  </si>
  <si>
    <t>witches_NNS whenever_WRB he_PRP</t>
  </si>
  <si>
    <t>it_PRP at_IN all_DT</t>
  </si>
  <si>
    <t>laid_VBD dah_NN under_IN</t>
  </si>
  <si>
    <t>I_PRP had_VBD about_IN</t>
  </si>
  <si>
    <t>paddle_NN and_CC slid_VBD</t>
  </si>
  <si>
    <t>on_IN um_NN en_IN</t>
  </si>
  <si>
    <t>;_: but_CC it_PRP</t>
  </si>
  <si>
    <t>and_CC dropped_VBD it_PRP</t>
  </si>
  <si>
    <t>Gang_NN ?_. ''_''</t>
  </si>
  <si>
    <t>Sunday-school_NN ,_, just_RB</t>
  </si>
  <si>
    <t>had_VBD prayers_NNS ,_,</t>
  </si>
  <si>
    <t>:_: I_PRP 's_POS</t>
  </si>
  <si>
    <t>for_IN being_VBG so_RB</t>
  </si>
  <si>
    <t>green_JJ summer_NN grapes_NNS</t>
  </si>
  <si>
    <t>hear_VB it_PRP no_DT</t>
  </si>
  <si>
    <t>all_DT but_CC the_DT</t>
  </si>
  <si>
    <t>in_IN ._. ''_''</t>
  </si>
  <si>
    <t>Moses_NNP ,_, which_WDT</t>
  </si>
  <si>
    <t>one_CD delirium_NN tremens_NNS</t>
  </si>
  <si>
    <t>You_PRP lem_VBP me_PRP</t>
  </si>
  <si>
    <t>to_TO than_IN any_DT</t>
  </si>
  <si>
    <t>over_IN me_PRP looking_VBG</t>
  </si>
  <si>
    <t>had_VBD n't_RB robbed_VBN</t>
  </si>
  <si>
    <t>no_DT di_FW `_``</t>
  </si>
  <si>
    <t>raspy_JJ on_IN me_PRP</t>
  </si>
  <si>
    <t>do_VBP n't_RB think_VB</t>
  </si>
  <si>
    <t>the_DT far_JJ end_NN</t>
  </si>
  <si>
    <t>A_DT monstrous_JJ big_JJ</t>
  </si>
  <si>
    <t>by_IN the_DT corner_NN</t>
  </si>
  <si>
    <t>would_MD n't_RB never_RB</t>
  </si>
  <si>
    <t>n't_RB ask_VB me_PRP</t>
  </si>
  <si>
    <t>;_: and_CC down_RB</t>
  </si>
  <si>
    <t>the_DT Missouri_NNP negro_NN</t>
  </si>
  <si>
    <t>at_IN that_DT ._.</t>
  </si>
  <si>
    <t>boot_NN on_IN that_DT</t>
  </si>
  <si>
    <t>a_DT track_NN ._.</t>
  </si>
  <si>
    <t>but_CC Miss_NNP Watson_NNP</t>
  </si>
  <si>
    <t>them_PRP Letters_NNS ''_''</t>
  </si>
  <si>
    <t>enough_RB for_IN me_PRP</t>
  </si>
  <si>
    <t>I_PRP took_VBD the_DT</t>
  </si>
  <si>
    <t>some_DT bad_JJ luck_NN</t>
  </si>
  <si>
    <t>tucked_VBD the_DT old_JJ</t>
  </si>
  <si>
    <t>magician_NN could_MD call_VB</t>
  </si>
  <si>
    <t>but_CC my_PRP$ foot_NN</t>
  </si>
  <si>
    <t>good_JJ gap_NN and_CC</t>
  </si>
  <si>
    <t>de_IN use_NN er_NN</t>
  </si>
  <si>
    <t>home_NN and_CC got_VBD</t>
  </si>
  <si>
    <t>she_PRP had_VBD got_VBN</t>
  </si>
  <si>
    <t>ashes_NNS scattered_VBN all_DT</t>
  </si>
  <si>
    <t>I_PRP most_RBS wished_VBN</t>
  </si>
  <si>
    <t>calling_VBG me_PRP the_DT</t>
  </si>
  <si>
    <t>I_PRP found_VBD his_PRP$</t>
  </si>
  <si>
    <t>come_VB for_IN your_PRP$</t>
  </si>
  <si>
    <t>out_IN for_IN pap_NN</t>
  </si>
  <si>
    <t>or_CC trying_VBG to_TO</t>
  </si>
  <si>
    <t>months_NNS before_IN it_PRP</t>
  </si>
  <si>
    <t>,_, and_CC comb_VB</t>
  </si>
  <si>
    <t>and_CC how_WRB 'd_MD</t>
  </si>
  <si>
    <t>They_PRP got_VBD him_PRP</t>
  </si>
  <si>
    <t>soft_JJ as_IN I_PRP</t>
  </si>
  <si>
    <t>,_, and_CC laid_VBD</t>
  </si>
  <si>
    <t>the_DT widow_NN could_MD</t>
  </si>
  <si>
    <t>the_DT spring_NN ,_,</t>
  </si>
  <si>
    <t>so_RB slow_JJ ;_:</t>
  </si>
  <si>
    <t>head_NN to_TO stabboard_NN</t>
  </si>
  <si>
    <t>when_WRB I_PRP hear_VBP</t>
  </si>
  <si>
    <t>'s_POS son_NN away_RB</t>
  </si>
  <si>
    <t>my_PRP$ old_JJ rags_NNS</t>
  </si>
  <si>
    <t>would_MD be_VB blind_JJ</t>
  </si>
  <si>
    <t>his_PRP$ back_NN was_VBD</t>
  </si>
  <si>
    <t>camp_NN fire_NN smoking_NN</t>
  </si>
  <si>
    <t>ferry-boat_NN ,_, and_CC</t>
  </si>
  <si>
    <t>for_IN protection_NN ;_:</t>
  </si>
  <si>
    <t>because_IN he_PRP got_VBD</t>
  </si>
  <si>
    <t>hund_JJ 'd_MD dollars_NNS</t>
  </si>
  <si>
    <t>dark_NN for_IN a_DT</t>
  </si>
  <si>
    <t>if_IN anybody_NN done_VBN</t>
  </si>
  <si>
    <t>But_CC I_PRP had_VBD</t>
  </si>
  <si>
    <t>a_DT Duke_NNP !_.</t>
  </si>
  <si>
    <t>a_DT blast_NN right_NN</t>
  </si>
  <si>
    <t>could_MD to_TO throw_VB</t>
  </si>
  <si>
    <t>itch_NN on_IN the_DT</t>
  </si>
  <si>
    <t>up_RB and_CC held_VBN</t>
  </si>
  <si>
    <t>got_VBD down_RP the_DT</t>
  </si>
  <si>
    <t>stood_VBD a-looking_NN at_IN</t>
  </si>
  <si>
    <t>;_: and_CC so_RB</t>
  </si>
  <si>
    <t>Comfort_NN Thinking_VBG it_PRP</t>
  </si>
  <si>
    <t>ransom_NN them_PRP as_RB</t>
  </si>
  <si>
    <t>a-ripping_NN around_IN and_CC</t>
  </si>
  <si>
    <t>did_VBD n't_RB wait_VB</t>
  </si>
  <si>
    <t>made_VBD me_PRP feel_VB</t>
  </si>
  <si>
    <t>can_MD get_VB anything_NN</t>
  </si>
  <si>
    <t>was_VBD glad_JJ to_TO</t>
  </si>
  <si>
    <t>wanted_VBD to_TO smoke_VB</t>
  </si>
  <si>
    <t>of_IN spite_NN ._.</t>
  </si>
  <si>
    <t>move_VBP a_DT peg_VB</t>
  </si>
  <si>
    <t>if_IN Miss_NNP Watson_NNP</t>
  </si>
  <si>
    <t>and_CC fill_VB it_PRP</t>
  </si>
  <si>
    <t>too_RB narrow_JJ ._.</t>
  </si>
  <si>
    <t>of_IN it_PRP I_PRP</t>
  </si>
  <si>
    <t>over_RP by_IN the_DT</t>
  </si>
  <si>
    <t>again_RB he_PRP must_MD</t>
  </si>
  <si>
    <t>spring_NN ,_, and_CC</t>
  </si>
  <si>
    <t>why_WRB I_PRP was_VBD</t>
  </si>
  <si>
    <t>niggers_NNS in_IN and_CC</t>
  </si>
  <si>
    <t>tell_VB on_IN it_PRP</t>
  </si>
  <si>
    <t>was_VBD the_DT hand_NN</t>
  </si>
  <si>
    <t>woods_NNS to_TO see_VB</t>
  </si>
  <si>
    <t>the_DT turnip_NN barrel_NN</t>
  </si>
  <si>
    <t>I_PRP made_VBD a_DT</t>
  </si>
  <si>
    <t>so_RB hard_JJ I_PRP</t>
  </si>
  <si>
    <t>short_JJ ones_NNS ,_,</t>
  </si>
  <si>
    <t>up_RB and_CC cook_VB</t>
  </si>
  <si>
    <t>Spanish_JJ Moss_NNP ``_``</t>
  </si>
  <si>
    <t>had_VBD been_VBN dragged_VBN</t>
  </si>
  <si>
    <t>barely_RB hear_VB a_DT</t>
  </si>
  <si>
    <t>would_MD go_VB to_TO</t>
  </si>
  <si>
    <t>morning_NN I_PRP happened_VBD</t>
  </si>
  <si>
    <t>above_IN town_NN ,_,</t>
  </si>
  <si>
    <t>boy_NN ,_, and_CC</t>
  </si>
  <si>
    <t>comes_VBZ from_IN oars_NNS</t>
  </si>
  <si>
    <t>run_VB off_RP ._.</t>
  </si>
  <si>
    <t>and_CC then_RB went_VBD</t>
  </si>
  <si>
    <t>same_JJ ,_, and_CC</t>
  </si>
  <si>
    <t>out_RP the_DT place_NN</t>
  </si>
  <si>
    <t>now_RB he_PRP was_VBD</t>
  </si>
  <si>
    <t>__CD him_PRP __RB</t>
  </si>
  <si>
    <t>of_IN rocks_NNS to_TO</t>
  </si>
  <si>
    <t>was_VBD close_RB enough_JJ</t>
  </si>
  <si>
    <t>a_DT section_NN of_IN</t>
  </si>
  <si>
    <t>a_DT place_NN on_IN</t>
  </si>
  <si>
    <t>river_NN and_CC the_DT</t>
  </si>
  <si>
    <t>Moses_NNP and_CC the_DT</t>
  </si>
  <si>
    <t>den_NN de_IN black_JJ</t>
  </si>
  <si>
    <t>hears_VBZ it_PRP agin_NN</t>
  </si>
  <si>
    <t>could_MD lick_VB such_PDT</t>
  </si>
  <si>
    <t>over_RP from_IN breakfast_NN</t>
  </si>
  <si>
    <t>that_DT before_RB ,_,</t>
  </si>
  <si>
    <t>looks_VBZ under_IN the_DT</t>
  </si>
  <si>
    <t>and_CC when_WRB a_DT</t>
  </si>
  <si>
    <t>know_VBP you_PRP said_VBD</t>
  </si>
  <si>
    <t>to_TO come_VB aft_NN</t>
  </si>
  <si>
    <t>me_PRP none_NN o_NN</t>
  </si>
  <si>
    <t>in_IN their_PRP$ breasts_NNS</t>
  </si>
  <si>
    <t>Now_RB ,_, we_PRP</t>
  </si>
  <si>
    <t>to_TO going_VBG away_RB</t>
  </si>
  <si>
    <t>two_CD holes_NNS ,_,</t>
  </si>
  <si>
    <t>this_DT last_JJ ._.</t>
  </si>
  <si>
    <t>got_VBD so_RB I_PRP</t>
  </si>
  <si>
    <t>''_'' and_CC pretty_RB</t>
  </si>
  <si>
    <t>budge_VB you_PRP ._.</t>
  </si>
  <si>
    <t>to_TO take_VB me_PRP</t>
  </si>
  <si>
    <t>looked_VBD out_RP over_IN</t>
  </si>
  <si>
    <t>had_VBD got_VBN secret_JJ</t>
  </si>
  <si>
    <t>man_NN over_IN to_TO</t>
  </si>
  <si>
    <t>it_PRP would_MD win_VB</t>
  </si>
  <si>
    <t>pap_NN would_MD a_DT</t>
  </si>
  <si>
    <t>,_, after_IN an_DT</t>
  </si>
  <si>
    <t>us_PRP __VB --_:</t>
  </si>
  <si>
    <t>me_PRP and_CC went_VBD</t>
  </si>
  <si>
    <t>``_`` Mr._NNP Archibald_NNP</t>
  </si>
  <si>
    <t>chap_NN would_MD stand_VB</t>
  </si>
  <si>
    <t>get_VB out_RB much_RB</t>
  </si>
  <si>
    <t>the_DT timber_NN was_VBD</t>
  </si>
  <si>
    <t>mile_NN and_CC a_DT</t>
  </si>
  <si>
    <t>set_NN in_IN the_DT</t>
  </si>
  <si>
    <t>git_VB my_PRP$ rights_NNS</t>
  </si>
  <si>
    <t>support_NN of_IN personal_JJ</t>
  </si>
  <si>
    <t>,_, as_IN they_PRP</t>
  </si>
  <si>
    <t>en_IN den_NN I_PRP</t>
  </si>
  <si>
    <t>school_VB the_DT easier_JJR</t>
  </si>
  <si>
    <t>I_PRP 'd_MD hide_VB</t>
  </si>
  <si>
    <t>and_CC two_CD or_CC</t>
  </si>
  <si>
    <t>good_JJ going-over_NN in_IN</t>
  </si>
  <si>
    <t>;_: but_CC what_WP</t>
  </si>
  <si>
    <t>``_`` Look_VB at_IN</t>
  </si>
  <si>
    <t>n't_RB much_RB like_IN</t>
  </si>
  <si>
    <t>,_, but_CC nothing_NN</t>
  </si>
  <si>
    <t>mouth_NN water_NN ;_:</t>
  </si>
  <si>
    <t>his_PRP$ size_NN ,_,</t>
  </si>
  <si>
    <t>;_: just_RB a_DT</t>
  </si>
  <si>
    <t>of_IN rushes_VBZ --_:</t>
  </si>
  <si>
    <t>``_`` I_PRP tuck_VBP</t>
  </si>
  <si>
    <t>face_NN ,_, and_CC</t>
  </si>
  <si>
    <t>paddled_VBD over_IN to_TO</t>
  </si>
  <si>
    <t>fooling_VBG them_PRP away_RP</t>
  </si>
  <si>
    <t>axe_NN and_CC smashed_VBN</t>
  </si>
  <si>
    <t>powerful_JJ lazy_JJ and_CC</t>
  </si>
  <si>
    <t>was_VBD more_RBR looked_VBD</t>
  </si>
  <si>
    <t>me_PRP ;_: I_PRP</t>
  </si>
  <si>
    <t>all_DT day_NN ._.</t>
  </si>
  <si>
    <t>:_: ``_`` Another_DT</t>
  </si>
  <si>
    <t>a_DT body_NN take_VB</t>
  </si>
  <si>
    <t>so_RB I_PRP could_MD</t>
  </si>
  <si>
    <t>snuffbox_NN that_WDT was_VBD</t>
  </si>
  <si>
    <t>to_TO make_VB sure_JJ</t>
  </si>
  <si>
    <t>could_MD n't_RB be_VB</t>
  </si>
  <si>
    <t>,_, but_CC she_PRP</t>
  </si>
  <si>
    <t>of_IN style_NN ._.</t>
  </si>
  <si>
    <t>en_IN de_FW widder_FW</t>
  </si>
  <si>
    <t>had_VBD been_VBN dead_JJ</t>
  </si>
  <si>
    <t>used_VBD to_TO take_VB</t>
  </si>
  <si>
    <t>wid_NN de_IN lantern_NN</t>
  </si>
  <si>
    <t>I_PRP got_VBD down_RB</t>
  </si>
  <si>
    <t>the_DT truth_NN ,_,</t>
  </si>
  <si>
    <t>a_DT raff_NN is_VBZ</t>
  </si>
  <si>
    <t>n't_RB we_PRP lick_VBP</t>
  </si>
  <si>
    <t>fer_NN to_TO wait_VB</t>
  </si>
  <si>
    <t>n't_RB nothing_NN to_TO</t>
  </si>
  <si>
    <t>around_RB and_CC there_RB</t>
  </si>
  <si>
    <t>they_PRP fall_VBP in_IN</t>
  </si>
  <si>
    <t>dey_NN war_NN n't_RB</t>
  </si>
  <si>
    <t>govment_NN ,_, this_DT</t>
  </si>
  <si>
    <t>to_TO eat_VB ._.</t>
  </si>
  <si>
    <t>a_DT little_JJ creek_NN</t>
  </si>
  <si>
    <t>Next_JJ I_PRP got_VBD</t>
  </si>
  <si>
    <t>and_CC his_PRP$ Million_NNP</t>
  </si>
  <si>
    <t>widow_NN could_MD n't_RB</t>
  </si>
  <si>
    <t>any_DT more_RBR ,_,</t>
  </si>
  <si>
    <t>books_NNS knows_VBZ what_WP</t>
  </si>
  <si>
    <t>them_PRP I_PRP would_MD</t>
  </si>
  <si>
    <t>last_JJ he_PRP let_VBD</t>
  </si>
  <si>
    <t>war_NN n't_RB one_CD</t>
  </si>
  <si>
    <t>but_CC that_DT do_VBP</t>
  </si>
  <si>
    <t>widow_NN put_VBN in_IN</t>
  </si>
  <si>
    <t>maid_NN ,_, with_IN</t>
  </si>
  <si>
    <t>touch_VB me_PRP --_:</t>
  </si>
  <si>
    <t>for_IN it_PRP ._.</t>
  </si>
  <si>
    <t>and_CC so_IN it_PRP</t>
  </si>
  <si>
    <t>guns_NNS all_DT scoured_VBD</t>
  </si>
  <si>
    <t>body_NN 's_POS hair_NN</t>
  </si>
  <si>
    <t>I_PRP presume_VBP ?_.</t>
  </si>
  <si>
    <t>;_: they_PRP all_DT</t>
  </si>
  <si>
    <t>there_EX she_PRP would_MD</t>
  </si>
  <si>
    <t>night_NN arter_IN you_PRP</t>
  </si>
  <si>
    <t>catfish_NN and_CC haggled_VBD</t>
  </si>
  <si>
    <t>and_CC emptied_VBD Him_PRP</t>
  </si>
  <si>
    <t>makin_NN '_'' up_RP</t>
  </si>
  <si>
    <t>was_VBD where_WRB the_DT</t>
  </si>
  <si>
    <t>change_NN ,_, I_PRP</t>
  </si>
  <si>
    <t>de_IN place_NN ,_,</t>
  </si>
  <si>
    <t>take_VB it_PRP ;_:</t>
  </si>
  <si>
    <t>sell_VB me_PRP down_IN</t>
  </si>
  <si>
    <t>was_VBD only_RB lath_NN</t>
  </si>
  <si>
    <t>a_DT raw_JJ Irish_JJ</t>
  </si>
  <si>
    <t>and_CC by_IN it_PRP</t>
  </si>
  <si>
    <t>now_RB ;_: shake_VB</t>
  </si>
  <si>
    <t>down_RB to_TO de_FW</t>
  </si>
  <si>
    <t>n't_RB find_VB no_DT</t>
  </si>
  <si>
    <t>something_NN was_VBD a_DT</t>
  </si>
  <si>
    <t>'s_POS Island_NN is_VBZ</t>
  </si>
  <si>
    <t>n't_RB gap_NN and_CC</t>
  </si>
  <si>
    <t>pap_NN took_VBD the_DT</t>
  </si>
  <si>
    <t>he_PRP laughed_VBD __RB</t>
  </si>
  <si>
    <t>to_TO do_VB with_IN</t>
  </si>
  <si>
    <t>down_RP stream_NN soft_JJ</t>
  </si>
  <si>
    <t>scrouched_VBD down_RB and_CC</t>
  </si>
  <si>
    <t>Then_RB we_PRP lit_VBD</t>
  </si>
  <si>
    <t>kinds_NNS of_IN bad_JJ</t>
  </si>
  <si>
    <t>captain_NN sung_VBD out_RP</t>
  </si>
  <si>
    <t>but_CC that_IN ai_VBP</t>
  </si>
  <si>
    <t>long_RB after_IN that_DT</t>
  </si>
  <si>
    <t>but_CC all_DT of_IN</t>
  </si>
  <si>
    <t>got_VBD drunk_JJ and_CC</t>
  </si>
  <si>
    <t>fixed_VBD that_IN as_RB</t>
  </si>
  <si>
    <t>was_VBD very_RB curious_JJ</t>
  </si>
  <si>
    <t>while_NN ,_, and_CC</t>
  </si>
  <si>
    <t>and_CC stretched_VBD his_PRP$</t>
  </si>
  <si>
    <t>rolled_VBD there_RB ,_,</t>
  </si>
  <si>
    <t>when_WRB they_PRP do_VBP</t>
  </si>
  <si>
    <t>her_PRP$ ways_NNS ;_:</t>
  </si>
  <si>
    <t>of_IN the_DT middle_NN</t>
  </si>
  <si>
    <t>tried_VBN to_TO get_VB</t>
  </si>
  <si>
    <t>,_, was_VBD setting_VBG</t>
  </si>
  <si>
    <t>he_PRP 's_VBZ washed_VBN</t>
  </si>
  <si>
    <t>``_`` Blamed_VBN if_IN</t>
  </si>
  <si>
    <t>in_IN two_CD places_NNS</t>
  </si>
  <si>
    <t>and_CC they_PRP was_VBD</t>
  </si>
  <si>
    <t>but_CC I_PRP reckoned_VBD</t>
  </si>
  <si>
    <t>was_VBD berries_NNS and_CC</t>
  </si>
  <si>
    <t>I_PRP judged_VBD that_IN</t>
  </si>
  <si>
    <t>to_TO stand_VB it_PRP</t>
  </si>
  <si>
    <t>watch_NN and_CC chain_NN</t>
  </si>
  <si>
    <t>up_RP and_CC the_DT</t>
  </si>
  <si>
    <t>Missouri_NNP shore_NN and_CC</t>
  </si>
  <si>
    <t>was_VBD there_RB ._.</t>
  </si>
  <si>
    <t>that_IN war_NN n't_RB</t>
  </si>
  <si>
    <t>the_DT Back_NNP Country_NNP</t>
  </si>
  <si>
    <t>hail_VB me_PRP ._.</t>
  </si>
  <si>
    <t>toes_NNS stuck_VBD through_RB</t>
  </si>
  <si>
    <t>the_DT turnips_NNS and_CC</t>
  </si>
  <si>
    <t>in_IN the_DT town_NN</t>
  </si>
  <si>
    <t>you_PRP got_VBD in_IN</t>
  </si>
  <si>
    <t>to_TO myself_PRP ,_,</t>
  </si>
  <si>
    <t>gun_NN and_CC slipped_VBD</t>
  </si>
  <si>
    <t>shin_NN and_CC then_RB</t>
  </si>
  <si>
    <t>one_CD place_NN ,_,</t>
  </si>
  <si>
    <t>chair_NN by_IN the_DT</t>
  </si>
  <si>
    <t>scream_VB ,_, and_CC</t>
  </si>
  <si>
    <t>for_IN it_PRP was_VBD</t>
  </si>
  <si>
    <t>inch_NN of_IN new_JJ</t>
  </si>
  <si>
    <t>and_CC dodged_VBN under_IN</t>
  </si>
  <si>
    <t>how_WRB slow_JJ and_CC</t>
  </si>
  <si>
    <t>minute_NN I_PRP was_VBD</t>
  </si>
  <si>
    <t>to_TO go_VB and_CC</t>
  </si>
  <si>
    <t>The_DT Doctor_NNP Uncle_NNP</t>
  </si>
  <si>
    <t>day_NN ,_, but_CC</t>
  </si>
  <si>
    <t>hooks_NNS three_CD or_CC</t>
  </si>
  <si>
    <t>,_, last_JJ I_PRP</t>
  </si>
  <si>
    <t>I_PRP slipped_VBD the_DT</t>
  </si>
  <si>
    <t>talks_VBZ to_TO Huck_NNP</t>
  </si>
  <si>
    <t>was_VBD the_DT holiest_JJS</t>
  </si>
  <si>
    <t>I_PRP lit_VBD a_DT</t>
  </si>
  <si>
    <t>something_NN about_IN General_NNP</t>
  </si>
  <si>
    <t>dollar_NN ,_, and_CC</t>
  </si>
  <si>
    <t>under_IN de_FW shavin_FW</t>
  </si>
  <si>
    <t>it_PRP up_RP all_DT</t>
  </si>
  <si>
    <t>the_DT woods_NNS most_JJS</t>
  </si>
  <si>
    <t>way_NN to_TO make_VB</t>
  </si>
  <si>
    <t>run_VBP over_IN me_PRP</t>
  </si>
  <si>
    <t>was_VBD away_RB ;_:</t>
  </si>
  <si>
    <t>the_DT people_NNS and_CC</t>
  </si>
  <si>
    <t>Traveling_VBG By_IN Rail_NNP</t>
  </si>
  <si>
    <t>side_NN of_IN bacon_NN</t>
  </si>
  <si>
    <t>chair_NN and_CC clumb_VB</t>
  </si>
  <si>
    <t>struck_VBD me_PRP ._.</t>
  </si>
  <si>
    <t>run_VBP away_RB ._.</t>
  </si>
  <si>
    <t>and_CC a_DT bothersome_JJ</t>
  </si>
  <si>
    <t>other_JJ names_NNS ,_,</t>
  </si>
  <si>
    <t>down_RP on_IN a_DT</t>
  </si>
  <si>
    <t>woodpile_NN ,_, and_CC</t>
  </si>
  <si>
    <t>'s_POS Providence_NNP ,_,</t>
  </si>
  <si>
    <t>fifty_CD dollars_NNS ._.</t>
  </si>
  <si>
    <t>the_DT widow_NN from_IN</t>
  </si>
  <si>
    <t>and_CC how_WRB many_JJ</t>
  </si>
  <si>
    <t>seeing_VBG them_PRP hunt_NN</t>
  </si>
  <si>
    <t>left_VBD a_DT track_NN</t>
  </si>
  <si>
    <t>but_CC I_PRP slid_VBD</t>
  </si>
  <si>
    <t>things_NNS which_WDT he_PRP</t>
  </si>
  <si>
    <t>and_CC through_IN the_DT</t>
  </si>
  <si>
    <t>I_PRP judged_VBD I_PRP</t>
  </si>
  <si>
    <t>make_VB it_PRP out_IN</t>
  </si>
  <si>
    <t>been_VBN to_TO school_NN</t>
  </si>
  <si>
    <t>to_TO whoever_WP rubs_VBZ</t>
  </si>
  <si>
    <t>pan_NN ,_, till_IN</t>
  </si>
  <si>
    <t>town_NN ,_, so_IN</t>
  </si>
  <si>
    <t>follow_VB that_IN meal_NN</t>
  </si>
  <si>
    <t>the_DT money_NN if_IN</t>
  </si>
  <si>
    <t>that_DT side_NN and_CC</t>
  </si>
  <si>
    <t>'d_MD borrow_VB two_CD</t>
  </si>
  <si>
    <t>run_VBP off_RB ,_,</t>
  </si>
  <si>
    <t>would_MD give_VB a_DT</t>
  </si>
  <si>
    <t>look_VB at_IN ._.</t>
  </si>
  <si>
    <t>you_PRP bring_VBP to_TO</t>
  </si>
  <si>
    <t>at_IN me_PRP ;_:</t>
  </si>
  <si>
    <t>down_RP so_RB as_IN</t>
  </si>
  <si>
    <t>'_'' all_DT de_FW</t>
  </si>
  <si>
    <t>One_CD of_IN his_PRP$</t>
  </si>
  <si>
    <t>and_CC ends_VBZ it_PRP</t>
  </si>
  <si>
    <t>along_IN down_RB amongst_IN</t>
  </si>
  <si>
    <t>n't_RB work_VB for_IN</t>
  </si>
  <si>
    <t>en_IN shiny_JJ ,_,</t>
  </si>
  <si>
    <t>a_DT wonderful_JJ govment_NN</t>
  </si>
  <si>
    <t>No_DT ,_, says_VBZ</t>
  </si>
  <si>
    <t>,_, and_CC an_DT</t>
  </si>
  <si>
    <t>we_PRP looked_VBD away_RB</t>
  </si>
  <si>
    <t>to_TO his_PRP$ own_JJ</t>
  </si>
  <si>
    <t>come_VBN to_TO live_VB</t>
  </si>
  <si>
    <t>was_VBD Huck_NNP Finn_NNP</t>
  </si>
  <si>
    <t>never_RB come_VBN a-near_RB</t>
  </si>
  <si>
    <t>the_DT shadows_NNS it_PRP</t>
  </si>
  <si>
    <t>had_VBD supper_NN ._.</t>
  </si>
  <si>
    <t>,_, ''_'' says_VBZ</t>
  </si>
  <si>
    <t>a_DT man_NN over_IN</t>
  </si>
  <si>
    <t>slick_JJ counterfeit_JJ quarter_NN</t>
  </si>
  <si>
    <t>so_IN I_PRP had_VBD</t>
  </si>
  <si>
    <t>considable_JJ lately_RB ,_,</t>
  </si>
  <si>
    <t>They_PRP Tip-toed_VBD Along_IN</t>
  </si>
  <si>
    <t>was_VBD standing_VBG over_IN</t>
  </si>
  <si>
    <t>the_DT hooks_NNS three_CD</t>
  </si>
  <si>
    <t>Douglas_NNP she_PRP took_VBD</t>
  </si>
  <si>
    <t>judge_NN he_PRP felt_VBD</t>
  </si>
  <si>
    <t>high_JJ as_IN a_DT</t>
  </si>
  <si>
    <t>and_CC fell_VBD down_RP</t>
  </si>
  <si>
    <t>counted_VBN the_DT drift_NN</t>
  </si>
  <si>
    <t>pipe_NN en_IN a_DT</t>
  </si>
  <si>
    <t>over_IN the_DT tub_NN</t>
  </si>
  <si>
    <t>,_, and_CC chased_VBD</t>
  </si>
  <si>
    <t>'ll_MD spend_VB it_PRP</t>
  </si>
  <si>
    <t>leaking_VBG out_IN of_IN</t>
  </si>
  <si>
    <t>Come_VB In_IN ''_''</t>
  </si>
  <si>
    <t>and_CC next_JJ my_PRP$</t>
  </si>
  <si>
    <t>with_IN the_DT axe_NN</t>
  </si>
  <si>
    <t>called_VBD him_PRP cry-baby_JJ</t>
  </si>
  <si>
    <t>things_NNS every_DT which_WDT</t>
  </si>
  <si>
    <t>mixed_VBN up_RP ,_,</t>
  </si>
  <si>
    <t>were_VBD shining_VBG ,_,</t>
  </si>
  <si>
    <t>down_RP for_IN a_DT</t>
  </si>
  <si>
    <t>that_IN thing_NN plenty_JJ</t>
  </si>
  <si>
    <t>What_WP 's_VBZ this_DT</t>
  </si>
  <si>
    <t>the_DT canoe_NN was_VBD</t>
  </si>
  <si>
    <t>I_PRP got_VBD everything_NN</t>
  </si>
  <si>
    <t>Jo_NNP Harper_NNP got_VBD</t>
  </si>
  <si>
    <t>n't_RB do_VB me_PRP</t>
  </si>
  <si>
    <t>was_VBD pretty_RB bad_JJ</t>
  </si>
  <si>
    <t>my_PRP$ jacket_NN -LRB-_-LRB-</t>
  </si>
  <si>
    <t>sister_NN ,_, Miss_NNP</t>
  </si>
  <si>
    <t>canoe_NN to_TO smoke_VB</t>
  </si>
  <si>
    <t>,_, why_WRB do_VBP</t>
  </si>
  <si>
    <t>n't_RB go_VB right_RB</t>
  </si>
  <si>
    <t>and_CC traded_VBD fish_NN</t>
  </si>
  <si>
    <t>wide_JJ and_CC full_JJ</t>
  </si>
  <si>
    <t>a_DT time_NN ,_,</t>
  </si>
  <si>
    <t>saying_VBG there_EX was_VBD</t>
  </si>
  <si>
    <t>shore_NN --_: I_PRP</t>
  </si>
  <si>
    <t>to_TO leave_VB there_RB</t>
  </si>
  <si>
    <t>reck_VBP 'n'_CC d_NN</t>
  </si>
  <si>
    <t>groaned_VBD and_CC moaned_VBD</t>
  </si>
  <si>
    <t>the_DT night_NN was_VBD</t>
  </si>
  <si>
    <t>better_JJR off_RP then_RB</t>
  </si>
  <si>
    <t>he_PRP used_VBD to_TO</t>
  </si>
  <si>
    <t>had_VBD a_DT blanket_NN</t>
  </si>
  <si>
    <t>and_CC the_DT green_JJ</t>
  </si>
  <si>
    <t>that_IN this_DT war_NN</t>
  </si>
  <si>
    <t>clumb_VBP up_RP en_IN</t>
  </si>
  <si>
    <t>would_MD n't_RB wait_VB</t>
  </si>
  <si>
    <t>hand_NN and_CC knocked_VBD</t>
  </si>
  <si>
    <t>was_VBD laying_VBG on_IN</t>
  </si>
  <si>
    <t>that_WDT was_VBD worth_IN</t>
  </si>
  <si>
    <t>at_IN last_JJ that_IN</t>
  </si>
  <si>
    <t>Everybody_NN was_VBD talking_VBG</t>
  </si>
  <si>
    <t>pungle_VB ,_, too_RB</t>
  </si>
  <si>
    <t>turnip_NN barrel_NN ,_,</t>
  </si>
  <si>
    <t>down_RP on_IN hog-drivers_NNS</t>
  </si>
  <si>
    <t>him_PRP a_DT rest_NN</t>
  </si>
  <si>
    <t>just_RB his_PRP$ size_NN</t>
  </si>
  <si>
    <t>could_MD n't_RB ;_:</t>
  </si>
  <si>
    <t>,_, then_RB I_PRP</t>
  </si>
  <si>
    <t>a_DT plug_NN er_NN</t>
  </si>
  <si>
    <t>lot_NN of_IN genies_NNS</t>
  </si>
  <si>
    <t>little_JJ blue_JJ and_CC</t>
  </si>
  <si>
    <t>in_IN sight_NN yet_RB</t>
  </si>
  <si>
    <t>Dog_NN my_PRP$ cats_NNS</t>
  </si>
  <si>
    <t>and_CC all_DT on_IN</t>
  </si>
  <si>
    <t>and_CC called_VBD him_PRP</t>
  </si>
  <si>
    <t>took_VBD it_PRP for_IN</t>
  </si>
  <si>
    <t>out_RP the_DT light_NN</t>
  </si>
  <si>
    <t>and_CC roared_VBD and_CC</t>
  </si>
  <si>
    <t>ladies_NNS all_DT ;_:</t>
  </si>
  <si>
    <t>said_VBD he_PRP could_MD</t>
  </si>
  <si>
    <t>said_VBD Tom_NNP Sawyer_NNP</t>
  </si>
  <si>
    <t>He_PRP leaned_VBD his_PRP$</t>
  </si>
  <si>
    <t>lath_NN and_CC broomsticks_NNS</t>
  </si>
  <si>
    <t>''_'' says_VBZ Ben_NNP</t>
  </si>
  <si>
    <t>you_PRP ._. ''_''</t>
  </si>
  <si>
    <t>drank_VBD and_CC drank_VBD</t>
  </si>
  <si>
    <t>uncomfortable_JJ again_RB ._.</t>
  </si>
  <si>
    <t>sleep_VB in_IN the_DT</t>
  </si>
  <si>
    <t>of_IN the_DT hole_NN</t>
  </si>
  <si>
    <t>ole_FW man_NN take_VB</t>
  </si>
  <si>
    <t>before_IN sun-up_JJ next_JJ</t>
  </si>
  <si>
    <t>big_JJ river_NN and_CC</t>
  </si>
  <si>
    <t>Her_PRP$ look_NN Spidery_NN</t>
  </si>
  <si>
    <t>man_NN would_MD turn_VB</t>
  </si>
  <si>
    <t>breakfast_NN to_TO sleep_VB</t>
  </si>
  <si>
    <t>crawled_VBD off_RP ,_,</t>
  </si>
  <si>
    <t>and_CC sell_VB it_PRP</t>
  </si>
  <si>
    <t>floating_VBG along_IN down_RB</t>
  </si>
  <si>
    <t>make_VB the_DT law_NN</t>
  </si>
  <si>
    <t>wo_MD n't_RB be_VB</t>
  </si>
  <si>
    <t>and_CC money_NN ._.</t>
  </si>
  <si>
    <t>form_NN of_IN the_DT</t>
  </si>
  <si>
    <t>willow_NN branches_NNS ,_,</t>
  </si>
  <si>
    <t>set_VBD my_PRP$ teeth_NNS</t>
  </si>
  <si>
    <t>outside_JJ by_IN scattering_VBG</t>
  </si>
  <si>
    <t>the_DT foot_NN of_IN</t>
  </si>
  <si>
    <t>he_PRP must_MD be_VB</t>
  </si>
  <si>
    <t>good_JJ piece_NN below_IN</t>
  </si>
  <si>
    <t>you_PRP 's_POS gwyne_NN</t>
  </si>
  <si>
    <t>put_VB in_IN the_DT</t>
  </si>
  <si>
    <t>but_CC more_RBR like_IN</t>
  </si>
  <si>
    <t>`_`` fessor_NN in_IN</t>
  </si>
  <si>
    <t>fooling_VBG around_RB ._.</t>
  </si>
  <si>
    <t>'s_VBZ the_DT idea_NN</t>
  </si>
  <si>
    <t>legs_NNS ;_: and_CC</t>
  </si>
  <si>
    <t>by_IN the_DT village_NN</t>
  </si>
  <si>
    <t>They_PRP lie_VBP --_:</t>
  </si>
  <si>
    <t>to_TO time_NN ._.</t>
  </si>
  <si>
    <t>away_RB so_RB much_RB</t>
  </si>
  <si>
    <t>had_VBD got_VBN away_RB</t>
  </si>
  <si>
    <t>up_IN our_PRP$ swords_NNS</t>
  </si>
  <si>
    <t>with_IN such_JJ hifalut_JJ</t>
  </si>
  <si>
    <t>them_PRP off_RP ,_,</t>
  </si>
  <si>
    <t>and_CC wanted_VBD to_TO</t>
  </si>
  <si>
    <t>I_PRP did_VBD n't_RB</t>
  </si>
  <si>
    <t>what_WP __RB he_PRP</t>
  </si>
  <si>
    <t>I_PRP was_VBD dog-tired_JJ</t>
  </si>
  <si>
    <t>Every_DT one_NN had_VBD</t>
  </si>
  <si>
    <t>He_PRP gave_VBD him_PRP</t>
  </si>
  <si>
    <t>,_, because_IN people_NNS</t>
  </si>
  <si>
    <t>leave_VB there_RB ._.</t>
  </si>
  <si>
    <t>__CD to_TO come_VB</t>
  </si>
  <si>
    <t>to_TO town_NN nights_NNS</t>
  </si>
  <si>
    <t>quarter_NN of_IN a_DT</t>
  </si>
  <si>
    <t>all_DT me_PRP --_:</t>
  </si>
  <si>
    <t>some_DT genies_NNS to_TO</t>
  </si>
  <si>
    <t>gray-headed_JJ nabob_NN in_IN</t>
  </si>
  <si>
    <t>he_PRP said_VBD people_NNS</t>
  </si>
  <si>
    <t>with_IN a_DT blazing_VBG</t>
  </si>
  <si>
    <t>most_RBS froze_VBD to_TO</t>
  </si>
  <si>
    <t>sleep_VB again_RB ;_:</t>
  </si>
  <si>
    <t>see_VB what_WP it_PRP</t>
  </si>
  <si>
    <t>''_'' Among_IN the_DT</t>
  </si>
  <si>
    <t>say_VB Jack_NNP Robinson_NNP</t>
  </si>
  <si>
    <t>he_PRP never_RB noticed_VBD</t>
  </si>
  <si>
    <t>__VBP would_MD __VB</t>
  </si>
  <si>
    <t>to_TO see_VB if_IN</t>
  </si>
  <si>
    <t>The_DT Widow_NNP Douglas_NNP</t>
  </si>
  <si>
    <t>lot_NN of_IN other_JJ</t>
  </si>
  <si>
    <t>,_, or_CC --_:</t>
  </si>
  <si>
    <t>Him_PRP ?_. ''_''</t>
  </si>
  <si>
    <t>in_IN ,_, like_IN</t>
  </si>
  <si>
    <t>So_IN I_PRP went_VBD</t>
  </si>
  <si>
    <t>then_RB I_PRP took_VBD</t>
  </si>
  <si>
    <t>a_DT couple_NN of_IN</t>
  </si>
  <si>
    <t>it_PRP goes_VBZ down_RB</t>
  </si>
  <si>
    <t>bout_NN de_IN killin_NN</t>
  </si>
  <si>
    <t>because_IN as_RB soon_RB</t>
  </si>
  <si>
    <t>got_VBD next_JJ day_NN</t>
  </si>
  <si>
    <t>done_VBN it_PRP ._.</t>
  </si>
  <si>
    <t>some_DT that_IN you_PRP</t>
  </si>
  <si>
    <t>but_CC mainly_RB I_PRP</t>
  </si>
  <si>
    <t>here_RB again_RB ,_,</t>
  </si>
  <si>
    <t>n't_RB none_NN of_IN</t>
  </si>
  <si>
    <t>and_CC he_PRP was_VBD</t>
  </si>
  <si>
    <t>track_NN to_TO the_DT</t>
  </si>
  <si>
    <t>,_, I_PRP fetched_VBD</t>
  </si>
  <si>
    <t>to_TO make_VB out_RP</t>
  </si>
  <si>
    <t>of_IN me_PRP ,_,</t>
  </si>
  <si>
    <t>it_PRP was_VBD white_JJ</t>
  </si>
  <si>
    <t>the_DT current_JJ swashing_NN</t>
  </si>
  <si>
    <t>be_VB ransomed_VBN ,_,</t>
  </si>
  <si>
    <t>n't_RB scratch_VB it_PRP</t>
  </si>
  <si>
    <t>a_DT creek_JJ leading_VBG</t>
  </si>
  <si>
    <t>for_IN doing_VBG a_DT</t>
  </si>
  <si>
    <t>a_DT poor_JJ lost_VBN</t>
  </si>
  <si>
    <t>you_PRP want_VB to_TO</t>
  </si>
  <si>
    <t>the_DT stars_NNS and_CC</t>
  </si>
  <si>
    <t>back_RB ,_, right_NN</t>
  </si>
  <si>
    <t>thought_VBN he_PRP was_VBD</t>
  </si>
  <si>
    <t>the_DT skillet_NN and_CC</t>
  </si>
  <si>
    <t>raft_NN was_VBD just_RB</t>
  </si>
  <si>
    <t>looked_VBD at_IN me_PRP</t>
  </si>
  <si>
    <t>a_DT plank_NN and_CC</t>
  </si>
  <si>
    <t>name_NN of_IN The_DT</t>
  </si>
  <si>
    <t>out_RP ,_, after_IN</t>
  </si>
  <si>
    <t>the_DT one_CD out_RP</t>
  </si>
  <si>
    <t>took_VBD out_RP the_DT</t>
  </si>
  <si>
    <t>to_TO hop_VB out_IN</t>
  </si>
  <si>
    <t>to_TO git_VB sick_JJ</t>
  </si>
  <si>
    <t>n't_RB mind_VB ;_:</t>
  </si>
  <si>
    <t>and_CC had_VBD to_TO</t>
  </si>
  <si>
    <t>learned_VBD me_PRP about_IN</t>
  </si>
  <si>
    <t>Huck_NNP Finn_NNP ,_,</t>
  </si>
  <si>
    <t>be_VB asking_VBG questions_NNS</t>
  </si>
  <si>
    <t>get_VB started_VBN on_IN</t>
  </si>
  <si>
    <t>,_, feeling_VBG worried_JJ</t>
  </si>
  <si>
    <t>it_PRP lit_VBD in_IN</t>
  </si>
  <si>
    <t>`_`` bout_NN ?_.</t>
  </si>
  <si>
    <t>owls_NNS and_CC the_DT</t>
  </si>
  <si>
    <t>n't_RB a_DT window_NN</t>
  </si>
  <si>
    <t>made_VBD a_DT noise_NN</t>
  </si>
  <si>
    <t>let_VB a_DT poor_JJ</t>
  </si>
  <si>
    <t>there_RB ,_, and_CC</t>
  </si>
  <si>
    <t>but_CC how_WRB in_IN</t>
  </si>
  <si>
    <t>widow_NN ,_, or_CC</t>
  </si>
  <si>
    <t>big_JJ as_IN your_PRP$</t>
  </si>
  <si>
    <t>whetstone_NN there_RB too_RB</t>
  </si>
  <si>
    <t>and_CC cussed_VBD me_PRP</t>
  </si>
  <si>
    <t>I_PRP could_MD do_VB</t>
  </si>
  <si>
    <t>yelling_VBG about_IN snakes_NNS</t>
  </si>
  <si>
    <t>while_NN ,_, but_CC</t>
  </si>
  <si>
    <t>listened_VBD some_DT more_RBR</t>
  </si>
  <si>
    <t>to_TO waltz_VB that_IN</t>
  </si>
  <si>
    <t>n't_RB feeling_VBG very_RB</t>
  </si>
  <si>
    <t>before_IN you_PRP could_MD</t>
  </si>
  <si>
    <t>,_, but_CC no_DT</t>
  </si>
  <si>
    <t>year_NN ,_, and_CC</t>
  </si>
  <si>
    <t>till_IN the_DT tears_NNS</t>
  </si>
  <si>
    <t>judge_NN said_VBD he_PRP</t>
  </si>
  <si>
    <t>,_, all_DT damp_JJ</t>
  </si>
  <si>
    <t>behind_IN a_DT clump_NN</t>
  </si>
  <si>
    <t>and_CC he_PRP says_VBZ</t>
  </si>
  <si>
    <t>can_MD find_VB a_DT</t>
  </si>
  <si>
    <t>of_IN something_NN else_RB</t>
  </si>
  <si>
    <t>and_CC there_RB he_PRP</t>
  </si>
  <si>
    <t>was_VBD uncomfortable_JJ again_RB</t>
  </si>
  <si>
    <t>and_CC goes_VBZ for_IN</t>
  </si>
  <si>
    <t>The_NNP King_NNP as_IN</t>
  </si>
  <si>
    <t>I_PRP could_MD find_VB</t>
  </si>
  <si>
    <t>right_RB a_DT little_JJ</t>
  </si>
  <si>
    <t>I_PRP wanted_VBD was_VBD</t>
  </si>
  <si>
    <t>go_VB `_`` way_NN</t>
  </si>
  <si>
    <t>out_RP the_DT bread_NN</t>
  </si>
  <si>
    <t>awhile_RB if_IN I_PRP</t>
  </si>
  <si>
    <t>de_FW foot_NN er_FW</t>
  </si>
  <si>
    <t>not_RB keeping_VBG the_DT</t>
  </si>
  <si>
    <t>and_CC get_VB ready_JJ</t>
  </si>
  <si>
    <t>``_`` But_CC looky_RB</t>
  </si>
  <si>
    <t>she_PRP wouldn_VB '_''</t>
  </si>
  <si>
    <t>over_RP ,_, and_CC</t>
  </si>
  <si>
    <t>ghos_NNS '_POS ._.</t>
  </si>
  <si>
    <t>Why_WRB ,_, you_PRP</t>
  </si>
  <si>
    <t>Take_VB him_PRP off_RP</t>
  </si>
  <si>
    <t>n't_RB a_DT noticed_VBN</t>
  </si>
  <si>
    <t>Pap_NN war_NN n't_RB</t>
  </si>
  <si>
    <t>done_VBN with_IN witchcraft_NN</t>
  </si>
  <si>
    <t>only_RB the_DT one_CD</t>
  </si>
  <si>
    <t>'s_POS Gang_NN ._.</t>
  </si>
  <si>
    <t>about_IN it_PRP ._.</t>
  </si>
  <si>
    <t>the_DT willow_NN branches_NNS</t>
  </si>
  <si>
    <t>cross_VB over_RP ,_,</t>
  </si>
  <si>
    <t>doughnuts_NNS and_CC jam_NN</t>
  </si>
  <si>
    <t>of_IN you_PRP ._.</t>
  </si>
  <si>
    <t>wonderful_JJ fast_RB ,_,</t>
  </si>
  <si>
    <t>,_, hid_VBD in_IN</t>
  </si>
  <si>
    <t>of_IN sight_NN ._.</t>
  </si>
  <si>
    <t>'s_VBZ been_VBN in_IN</t>
  </si>
  <si>
    <t>and_CC on_IN the_DT</t>
  </si>
  <si>
    <t>he_PRP was_VBD going_VBG</t>
  </si>
  <si>
    <t>Gun_NN Tom_NNP caught_VBD</t>
  </si>
  <si>
    <t>n't_RB good_JJ judgment_NN</t>
  </si>
  <si>
    <t>more_RBR ;_: but_CC</t>
  </si>
  <si>
    <t>genlmen_NNS a-goin_NN '_''</t>
  </si>
  <si>
    <t>to_TO part_VB the_DT</t>
  </si>
  <si>
    <t>by_IN ,_, after_IN</t>
  </si>
  <si>
    <t>a_DT wild_JJ pig_NN</t>
  </si>
  <si>
    <t>en_IN swim_VBP asho_NN</t>
  </si>
  <si>
    <t>the_DT niggers_NNS in_IN</t>
  </si>
  <si>
    <t>to_TO go_VB somewheres_NNS</t>
  </si>
  <si>
    <t>away_RB across_IN the_DT</t>
  </si>
  <si>
    <t>Then_RB the_DT old_JJ</t>
  </si>
  <si>
    <t>her_PRP to_TO say_VB</t>
  </si>
  <si>
    <t>and_CC the_DT Bulrushers_NNPS</t>
  </si>
  <si>
    <t>and_CC slow_JJ ._.</t>
  </si>
  <si>
    <t>,_, or_CC trying_VBG</t>
  </si>
  <si>
    <t>but_CC a_DT white_JJ</t>
  </si>
  <si>
    <t>Twain_NNP ,_, and_CC</t>
  </si>
  <si>
    <t>was_VBD up_RB ;_:</t>
  </si>
  <si>
    <t>'ll_MD die_VB before_IN</t>
  </si>
  <si>
    <t>mile_NN down_IN de_FW</t>
  </si>
  <si>
    <t>a_DT good_JJ old_JJ</t>
  </si>
  <si>
    <t>You_PRP ca_MD n't_RB</t>
  </si>
  <si>
    <t>about_RB ,_, and_CC</t>
  </si>
  <si>
    <t>on_IN record_NN ,_,</t>
  </si>
  <si>
    <t>did_VBD n't_RB you_PRP</t>
  </si>
  <si>
    <t>all_DT about_IN him_PRP</t>
  </si>
  <si>
    <t>Poor_NNP Brother_NNP ''_''</t>
  </si>
  <si>
    <t>it_PRP ,_, though_IN</t>
  </si>
  <si>
    <t>the_DT Bed_NNP Huck_NNP</t>
  </si>
  <si>
    <t>what_WDT I_PRP 's_POS</t>
  </si>
  <si>
    <t>so_RB on_IN ,_,</t>
  </si>
  <si>
    <t>stanchion_NN and_CC traded_VBD</t>
  </si>
  <si>
    <t>,_, there_EX ai_VBP</t>
  </si>
  <si>
    <t>has_VBZ got_VBN to_TO</t>
  </si>
  <si>
    <t>got_VBD no_DT family_NN</t>
  </si>
  <si>
    <t>jacket_NN between_IN my_PRP$</t>
  </si>
  <si>
    <t>look_VB at_IN it_PRP</t>
  </si>
  <si>
    <t>minute_NN longer_RBR ,_,</t>
  </si>
  <si>
    <t>the_DT big_JJ river_NN</t>
  </si>
  <si>
    <t>considerable_JJ a-doing_JJ it_PRP</t>
  </si>
  <si>
    <t>wuz_NN somebody_NN roun_NN</t>
  </si>
  <si>
    <t>last_JJ ,_, and_CC</t>
  </si>
  <si>
    <t>the_DT face_NN ,_,</t>
  </si>
  <si>
    <t>only_RB had_VBD a_DT</t>
  </si>
  <si>
    <t>of_IN me_PRP ;_:</t>
  </si>
  <si>
    <t>little_JJ open_JJ place_NN</t>
  </si>
  <si>
    <t>of_IN the_DT big_JJ</t>
  </si>
  <si>
    <t>because_IN that_DT was_VBD</t>
  </si>
  <si>
    <t>lets_VBZ on_IN to_TO</t>
  </si>
  <si>
    <t>the_DT words_NNS any_DT</t>
  </si>
  <si>
    <t>I_PRP could_MD lan_VB</t>
  </si>
  <si>
    <t>to_TO you_PRP ,_,</t>
  </si>
  <si>
    <t>fetched_VBD out_RP the_DT</t>
  </si>
  <si>
    <t>how_WRB I_PRP was_VBD</t>
  </si>
  <si>
    <t>forgot_VBN forever_RB ._.</t>
  </si>
  <si>
    <t>over_IN the_DT ground_NN</t>
  </si>
  <si>
    <t>three_CD or_CC four_CD</t>
  </si>
  <si>
    <t>ahead_RB ,_, I_PRP</t>
  </si>
  <si>
    <t>,_, there_EX was_VBD</t>
  </si>
  <si>
    <t>tin_NN pan_NN ,_,</t>
  </si>
  <si>
    <t>Aunt_NNP Polly_NNP ,_,</t>
  </si>
  <si>
    <t>wrote_VBD it_PRP in_IN</t>
  </si>
  <si>
    <t>know_VB `_`` bout_NN</t>
  </si>
  <si>
    <t>laid_VBD there_EX in_IN</t>
  </si>
  <si>
    <t>and_CC when_WRB it_PRP</t>
  </si>
  <si>
    <t>talk_VB all_DT kinds_NNS</t>
  </si>
  <si>
    <t>along_RB in_IN a_DT</t>
  </si>
  <si>
    <t>they_PRP had_VBD turned_VBN</t>
  </si>
  <si>
    <t>the_DT woods_NNS ,_,</t>
  </si>
  <si>
    <t>,_, besides_IN some_DT</t>
  </si>
  <si>
    <t>witches_NNS be_VB witched_VBN</t>
  </si>
  <si>
    <t>out_RP 'n_CC de_FW</t>
  </si>
  <si>
    <t>regular_JJ ,_, and_CC</t>
  </si>
  <si>
    <t>and_CC full_JJ of_IN</t>
  </si>
  <si>
    <t>woods_NNS ,_, and_CC</t>
  </si>
  <si>
    <t>stars_NNS over_IN us_PRP</t>
  </si>
  <si>
    <t>Death_NNP ,_, and_CC</t>
  </si>
  <si>
    <t>ever_RB saw_VBD anything_NN</t>
  </si>
  <si>
    <t>so_RB his_PRP$ own_JJ</t>
  </si>
  <si>
    <t>in_IN that_DT town_NN</t>
  </si>
  <si>
    <t>man_NN 's_POS son_NN</t>
  </si>
  <si>
    <t>something_NN struck_VBD me_PRP</t>
  </si>
  <si>
    <t>know_VB where_WRB I_PRP</t>
  </si>
  <si>
    <t>your_PRP$ lip_NN ,_,</t>
  </si>
  <si>
    <t>'s_POS Soliloquy_NNP ``_``</t>
  </si>
  <si>
    <t>camp_NN ,_, and_CC</t>
  </si>
  <si>
    <t>`_`` other_JJ side_NN</t>
  </si>
  <si>
    <t>ten_CD foot_NN off_IN</t>
  </si>
  <si>
    <t>talked_VBD along_RB ,_,</t>
  </si>
  <si>
    <t>down_RB ,_, but_CC</t>
  </si>
  <si>
    <t>bout_NN ?_. ''_''</t>
  </si>
  <si>
    <t>tub_NN of_IN salt_NN</t>
  </si>
  <si>
    <t>leave_VB the_DT blamed_VBN</t>
  </si>
  <si>
    <t>and_CC went_VBD sneaking_VBG</t>
  </si>
  <si>
    <t>home_RB any_DT more_RBR</t>
  </si>
  <si>
    <t>and_CC begin_VB to_TO</t>
  </si>
  <si>
    <t>rocks_NNS in_IN it_PRP</t>
  </si>
  <si>
    <t>,_, he_PRP 's_VBZ</t>
  </si>
  <si>
    <t>up_RP and_CC dropped_VBD</t>
  </si>
  <si>
    <t>and_CC slink_VB around_RB</t>
  </si>
  <si>
    <t>thing_NN --_: that_DT</t>
  </si>
  <si>
    <t>hunt_NN till_IN they_PRP</t>
  </si>
  <si>
    <t>was_VBD crawling_VBG up_RP</t>
  </si>
  <si>
    <t>'d_MD killed_VBN a_DT</t>
  </si>
  <si>
    <t>I_PRP watched_VBD it_PRP</t>
  </si>
  <si>
    <t>in_IN by_IN the_DT</t>
  </si>
  <si>
    <t>you_PRP 'd_MD __RB</t>
  </si>
  <si>
    <t>then_RB I_PRP laid_VBD</t>
  </si>
  <si>
    <t>behind_IN vines_NNS ._.</t>
  </si>
  <si>
    <t>it_PRP was_VBD sawed_VBN</t>
  </si>
  <si>
    <t>chair_NN tilted_JJ back_RB</t>
  </si>
  <si>
    <t>afeard_VBN ._. ''_''</t>
  </si>
  <si>
    <t>for_IN whisky_NN ,_,</t>
  </si>
  <si>
    <t>square_NN up_RB in_IN</t>
  </si>
  <si>
    <t>come_VB handy_JJ by_IN</t>
  </si>
  <si>
    <t>all_DT of_IN a_DT</t>
  </si>
  <si>
    <t>make_VB it_PRP out_RP</t>
  </si>
  <si>
    <t>grass_NN and_CC eat_VB</t>
  </si>
  <si>
    <t>He_PRP could_MD n't_RB</t>
  </si>
  <si>
    <t>the_DT village_NN was_VBD</t>
  </si>
  <si>
    <t>we_PRP rushed_VBD out_IN</t>
  </si>
  <si>
    <t>me_PRP in_IN the_DT</t>
  </si>
  <si>
    <t>that_IN let_VB me_PRP</t>
  </si>
  <si>
    <t>in_IN town_NN two_CD</t>
  </si>
  <si>
    <t>clothes_NNS and_CC all_DT</t>
  </si>
  <si>
    <t>waiting_VBG for_IN me_PRP</t>
  </si>
  <si>
    <t>the_DT time_NN ,_,</t>
  </si>
  <si>
    <t>take_VB him_PRP off_RP</t>
  </si>
  <si>
    <t>whenever_WRB he_PRP wanted_VBD</t>
  </si>
  <si>
    <t>missus_NN --_: dat_NN</t>
  </si>
  <si>
    <t>Lifted_VBD a_DT Chicken_NNP</t>
  </si>
  <si>
    <t>en_IN sometimes_RB you_PRP</t>
  </si>
  <si>
    <t>and_CC take_VB their_PRP$</t>
  </si>
  <si>
    <t>in_IN her_PRP$ shovel_NN</t>
  </si>
  <si>
    <t>Jim_NNP was_VBD most_RBS</t>
  </si>
  <si>
    <t>monstrous_JJ proud_JJ about_IN</t>
  </si>
  <si>
    <t>us_PRP being_VBG about_IN</t>
  </si>
  <si>
    <t>n't_RB anything_NN but_CC</t>
  </si>
  <si>
    <t>of_IN Tom_NNP Sawyer_NNP</t>
  </si>
  <si>
    <t>if_IN the_DT man_NN</t>
  </si>
  <si>
    <t>,_, and_CC take_VB</t>
  </si>
  <si>
    <t>his_PRP$ new_JJ coat_NN</t>
  </si>
  <si>
    <t>you_PRP a_DT sweet-scented_JJ</t>
  </si>
  <si>
    <t>towards_IN the_DT end_NN</t>
  </si>
  <si>
    <t>me_PRP feel_VB like_IN</t>
  </si>
  <si>
    <t>shake_VB it_PRP --_:</t>
  </si>
  <si>
    <t>parts_NNS for_IN a_DT</t>
  </si>
  <si>
    <t>a_DT rough_JJ time_NN</t>
  </si>
  <si>
    <t>,_, but_CC only_RB</t>
  </si>
  <si>
    <t>about_RB in_IN that_DT</t>
  </si>
  <si>
    <t>considable_JJ joy_NN ._.</t>
  </si>
  <si>
    <t>had_VBD bit_VBN him_PRP</t>
  </si>
  <si>
    <t>before_IN moonrise_NN and_CC</t>
  </si>
  <si>
    <t>come_VBN in_IN ,_,</t>
  </si>
  <si>
    <t>hurt_VB me_PRP --_:</t>
  </si>
  <si>
    <t>and_CC never_RB come_VBN</t>
  </si>
  <si>
    <t>and_CC put_VBD two_CD</t>
  </si>
  <si>
    <t>had_VBD stole_VBN ,_,</t>
  </si>
  <si>
    <t>gun_NN ?_. ''_''</t>
  </si>
  <si>
    <t>nearly_RB to_TO the_DT</t>
  </si>
  <si>
    <t>to_TO the_DT lake_NN</t>
  </si>
  <si>
    <t>over_IN him_PRP ,_,</t>
  </si>
  <si>
    <t>knowed_VBD ,_, then_RB</t>
  </si>
  <si>
    <t>and_CC he_PRP called_VBD</t>
  </si>
  <si>
    <t>the_DT hollow_JJ ;_:</t>
  </si>
  <si>
    <t>be_VB most_RBS starved_VBN</t>
  </si>
  <si>
    <t>anybody_NN would_MD go_VB</t>
  </si>
  <si>
    <t>the_DT island_NN ._.</t>
  </si>
  <si>
    <t>swift_JJ ,_, and_CC</t>
  </si>
  <si>
    <t>and_CC slid_VBD down_RP</t>
  </si>
  <si>
    <t>roun_NN '_'' so_RB</t>
  </si>
  <si>
    <t>he_PRP held_VBD it_PRP</t>
  </si>
  <si>
    <t>different_JJ places_NNS now_RB</t>
  </si>
  <si>
    <t>'s_POS garden_NN ,_,</t>
  </si>
  <si>
    <t>she_PRP took_VBD me_PRP</t>
  </si>
  <si>
    <t>his_PRP$ hat_NN on_IN</t>
  </si>
  <si>
    <t>a_DT long_JJ think_NN</t>
  </si>
  <si>
    <t>fourth_JJ stomach_NN of_IN</t>
  </si>
  <si>
    <t>that_DT person_NN and_CC</t>
  </si>
  <si>
    <t>his_PRP$ wife_NN she_PRP</t>
  </si>
  <si>
    <t>readers_NNS would_MD suppose_VB</t>
  </si>
  <si>
    <t>could_MD n't_RB --_:</t>
  </si>
  <si>
    <t>can_MD you_PRP mean_VB</t>
  </si>
  <si>
    <t>a-near_RB it_PRP agin_NN</t>
  </si>
  <si>
    <t>and_CC laid_VBN down_RP</t>
  </si>
  <si>
    <t>a_DT dog_NN crying_VBG</t>
  </si>
  <si>
    <t>turn_VB over_RP a_DT</t>
  </si>
  <si>
    <t>that_IN we_PRP keep_VBP</t>
  </si>
  <si>
    <t>,_, for_IN thinking_VBG</t>
  </si>
  <si>
    <t>and_CC Slept_NNP Turning_VBG</t>
  </si>
  <si>
    <t>for_IN a_DT while_NN</t>
  </si>
  <si>
    <t>float_VB on_IN his_PRP$</t>
  </si>
  <si>
    <t>pretty_RB uneasy_JJ again_RB</t>
  </si>
  <si>
    <t>course_NN I_PRP was_VBD</t>
  </si>
  <si>
    <t>by_IN he_PRP said_VBD</t>
  </si>
  <si>
    <t>the_DT others_NNS ._.</t>
  </si>
  <si>
    <t>on_IN him_PRP steady_RB</t>
  </si>
  <si>
    <t>very_RB brash_JJ ,_,</t>
  </si>
  <si>
    <t>was_VBD --_: a_DT</t>
  </si>
  <si>
    <t>you_PRP __VBP can_MD</t>
  </si>
  <si>
    <t>ways_NNS up_RB --_:</t>
  </si>
  <si>
    <t>June_NNP rise_NN used_VBN</t>
  </si>
  <si>
    <t>,_, ``_`` s_NNS</t>
  </si>
  <si>
    <t>a_DT little_JJ track_NN</t>
  </si>
  <si>
    <t>de_FW woods_NNS en_IN</t>
  </si>
  <si>
    <t>tell_VBP de_FW raff_FW</t>
  </si>
  <si>
    <t>went_VBD to_TO work_VB</t>
  </si>
  <si>
    <t>,_, long_RB as_IN</t>
  </si>
  <si>
    <t>was_VBD on_IN hand_NN</t>
  </si>
  <si>
    <t>I_PRP took_VBD it_PRP</t>
  </si>
  <si>
    <t>a_DT sheet_NN of_IN</t>
  </si>
  <si>
    <t>it_PRP is_VBZ different_JJ</t>
  </si>
  <si>
    <t>pig_NN in_IN ,_,</t>
  </si>
  <si>
    <t>I_PRP was_VBD going_VBG</t>
  </si>
  <si>
    <t>hit_VB um_RB wid_VBD</t>
  </si>
  <si>
    <t>doll_NN ,_, and_CC</t>
  </si>
  <si>
    <t>Shepherdson_NNP Miss_NNP Charlotte_NNP</t>
  </si>
  <si>
    <t>best_RB ,_, but_CC</t>
  </si>
  <si>
    <t>--_: that_WDT 's_VBZ</t>
  </si>
  <si>
    <t>I_PRP was_VBD just_RB</t>
  </si>
  <si>
    <t>all_RB go_VB home_NN</t>
  </si>
  <si>
    <t>and_CC dodged_VBD him_PRP</t>
  </si>
  <si>
    <t>Bulrushers_NNP ''_'' Miss_NNP</t>
  </si>
  <si>
    <t>another_DT barrel_NN of_IN</t>
  </si>
  <si>
    <t>Every_DT little_JJ while_IN</t>
  </si>
  <si>
    <t>here_RB you_PRP roust_VB</t>
  </si>
  <si>
    <t>,_, mainly_RB ._.</t>
  </si>
  <si>
    <t>I_PRP followed_VBD around_IN</t>
  </si>
  <si>
    <t>a_DT son_NN ._.</t>
  </si>
  <si>
    <t>,_, and_CC that_IN</t>
  </si>
  <si>
    <t>been_VBN on_IN the_DT</t>
  </si>
  <si>
    <t>ground_NN a_DT good_JJ</t>
  </si>
  <si>
    <t>the_DT way_NN with_IN</t>
  </si>
  <si>
    <t>he_PRP never_RB told_VBD</t>
  </si>
  <si>
    <t>all_PDT the_DT expense_NN</t>
  </si>
  <si>
    <t>I_PRP knowed_VBD ole_NN</t>
  </si>
  <si>
    <t>is_VBZ what_WP I_PRP</t>
  </si>
  <si>
    <t>showed_VBD through_IN the_DT</t>
  </si>
  <si>
    <t>You_PRP had_VBD better_RBR</t>
  </si>
  <si>
    <t>I_PRP ,_, I_PRP</t>
  </si>
  <si>
    <t>good_JJ enough_JJ time_NN</t>
  </si>
  <si>
    <t>current_JJ sets_NNS in_IN</t>
  </si>
  <si>
    <t>to_TO the_DT front_JJ</t>
  </si>
  <si>
    <t>she_PRP could_MD put_VB</t>
  </si>
  <si>
    <t>I_PRP did_VBD wish_NN</t>
  </si>
  <si>
    <t>and_CC next_IN I_PRP</t>
  </si>
  <si>
    <t>foot_NN of_IN the_DT</t>
  </si>
  <si>
    <t>would_MD like_VB to_TO</t>
  </si>
  <si>
    <t>would_MD n't_RB let_VB</t>
  </si>
  <si>
    <t>mind_NN I_PRP would_MD</t>
  </si>
  <si>
    <t>ring_NN ,_, and_CC</t>
  </si>
  <si>
    <t>Tom_NNP Sawyer_NNP so_RB</t>
  </si>
  <si>
    <t>the_DT prairie_NN farms_NNS</t>
  </si>
  <si>
    <t>road_NN ,_, en_IN</t>
  </si>
  <si>
    <t>it_PRP seemed_VBD a_DT</t>
  </si>
  <si>
    <t>because_IN he_PRP ca_MD</t>
  </si>
  <si>
    <t>the_DT bucket_NN and_CC</t>
  </si>
  <si>
    <t>one_CD time_NN or_CC</t>
  </si>
  <si>
    <t>had_VBD shut_VBN the_DT</t>
  </si>
  <si>
    <t>perfect_JJ saphead_NN ._.</t>
  </si>
  <si>
    <t>good_JJ rest_NN and_CC</t>
  </si>
  <si>
    <t>You_PRP 's_POS gwyne_NN</t>
  </si>
  <si>
    <t>of_IN bread_NN and_CC</t>
  </si>
  <si>
    <t>like_IN a_DT lid_NN</t>
  </si>
  <si>
    <t>I_PRP reckon_VBP that_DT</t>
  </si>
  <si>
    <t>__VBD you_PRP a_DT</t>
  </si>
  <si>
    <t>and_CC sell_VB them_PRP</t>
  </si>
  <si>
    <t>,_, en_IN den_NN</t>
  </si>
  <si>
    <t>Watson_NNP to_TO try_VB</t>
  </si>
  <si>
    <t>Say_VB ,_, who_WP</t>
  </si>
  <si>
    <t>me_PRP for_IN her_PRP$</t>
  </si>
  <si>
    <t>;_: ef_NN I_PRP</t>
  </si>
  <si>
    <t>say_VB ,_, and_CC</t>
  </si>
  <si>
    <t>do_VBP n't_RB be_VB</t>
  </si>
  <si>
    <t>to_TO git_VB well_RB</t>
  </si>
  <si>
    <t>but_CC uncocked_VBD my_PRP$</t>
  </si>
  <si>
    <t>getting_VBG gray_JJ daylight_NN</t>
  </si>
  <si>
    <t>;_: and_CC by_IN</t>
  </si>
  <si>
    <t>:_: Forty_CD to_TO</t>
  </si>
  <si>
    <t>in_IN upwards_NNS of_IN</t>
  </si>
  <si>
    <t>clumb_NN back_RB again_RB</t>
  </si>
  <si>
    <t>Fellow_NNP ``_`` Alas_NNP</t>
  </si>
  <si>
    <t>after_IN standing_VBG around_RB</t>
  </si>
  <si>
    <t>and_CC dropped_VBD over_IN</t>
  </si>
  <si>
    <t>nothing_NN would_MD do_VB</t>
  </si>
  <si>
    <t>I_PRP set_VBD my_PRP$</t>
  </si>
  <si>
    <t>Next_JJ day_NN he_PRP</t>
  </si>
  <si>
    <t>the_DT water_NN such_JJ</t>
  </si>
  <si>
    <t>hoverin_NN '_'' roun_NN</t>
  </si>
  <si>
    <t>and_CC clay_NN ,_,</t>
  </si>
  <si>
    <t>expense_NN of_IN raising_VBG</t>
  </si>
  <si>
    <t>'_'' pooty_NN late_RB</t>
  </si>
  <si>
    <t>use_NN er_NN makin_NN</t>
  </si>
  <si>
    <t>or_CC seven_CD minutes_NNS</t>
  </si>
  <si>
    <t>limber_JJ legs_NNS was_VBD</t>
  </si>
  <si>
    <t>the_DT Cave_NNP In_IN</t>
  </si>
  <si>
    <t>off_RP the_DT grease_NN</t>
  </si>
  <si>
    <t>to_TO the_DT ground_NN</t>
  </si>
  <si>
    <t>Cave_NNP Hollow_NNP with_IN</t>
  </si>
  <si>
    <t>gun_NN and_CC touched_VBD</t>
  </si>
  <si>
    <t>Found_VBP Eight_CD Dollars_NNS</t>
  </si>
  <si>
    <t>around_RB as_IN a_DT</t>
  </si>
  <si>
    <t>stump_NN ,_, I_PRP</t>
  </si>
  <si>
    <t>white_JJ ,_, a_DT</t>
  </si>
  <si>
    <t>and_CC it_PRP fetched_VBD</t>
  </si>
  <si>
    <t>So_IN the_DT hair-ball_NN</t>
  </si>
  <si>
    <t>so_RB was_VBD his_PRP$</t>
  </si>
  <si>
    <t>he_PRP believed_VBD in_IN</t>
  </si>
  <si>
    <t>,_, why_WRB ai_VBP</t>
  </si>
  <si>
    <t>characters_NNS were_VBD trying_VBG</t>
  </si>
  <si>
    <t>over_IN in_IN upwards_NNS</t>
  </si>
  <si>
    <t>do_VBP we_PRP kill_VB</t>
  </si>
  <si>
    <t>where_WRB I_PRP was_VBD</t>
  </si>
  <si>
    <t>Tom_NNP Sawyer_NNP called_VBD</t>
  </si>
  <si>
    <t>hands_NNS together_RB and_CC</t>
  </si>
  <si>
    <t>they_PRP 'd_MD find_VB</t>
  </si>
  <si>
    <t>fooling_VBG around_IN that_DT</t>
  </si>
  <si>
    <t>and_CC fellows_NNS waiting_VBG</t>
  </si>
  <si>
    <t>must_MD be_VB most_RBS</t>
  </si>
  <si>
    <t>be_VB wicked_JJ to_TO</t>
  </si>
  <si>
    <t>from_IN the_DT prairie_NN</t>
  </si>
  <si>
    <t>but_CC I_PRP set_VBD</t>
  </si>
  <si>
    <t>what_WP can_MD you_PRP</t>
  </si>
  <si>
    <t>n't_RB ever_RB find_VB</t>
  </si>
  <si>
    <t>doubt_NN but_CC there_EX</t>
  </si>
  <si>
    <t>here_RB comes_VBZ a_DT</t>
  </si>
  <si>
    <t>and_CC carrying_VBG on_IN</t>
  </si>
  <si>
    <t>,_, I_PRP 'm_VBP</t>
  </si>
  <si>
    <t>to_TO take_VB a_DT</t>
  </si>
  <si>
    <t>and_CC jams_NNS him_PRP</t>
  </si>
  <si>
    <t>;_: but_CC when_WRB</t>
  </si>
  <si>
    <t>about_IN a_DT month_NN</t>
  </si>
  <si>
    <t>all_PDT the_DT marks_NNS</t>
  </si>
  <si>
    <t>and_CC shoved_VBD the_DT</t>
  </si>
  <si>
    <t>that_WDT is_VBZ ,_,</t>
  </si>
  <si>
    <t>``_`` Ransomed_NNP ?_.</t>
  </si>
  <si>
    <t>no_DT use_NN fer_NN</t>
  </si>
  <si>
    <t>was_VBD away_RB below_IN</t>
  </si>
  <si>
    <t>but_CC one_CD man_NN</t>
  </si>
  <si>
    <t>would_MD go_VB straight_RB</t>
  </si>
  <si>
    <t>his_PRP$ oars_NNS ._.</t>
  </si>
  <si>
    <t>stood_VBD four_CD or_CC</t>
  </si>
  <si>
    <t>uv_NN it_PRP en_IN</t>
  </si>
  <si>
    <t>to_TO me_PRP ._.</t>
  </si>
  <si>
    <t>crawl_NN --_: a_DT</t>
  </si>
  <si>
    <t>was_VBD he_PRP going_VBG</t>
  </si>
  <si>
    <t>rule_VB me_PRP out_RP</t>
  </si>
  <si>
    <t>stand_VB it_PRP ._.</t>
  </si>
  <si>
    <t>,_, and_CC say_VB</t>
  </si>
  <si>
    <t>__NN is_VBZ __RB</t>
  </si>
  <si>
    <t>school_NN ,_, because_IN</t>
  </si>
  <si>
    <t>said_VBD that_IN war_NN</t>
  </si>
  <si>
    <t>n't_RB the_DT man_NN</t>
  </si>
  <si>
    <t>you_PRP 'd_MD killed_VBN</t>
  </si>
  <si>
    <t>fine_JJ to_TO __VB</t>
  </si>
  <si>
    <t>,_, and_CC ready_JJ</t>
  </si>
  <si>
    <t>on_IN his_PRP$ face_NN</t>
  </si>
  <si>
    <t>from_IN the_DT quarry_NN</t>
  </si>
  <si>
    <t>Providence_NNP ,_, but_CC</t>
  </si>
  <si>
    <t>She_PRP worked_VBD me_PRP</t>
  </si>
  <si>
    <t>first_RB one_CD shin_NN</t>
  </si>
  <si>
    <t>down_RP to_TO New_NNP</t>
  </si>
  <si>
    <t>,_, and_CC when_WRB</t>
  </si>
  <si>
    <t>as_IN to_TO watch_VB</t>
  </si>
  <si>
    <t>de_FW bank_NN to_TO</t>
  </si>
  <si>
    <t>carcass_NN and_CC stop_VB</t>
  </si>
  <si>
    <t>one_CD gwyne_NN to_TO</t>
  </si>
  <si>
    <t>,_, whah_JJ de_FW</t>
  </si>
  <si>
    <t>on_IN ,_, but_CC</t>
  </si>
  <si>
    <t>n't_RB comfortable_JJ long_RB</t>
  </si>
  <si>
    <t>me_PRP ,_, and_CC</t>
  </si>
  <si>
    <t>one_CD sail_NN in_IN</t>
  </si>
  <si>
    <t>low-down_JJ corn-pone_NN ._.</t>
  </si>
  <si>
    <t>going_VBG to_TO get_VB</t>
  </si>
  <si>
    <t>call_VB up_RP a_DT</t>
  </si>
  <si>
    <t>rich_JJ one_CD by_IN</t>
  </si>
  <si>
    <t>was_VBD all_RB right_RB</t>
  </si>
  <si>
    <t>had_VBD my_PRP$ gun_NN</t>
  </si>
  <si>
    <t>n't_RB make_VB a_DT</t>
  </si>
  <si>
    <t>me_PRP all_DT over_RP</t>
  </si>
  <si>
    <t>four_CD times_NNS ,_,</t>
  </si>
  <si>
    <t>;_: what_WP a_DT</t>
  </si>
  <si>
    <t>res_NNS '_POS b_NN</t>
  </si>
  <si>
    <t>I_PRP would_MD behave_VB</t>
  </si>
  <si>
    <t>kill_VB some_DT people_NNS</t>
  </si>
  <si>
    <t>we_PRP cut_VBD along_IN</t>
  </si>
  <si>
    <t>that_RB well_RB enough_RB</t>
  </si>
  <si>
    <t>But_CC I_PRP didn_VBP</t>
  </si>
  <si>
    <t>lit_VBD out_RP mighty_JJ</t>
  </si>
  <si>
    <t>reason_NN why_WRB ._.</t>
  </si>
  <si>
    <t>anxiety_NN and_CC all_PDT</t>
  </si>
  <si>
    <t>thinks_VBZ it_PRP is_VBZ</t>
  </si>
  <si>
    <t>,_, and_CC rob_NN</t>
  </si>
  <si>
    <t>and_CC satisfied_JJ ._.</t>
  </si>
  <si>
    <t>n't_RB run_VB my_PRP$</t>
  </si>
  <si>
    <t>the_DT ferry_NN landing_NN</t>
  </si>
  <si>
    <t>lumber-raft_NN was_VBD about_IN</t>
  </si>
  <si>
    <t>swum_NN more_RBR 'n_CC</t>
  </si>
  <si>
    <t>think_VB of_IN something_NN</t>
  </si>
  <si>
    <t>then_RB another_DT time_NN</t>
  </si>
  <si>
    <t>away_RB off_RB ,_,</t>
  </si>
  <si>
    <t>up_RP and_CC clayey_NN</t>
  </si>
  <si>
    <t>so_RB get_VB so_RB</t>
  </si>
  <si>
    <t>fire_NN ._. ''_''</t>
  </si>
  <si>
    <t>come_VBN along_RB ._.</t>
  </si>
  <si>
    <t>knife_NN ,_, and_CC</t>
  </si>
  <si>
    <t>I_PRP tuck_VBP out_RP</t>
  </si>
  <si>
    <t>'s_VBZ good_JJ daylight_NN</t>
  </si>
  <si>
    <t>down_IN through_IN the_DT</t>
  </si>
  <si>
    <t>rafts_NNS that_WDT come_VBP</t>
  </si>
  <si>
    <t>'s_PRP look_VB around_RP</t>
  </si>
  <si>
    <t>notice_VB anything_NN at_IN</t>
  </si>
  <si>
    <t>saphead_NN ._. ''_''</t>
  </si>
  <si>
    <t>he_PRP got_VBD to_TO</t>
  </si>
  <si>
    <t>Bessie_NNP Thatcher_NNP ,_,</t>
  </si>
  <si>
    <t>and_CC went_VBD for_IN</t>
  </si>
  <si>
    <t>to_TO git_VB hung_JJ</t>
  </si>
  <si>
    <t>She_PRP puts_VBZ up_RP</t>
  </si>
  <si>
    <t>,_, but_CC you_PRP</t>
  </si>
  <si>
    <t>up_RP for_IN it_PRP</t>
  </si>
  <si>
    <t>so_IN people_NNS said_VBD</t>
  </si>
  <si>
    <t>then_RB went_VBD to_TO</t>
  </si>
  <si>
    <t>them_PRP 's_POS floating_VBG</t>
  </si>
  <si>
    <t>it_PRP ,_, trying_VBG</t>
  </si>
  <si>
    <t>you_PRP to_TO scratch_VB</t>
  </si>
  <si>
    <t>in_IN among_IN the_DT</t>
  </si>
  <si>
    <t>'ll_MD take_VB it_PRP</t>
  </si>
  <si>
    <t>,_, and_CC it_PRP</t>
  </si>
  <si>
    <t>parson_NN prays_VBZ ,_,</t>
  </si>
  <si>
    <t>too_RB --_: every_DT</t>
  </si>
  <si>
    <t>and_CC they_PRP had_VBD</t>
  </si>
  <si>
    <t>I_PRP was_VBD in_IN</t>
  </si>
  <si>
    <t>stood_VBD right_NN between_IN</t>
  </si>
  <si>
    <t>`_`` ud_JJ track_NN</t>
  </si>
  <si>
    <t>``_`` Why_WRB ,_,</t>
  </si>
  <si>
    <t>places_NNS ,_, and_CC</t>
  </si>
  <si>
    <t>it_PRP to_TO them_PRP</t>
  </si>
  <si>
    <t>,_, with_IN his_PRP$</t>
  </si>
  <si>
    <t>__NN plunkety-plunk_NN ,_,</t>
  </si>
  <si>
    <t>me_PRP roun_NN '_''</t>
  </si>
  <si>
    <t>to_TO work_VB he_PRP</t>
  </si>
  <si>
    <t>light_JJ en_IN t_NN</t>
  </si>
  <si>
    <t>I_PRP never_RB seen_VBN</t>
  </si>
  <si>
    <t>n't_RB no_DT Spaniards_NNPS</t>
  </si>
  <si>
    <t>a-risin_NN '_'' ,_,</t>
  </si>
  <si>
    <t>enough_RB --_: and_CC</t>
  </si>
  <si>
    <t>the_DT Pig_NNP Taking_VBG</t>
  </si>
  <si>
    <t>head_NN of_IN the_DT</t>
  </si>
  <si>
    <t>ask_VB me_PRP nothing_NN</t>
  </si>
  <si>
    <t>de_FW hill_NN ,_,</t>
  </si>
  <si>
    <t>backwoods_NNS Southwestern_JJ dialect_NN</t>
  </si>
  <si>
    <t>bother_VB no_DT more_JJR</t>
  </si>
  <si>
    <t>drink_NN all_DT day_NN</t>
  </si>
  <si>
    <t>a_DT lie_NN ._.</t>
  </si>
  <si>
    <t>I_PRP 'm_VBP a-standing_JJ</t>
  </si>
  <si>
    <t>to_TO keep_VB off_RP</t>
  </si>
  <si>
    <t>canoe_NN and_CC made_VBD</t>
  </si>
  <si>
    <t>put_VBD the_DT quarter_NN</t>
  </si>
  <si>
    <t>was_VBD monstrous_JJ proud_JJ</t>
  </si>
  <si>
    <t>it_PRP was_VBD abreast_NN</t>
  </si>
  <si>
    <t>this_DT --_: she_PRP</t>
  </si>
  <si>
    <t>and_CC so_IN we_PRP</t>
  </si>
  <si>
    <t>drops_VBZ down_RP on_IN</t>
  </si>
  <si>
    <t>the_DT jacket_NN between_IN</t>
  </si>
  <si>
    <t>en_IN I_PRP 'll_MD</t>
  </si>
  <si>
    <t>Sawyer_NNP wounded_VBD The_DT</t>
  </si>
  <si>
    <t>a_DT gun_NN which_WDT</t>
  </si>
  <si>
    <t>'re_VBP a-swelling_JJ yourself_PRP</t>
  </si>
  <si>
    <t>In_IN a_DT Fix_VB</t>
  </si>
  <si>
    <t>They_PRP Found_VBP Eight_CD</t>
  </si>
  <si>
    <t>drawed_VBD out_RP ._.</t>
  </si>
  <si>
    <t>because_IN people_NNS often_RB</t>
  </si>
  <si>
    <t>The_NNP Death_NNP of_IN</t>
  </si>
  <si>
    <t>but_CC he_PRP hai_VBP</t>
  </si>
  <si>
    <t>come_VBN to_TO the_DT</t>
  </si>
  <si>
    <t>the_DT table_NN ._.</t>
  </si>
  <si>
    <t>she_PRP drifted_VBD in_IN</t>
  </si>
  <si>
    <t>n't_RB so_RB ignorant_JJ</t>
  </si>
  <si>
    <t>and_CC go_VB charging_VBG</t>
  </si>
  <si>
    <t>do_VB anything_NN ,_,</t>
  </si>
  <si>
    <t>Sometimes_RB dey_NN 'd_MD</t>
  </si>
  <si>
    <t>I_PRP 'll_MD lay_VB</t>
  </si>
  <si>
    <t>it_PRP up_RP over_IN</t>
  </si>
  <si>
    <t>yourself_PRP up_RP like_IN</t>
  </si>
  <si>
    <t>shed_NN he_PRP put_VBD</t>
  </si>
  <si>
    <t>three_CD mile_NN in_IN</t>
  </si>
  <si>
    <t>widow_NN 's_POS garden_NN</t>
  </si>
  <si>
    <t>'s_POS all_DT day_NN</t>
  </si>
  <si>
    <t>got_VBD uncommon_JJ tired_JJ</t>
  </si>
  <si>
    <t>Oh_UH ,_, that_DT</t>
  </si>
  <si>
    <t>think_VBP about_IN myself_PRP</t>
  </si>
  <si>
    <t>father_NN doan_NN '_''</t>
  </si>
  <si>
    <t>the_DT dead_JJ ;_:</t>
  </si>
  <si>
    <t>shet_JJ ,_, en_IN</t>
  </si>
  <si>
    <t>I_PRP would_MD belong_VB</t>
  </si>
  <si>
    <t>a_DT fire_NN in_IN</t>
  </si>
  <si>
    <t>I_PRP heard_VBD a_DT</t>
  </si>
  <si>
    <t>the_DT sack_NN of_IN</t>
  </si>
  <si>
    <t>,_, it_PRP was_VBD</t>
  </si>
  <si>
    <t>the_DT rubbing_NN of_IN</t>
  </si>
  <si>
    <t>go_VB and_CC vote_VB</t>
  </si>
  <si>
    <t>and_CC then_RB drag_VB</t>
  </si>
  <si>
    <t>years_NNS ago_IN CHAPTER_NN</t>
  </si>
  <si>
    <t>'s_VBZ all_DT very_RB</t>
  </si>
  <si>
    <t>temperance_NN and_CC such_JJ</t>
  </si>
  <si>
    <t>as_IN to_TO catch_VB</t>
  </si>
  <si>
    <t>body_NN could_MD reform_VB</t>
  </si>
  <si>
    <t>that_IN __NN is_VBZ</t>
  </si>
  <si>
    <t>dat_NN went_VBD `_``</t>
  </si>
  <si>
    <t>rafts_NNS --_: sometimes_RB</t>
  </si>
  <si>
    <t>that_DT log_NN again_RB</t>
  </si>
  <si>
    <t>far_RB a_DT body_NN</t>
  </si>
  <si>
    <t>women_NNS ,_, and_CC</t>
  </si>
  <si>
    <t>no_DT luck_NN somehow_RB</t>
  </si>
  <si>
    <t>time_NN ,_, but_CC</t>
  </si>
  <si>
    <t>heard_VBD me_PRP ,_,</t>
  </si>
  <si>
    <t>State_NN in_IN this_DT</t>
  </si>
  <si>
    <t>as_IN you_PRP may_MD</t>
  </si>
  <si>
    <t>camp_NN in_IN one_CD</t>
  </si>
  <si>
    <t>n't_RB have_VB it_PRP</t>
  </si>
  <si>
    <t>split_VB open_VB a_DT</t>
  </si>
  <si>
    <t>at_IN interest_NN ,_,</t>
  </si>
  <si>
    <t>locked_VBD the_DT door_NN</t>
  </si>
  <si>
    <t>river_NN for_IN me_PRP</t>
  </si>
  <si>
    <t>amongst_IN the_DT trees_NNS</t>
  </si>
  <si>
    <t>it_PRP is_VBZ ?_.</t>
  </si>
  <si>
    <t>`_`` uz_NN dis_NN</t>
  </si>
  <si>
    <t>up_RP regular_JJ ,_,</t>
  </si>
  <si>
    <t>would_MD have_VB to_TO</t>
  </si>
  <si>
    <t>the_DT boot_NN on_IN</t>
  </si>
  <si>
    <t>only_RB Huck_NNP ;_:</t>
  </si>
  <si>
    <t>''_'' On_IN the_DT</t>
  </si>
  <si>
    <t>no_RB more_RBR ;_:</t>
  </si>
  <si>
    <t>shot_VBD head-first_RB off_IN</t>
  </si>
  <si>
    <t>n't_RB wake_NN ._.</t>
  </si>
  <si>
    <t>miles_NNS across_IN ._.</t>
  </si>
  <si>
    <t>,_, considering_VBG how_WRB</t>
  </si>
  <si>
    <t>wanted_VBD to_TO see_VB</t>
  </si>
  <si>
    <t>take_VB a-hold_NN of_IN</t>
  </si>
  <si>
    <t>to_TO her_PRP ,_,</t>
  </si>
  <si>
    <t>even_RB a_DT turnip-cart_NN</t>
  </si>
  <si>
    <t>it_PRP made_VBD me_PRP</t>
  </si>
  <si>
    <t>lost_VBD on_IN pork_NN</t>
  </si>
  <si>
    <t>and_CC now_RB and_CC</t>
  </si>
  <si>
    <t>tryin_NN '_'' to_TO</t>
  </si>
  <si>
    <t>he_PRP must_MD shove_VB</t>
  </si>
  <si>
    <t>superintendent_NN over_IN the_DT</t>
  </si>
  <si>
    <t>;_: what_WP you_PRP</t>
  </si>
  <si>
    <t>his_PRP$ liquor_NN begun_VBN</t>
  </si>
  <si>
    <t>with_IN me_PRP ;_:</t>
  </si>
  <si>
    <t>,_, and_CC awful_JJ</t>
  </si>
  <si>
    <t>you_PRP want_VBP it_PRP</t>
  </si>
  <si>
    <t>a_DT shot_NN him_PRP</t>
  </si>
  <si>
    <t>nigh_JJ home_NN ._.</t>
  </si>
  <si>
    <t>him_PRP to_TO keep_VB</t>
  </si>
  <si>
    <t>``_`` Please_VB take_VB</t>
  </si>
  <si>
    <t>n't_RB no_DT help_NN</t>
  </si>
  <si>
    <t>Judge_NNP Thatcher_NNP ;_:</t>
  </si>
  <si>
    <t>the_DT devil_NNP ._.</t>
  </si>
  <si>
    <t>en_IN I_PRP begin_VBP</t>
  </si>
  <si>
    <t>to_TO catch_VB more_JJR</t>
  </si>
  <si>
    <t>catch_VB some_DT fish_NN</t>
  </si>
  <si>
    <t>in_IN the_DT courts_NNS</t>
  </si>
  <si>
    <t>the_DT regular_JJ way_NN</t>
  </si>
  <si>
    <t>,_, you_PRP might_MD</t>
  </si>
  <si>
    <t>down_RP a_DT stanchion_NN</t>
  </si>
  <si>
    <t>no_DT meat_NN nor_CC</t>
  </si>
  <si>
    <t>Dauphin_NNP ''_'' Tail_NNP</t>
  </si>
  <si>
    <t>peeped_VBD out_RP through_IN</t>
  </si>
  <si>
    <t>'_POS way_NN is_VBZ</t>
  </si>
  <si>
    <t>had_VBD hunted_VBN the_DT</t>
  </si>
  <si>
    <t>done_VBN that_IN to_TO</t>
  </si>
  <si>
    <t>Pockets_NNS Bulged_VBD Henry_NNP</t>
  </si>
  <si>
    <t>`_`` n._NNP Well_NNP</t>
  </si>
  <si>
    <t>you_PRP did_VBD n't_RB</t>
  </si>
  <si>
    <t>put_VB his_PRP$ head_NN</t>
  </si>
  <si>
    <t>an_DT axe_NN ,_,</t>
  </si>
  <si>
    <t>heard_VBD one_CD man_NN</t>
  </si>
  <si>
    <t>you_PRP are_VBP all_DT</t>
  </si>
  <si>
    <t>got_VBN a_DT good_JJ</t>
  </si>
  <si>
    <t>beat_VBP it_PRP and_CC</t>
  </si>
  <si>
    <t>,_, you_PRP understand_VBP</t>
  </si>
  <si>
    <t>widder_NNP she_PRP try_VBP</t>
  </si>
  <si>
    <t>used_VBN to_TO being_VBG</t>
  </si>
  <si>
    <t>and_CC another_DT Man_NN</t>
  </si>
  <si>
    <t>elephants_NNS ,_, but_CC</t>
  </si>
  <si>
    <t>forks_NNS on_IN the_DT</t>
  </si>
  <si>
    <t>,_, en_IN t_NN</t>
  </si>
  <si>
    <t>crawled_VBD out_RP again_RB</t>
  </si>
  <si>
    <t>time_NN I_PRP mighty_RB</t>
  </si>
  <si>
    <t>tanned_VBD me_PRP so_RB</t>
  </si>
  <si>
    <t>me-yow_NN !_. ''_''</t>
  </si>
  <si>
    <t>all_DT done_VBN by_IN</t>
  </si>
  <si>
    <t>to_TO eating_NN ,_,</t>
  </si>
  <si>
    <t>quite_RB shet_JJ ,_,</t>
  </si>
  <si>
    <t>and_CC keep_VB them_PRP</t>
  </si>
  <si>
    <t>What_WP 's_VBZ Up_RP</t>
  </si>
  <si>
    <t>Seventeen_CD Suits_NNS Tragedy_NNP</t>
  </si>
  <si>
    <t>;_: then_RB I_PRP</t>
  </si>
  <si>
    <t>eat_VB all_PDT this_DT</t>
  </si>
  <si>
    <t>I_PRP clumb_VBP up_RP</t>
  </si>
  <si>
    <t>enough_RB ,_, and_CC</t>
  </si>
  <si>
    <t>waiting_VBG to_TO be_VB</t>
  </si>
  <si>
    <t>He_PRP shed_VBD Seventeen_CD</t>
  </si>
  <si>
    <t>was_VBD for_IN a_DT</t>
  </si>
  <si>
    <t>could_MD n't_RB ever_RB</t>
  </si>
  <si>
    <t>him_PRP alone_RB ,_,</t>
  </si>
  <si>
    <t>a_DT man_NN in_IN</t>
  </si>
  <si>
    <t>as_IN saying_VBG the_DT</t>
  </si>
  <si>
    <t>for_IN them_PRP words_NNS</t>
  </si>
  <si>
    <t>learn_VB her_PRP$ how_WRB</t>
  </si>
  <si>
    <t>and_CC made_VBD me_PRP</t>
  </si>
  <si>
    <t>and_CC nights_NNS ._.</t>
  </si>
  <si>
    <t>p_NN `_`` int_NN</t>
  </si>
  <si>
    <t>the_DT place_NN ,_,</t>
  </si>
  <si>
    <t>and_CC stood_VBD right_NN</t>
  </si>
  <si>
    <t>,_, had_VBD a_DT</t>
  </si>
  <si>
    <t>a_DT sight_NN of_IN</t>
  </si>
  <si>
    <t>it_PRP 's_VBZ pap_NN</t>
  </si>
  <si>
    <t>but_CC he_PRP could_MD</t>
  </si>
  <si>
    <t>that_WDT killed_VBD me_PRP</t>
  </si>
  <si>
    <t>started_VBD it_PRP from_IN</t>
  </si>
  <si>
    <t>on_IN a_DT paper_NN</t>
  </si>
  <si>
    <t>so_IN I_PRP wade_VBP</t>
  </si>
  <si>
    <t>end_NN of_IN the_DT</t>
  </si>
  <si>
    <t>so_IN nobody_NN wo_MD</t>
  </si>
  <si>
    <t>my_PRP$ side_NN ._.</t>
  </si>
  <si>
    <t>and_CC I_PRP ai_VBP</t>
  </si>
  <si>
    <t>clumb_NN in_IN by_IN</t>
  </si>
  <si>
    <t>how_WRB they_PRP always_RB</t>
  </si>
  <si>
    <t>his_PRP$ back_NN ,_,</t>
  </si>
  <si>
    <t>towards_IN daylight_NN he_PRP</t>
  </si>
  <si>
    <t>the_DT river_NN had_VBD</t>
  </si>
  <si>
    <t>the_DT lines_NNS and_CC</t>
  </si>
  <si>
    <t>yit_NN which_WDT one_CD</t>
  </si>
  <si>
    <t>nigger_JJ vote_NN ,_,</t>
  </si>
  <si>
    <t>Why_WRB ,_, Jim_NNP</t>
  </si>
  <si>
    <t>there_EX was_VBD devils_NNS</t>
  </si>
  <si>
    <t>,_, I_PRP drawed_VBD</t>
  </si>
  <si>
    <t>so_RB called_VBD them_PRP</t>
  </si>
  <si>
    <t>robbed_VBN nobody_NN ,_,</t>
  </si>
  <si>
    <t>was_VBD cooked_VBN by_IN</t>
  </si>
  <si>
    <t>and_CC ruther_NN comfortable_JJ</t>
  </si>
  <si>
    <t>war_NN n't_RB comfortable_JJ</t>
  </si>
  <si>
    <t>it_PRP taking_VBG up_RP</t>
  </si>
  <si>
    <t>fried_VBD him_PRP ._.</t>
  </si>
  <si>
    <t>hookey_RB ,_, and_CC</t>
  </si>
  <si>
    <t>was_VBD good_JJ and_CC</t>
  </si>
  <si>
    <t>pipe_NN for_IN a_DT</t>
  </si>
  <si>
    <t>him_PRP __RB ._.</t>
  </si>
  <si>
    <t>long_RB it_PRP war_NN</t>
  </si>
  <si>
    <t>speech_NN was_VBD all_PDT</t>
  </si>
  <si>
    <t>could_MD a_DT touched_VBN</t>
  </si>
  <si>
    <t>and_CC ca_MD n't_RB</t>
  </si>
  <si>
    <t>tried_VBD to_TO do_VB</t>
  </si>
  <si>
    <t>smelt_VBD it_PRP and_CC</t>
  </si>
  <si>
    <t>Tom_NNP Sawyer_NNP ,_,</t>
  </si>
  <si>
    <t>'s_POS the_DT place_NN</t>
  </si>
  <si>
    <t>steamboat_NN without_IN any_DT</t>
  </si>
  <si>
    <t>down_RP the_DT gun_NN</t>
  </si>
  <si>
    <t>make_VB a_DT body_NN</t>
  </si>
  <si>
    <t>If_IN you_PRP stood_VBD</t>
  </si>
  <si>
    <t>and_CC went_VBD and_CC</t>
  </si>
  <si>
    <t>got_VBN in_IN `_``</t>
  </si>
  <si>
    <t>camp_NN fire_NN that_WDT</t>
  </si>
  <si>
    <t>so_RB far_RB away_RB</t>
  </si>
  <si>
    <t>there_RB he_PRP was_VBD</t>
  </si>
  <si>
    <t>next_JJ my_PRP$ back_RB</t>
  </si>
  <si>
    <t>still_RB and_CC lonesome_JJ</t>
  </si>
  <si>
    <t>``_`` GIT_VB up_RP</t>
  </si>
  <si>
    <t>fire_NN ,_, because_IN</t>
  </si>
  <si>
    <t>me_PRP whether_IN I_PRP</t>
  </si>
  <si>
    <t>Polly_NNP --_: Tom_NNP</t>
  </si>
  <si>
    <t>for_IN a_DT sight_NN</t>
  </si>
  <si>
    <t>leave_VB that_DT night_NN</t>
  </si>
  <si>
    <t>kept_VBD pecking_VBG at_IN</t>
  </si>
  <si>
    <t>the_DT sign_NN of_IN</t>
  </si>
  <si>
    <t>'d_MD ever_RB got_VBD</t>
  </si>
  <si>
    <t>dent_NN in_IN the_DT</t>
  </si>
  <si>
    <t>make_VBP __CD no_DT</t>
  </si>
  <si>
    <t>little_JJ breeze_NN up_IN</t>
  </si>
  <si>
    <t>his_PRP$ best_JJS days_NNS</t>
  </si>
  <si>
    <t>do_VB ,_, and_CC</t>
  </si>
  <si>
    <t>far_RB when_WRB I_PRP</t>
  </si>
  <si>
    <t>fish-lines_NNS and_CC matches_NNS</t>
  </si>
  <si>
    <t>good_JJ enough_RB for_IN</t>
  </si>
  <si>
    <t>en_IN got_VBN in_IN</t>
  </si>
  <si>
    <t>;_: so_RB now_RB</t>
  </si>
  <si>
    <t>to_TO mind_VB about_IN</t>
  </si>
  <si>
    <t>to_TO live_VB so_RB</t>
  </si>
  <si>
    <t>took_VBD up_RP the_DT</t>
  </si>
  <si>
    <t>winds_NNS up_RP is_VBZ</t>
  </si>
  <si>
    <t>then_RB we_PRP elected_VBD</t>
  </si>
  <si>
    <t>,_, and_CC booming_VBG</t>
  </si>
  <si>
    <t>and_CC rode_VBD him_PRP</t>
  </si>
  <si>
    <t>de_FW fire_NN ._.</t>
  </si>
  <si>
    <t>Then_RB I_PRP remembered_VBD</t>
  </si>
  <si>
    <t>shanty_JJ ef_NN it_PRP</t>
  </si>
  <si>
    <t>to_TO keep_VB quiet_JJ</t>
  </si>
  <si>
    <t>pretty_RB good_JJ times_NNS</t>
  </si>
  <si>
    <t>done_VBN no_DT harm_NN</t>
  </si>
  <si>
    <t>band_NN told_VBD the_DT</t>
  </si>
  <si>
    <t>and_CC you_PRP might_MD</t>
  </si>
  <si>
    <t>to_TO sleep_VB up_RP</t>
  </si>
  <si>
    <t>have_VBP a_DT curse_NN</t>
  </si>
  <si>
    <t>Man_NN ''_'' She_PRP</t>
  </si>
  <si>
    <t>Auction_NNP The_NNP True_NNP</t>
  </si>
  <si>
    <t>mighty_RB well_RB that_IN</t>
  </si>
  <si>
    <t>on_IN his_PRP$ blankets_NNS</t>
  </si>
  <si>
    <t>to_TO blanket_VB the_DT</t>
  </si>
  <si>
    <t>and_CC could_MD see_VB</t>
  </si>
  <si>
    <t>de_IN camp_NN fire_NN</t>
  </si>
  <si>
    <t>his_PRP$ hick_NN `_``</t>
  </si>
  <si>
    <t>nothing_NN out_IN of_IN</t>
  </si>
  <si>
    <t>times_NNS and_CC thrashed_VBD</t>
  </si>
  <si>
    <t>called_VBD it_PRP ,_,</t>
  </si>
  <si>
    <t>and_CC left_VBD ._.</t>
  </si>
  <si>
    <t>it_PRP ._. ''_''</t>
  </si>
  <si>
    <t>fire_NN in_IN a_DT</t>
  </si>
  <si>
    <t>was_VBD funny_JJ they_PRP</t>
  </si>
  <si>
    <t>could_MD navigate_VB it_PRP</t>
  </si>
  <si>
    <t>when_WRB Tom_NNP and_CC</t>
  </si>
  <si>
    <t>the_DT house_NN all_PDT</t>
  </si>
  <si>
    <t>ignorant_JJ as_IN you_PRP</t>
  </si>
  <si>
    <t>of_IN Death_NNP ,_,</t>
  </si>
  <si>
    <t>corn_NN meal_NN and_CC</t>
  </si>
  <si>
    <t>things_NNS I_PRP want_VBP</t>
  </si>
  <si>
    <t>you_PRP down_RP a_DT</t>
  </si>
  <si>
    <t>I_PRP says_VBZ ._.</t>
  </si>
  <si>
    <t>just_RB by_IN saying_VBG</t>
  </si>
  <si>
    <t>,_, and_CC stuck_VBD</t>
  </si>
  <si>
    <t>you_PRP ben_VBP on_IN</t>
  </si>
  <si>
    <t>is_VBZ something_NN in_IN</t>
  </si>
  <si>
    <t>the_DT robbers_NNS that_WDT</t>
  </si>
  <si>
    <t>his_PRP$ clasp-knife_JJ about_IN</t>
  </si>
  <si>
    <t>But_CC by_IN and_CC</t>
  </si>
  <si>
    <t>n't_RB be_VB fair_JJ</t>
  </si>
  <si>
    <t>and_CC had_VBD prayers_NNS</t>
  </si>
  <si>
    <t>,_, instead_RB of_IN</t>
  </si>
  <si>
    <t>Oh_UH ,_, they_PRP</t>
  </si>
  <si>
    <t>get_VB any_DT further_RBR</t>
  </si>
  <si>
    <t>cows_NNS and_CC a_DT</t>
  </si>
  <si>
    <t>to_TO start_VB a_DT</t>
  </si>
  <si>
    <t>natural_JJ self_NN ._.</t>
  </si>
  <si>
    <t>a_DT rafter_NN and_CC</t>
  </si>
  <si>
    <t>never_RB waited_VBD to_TO</t>
  </si>
  <si>
    <t>full_JJ of_IN rushes_VBZ</t>
  </si>
  <si>
    <t>did_VBD n't_RB hear_VB</t>
  </si>
  <si>
    <t>had_VBD n't_RB shoved_VBD</t>
  </si>
  <si>
    <t>book_NN a_DT number_NN</t>
  </si>
  <si>
    <t>`_`` bout_NN daylight_NN</t>
  </si>
  <si>
    <t>got_VBN nothing_NN to_TO</t>
  </si>
  <si>
    <t>oath_NN ,_, and_CC</t>
  </si>
  <si>
    <t>got_VBD up_RB and_CC</t>
  </si>
  <si>
    <t>come_VB for_IN him_PRP</t>
  </si>
  <si>
    <t>the_DT business_NN ._.</t>
  </si>
  <si>
    <t>a_DT Dead_JJ Man_NN</t>
  </si>
  <si>
    <t>''_'' he_PRP says_VBZ</t>
  </si>
  <si>
    <t>blamed_VBN country_NN and_CC</t>
  </si>
  <si>
    <t>had_VBD a_DT hair-ball_NN</t>
  </si>
  <si>
    <t>get_VB things_NNS all_DT</t>
  </si>
  <si>
    <t>why_WRB could_MD n't_RB</t>
  </si>
  <si>
    <t>a_DT rattling_VBG kick_NN</t>
  </si>
  <si>
    <t>ruther_NN comfortable_JJ and_CC</t>
  </si>
  <si>
    <t>Washington_NNP and_CC the_DT</t>
  </si>
  <si>
    <t>s_NNS `_`` pose_VBP</t>
  </si>
  <si>
    <t>to_TO spend_VB it_PRP</t>
  </si>
  <si>
    <t>he_PRP was_VBD boss_NN</t>
  </si>
  <si>
    <t>slide_VB out_RP and_CC</t>
  </si>
  <si>
    <t>old_JJ last_JJ year_NN</t>
  </si>
  <si>
    <t>thirteen_CD or_CC fourteen_CD</t>
  </si>
  <si>
    <t>,_, as_IN he_PRP</t>
  </si>
  <si>
    <t>canoe_NN ;_: just_RB</t>
  </si>
  <si>
    <t>hai_VBP n't_RB got_VBD</t>
  </si>
  <si>
    <t>into_IN a_DT beautiful_JJ</t>
  </si>
  <si>
    <t>them_PRP tear_VB around_RP</t>
  </si>
  <si>
    <t>And_CC every_DT time_NN</t>
  </si>
  <si>
    <t>drift-canoe_JJ sure_JJ enough_RB</t>
  </si>
  <si>
    <t>you_PRP in_IN yo_NN</t>
  </si>
  <si>
    <t>gwyne_VBP to_TO git_VB</t>
  </si>
  <si>
    <t>mixed-up_JJ whiskers_NNS ._.</t>
  </si>
  <si>
    <t>n't_RB seem_VB to_TO</t>
  </si>
  <si>
    <t>everybody_NN swear_VBP to_TO</t>
  </si>
  <si>
    <t>his_PRP$ legs_NNS ;_:</t>
  </si>
  <si>
    <t>like_IN a_DT duck_NN</t>
  </si>
  <si>
    <t>him_PRP most_JJS of_IN</t>
  </si>
  <si>
    <t>and_CC we_PRP went_VBD</t>
  </si>
  <si>
    <t>would_MD split_VB open_VB</t>
  </si>
  <si>
    <t>killed_VBN and_CC marked_VBN</t>
  </si>
  <si>
    <t>They_PRP said_VBD he_PRP</t>
  </si>
  <si>
    <t>noticed_VBN that_IN there_EX</t>
  </si>
  <si>
    <t>so_RB cramped_VBN up_RP</t>
  </si>
  <si>
    <t>back_RB in_IN the_DT</t>
  </si>
  <si>
    <t>the_DT leaves_NNS ,_,</t>
  </si>
  <si>
    <t>second_JJ amongst_IN the_DT</t>
  </si>
  <si>
    <t>soon_RB comfortable_JJ again_RB</t>
  </si>
  <si>
    <t>Sawdust_NNP Diet_NNP Trouble_NN</t>
  </si>
  <si>
    <t>the_DT boat_NN ._.</t>
  </si>
  <si>
    <t>smoke_VB ,_, and_CC</t>
  </si>
  <si>
    <t>'_'' dey_NN started_VBD</t>
  </si>
  <si>
    <t>no_DT brass_NN ,_,</t>
  </si>
  <si>
    <t>ignorant_JJ ,_, and_CC</t>
  </si>
  <si>
    <t>the_DT devil_NNP give_VB</t>
  </si>
  <si>
    <t>slid_VBD down_RP a_DT</t>
  </si>
  <si>
    <t>It_PRP was_VBD an_DT</t>
  </si>
  <si>
    <t>leaves_NNS rustled_VBD in_IN</t>
  </si>
  <si>
    <t>yes_UH ,_, you_PRP</t>
  </si>
  <si>
    <t>sky_NN looks_VBZ ever_RB</t>
  </si>
  <si>
    <t>and_CC she_PRP floated_VBD</t>
  </si>
  <si>
    <t>more_JJR ._. ''_''</t>
  </si>
  <si>
    <t>seemed_VBD a_DT good_JJ</t>
  </si>
  <si>
    <t>everything_NN was_VBD so_RB</t>
  </si>
  <si>
    <t>with_IN my_PRP$ jacket_NN</t>
  </si>
  <si>
    <t>only_RB everything_NN was_VBD</t>
  </si>
  <si>
    <t>and_CC then_RB I_PRP</t>
  </si>
  <si>
    <t>thing_NN ,_, and_CC</t>
  </si>
  <si>
    <t>on_IN a_DT log_NN</t>
  </si>
  <si>
    <t>'re_VBP ransomed_VBN ._.</t>
  </si>
  <si>
    <t>to_TO sleep_VB with_IN</t>
  </si>
  <si>
    <t>quick_JJ as_IN lightning_NN</t>
  </si>
  <si>
    <t>the_DT judge_NN ._.</t>
  </si>
  <si>
    <t>or_CC four_CD lights_NNS</t>
  </si>
  <si>
    <t>alone_RB ,_, and_CC</t>
  </si>
  <si>
    <t>in_IN the_DT nation_NN</t>
  </si>
  <si>
    <t>Making_VBG up_RP the_DT</t>
  </si>
  <si>
    <t>she_PRP was_VBD going_VBG</t>
  </si>
  <si>
    <t>after_IN I_PRP see_VBP</t>
  </si>
  <si>
    <t>more_JJR than_IN a_DT</t>
  </si>
  <si>
    <t>,_, and_CC fetched_VBD</t>
  </si>
  <si>
    <t>``_`` Boom_NN !_.</t>
  </si>
  <si>
    <t>got_VBD to_TO the_DT</t>
  </si>
  <si>
    <t>taking_VBG up_RP a_DT</t>
  </si>
  <si>
    <t>with_IN a_DT string_NN</t>
  </si>
  <si>
    <t>__NN ,_, I_PRP</t>
  </si>
  <si>
    <t>blow_VB ,_, and_CC</t>
  </si>
  <si>
    <t>secrets_NNS ;_: and_CC</t>
  </si>
  <si>
    <t>you_PRP had_VBD nothing_NN</t>
  </si>
  <si>
    <t>a-bothering_VBG about_IN Moses_NNP</t>
  </si>
  <si>
    <t>it_PRP off_RP and_CC</t>
  </si>
  <si>
    <t>Whar_NNP is_VBZ you_PRP</t>
  </si>
  <si>
    <t>boy_NN ?_. ''_''</t>
  </si>
  <si>
    <t>roust_VBP me_PRP out_RP</t>
  </si>
  <si>
    <t>old_JJ Miss_NNP Watson_NNP</t>
  </si>
  <si>
    <t>;_: and_CC then_RB</t>
  </si>
  <si>
    <t>,_, __CD do_VBP</t>
  </si>
  <si>
    <t>Here_RB I_PRP is_VBZ</t>
  </si>
  <si>
    <t>lamp_NN or_CC the_DT</t>
  </si>
  <si>
    <t>in_IN that_DT book_NN</t>
  </si>
  <si>
    <t>that_DT school_NN ,_,</t>
  </si>
  <si>
    <t>a_DT stump_NN ,_,</t>
  </si>
  <si>
    <t>just_RB beginning_VBG to_TO</t>
  </si>
  <si>
    <t>in_IN ahead_RB of_IN</t>
  </si>
  <si>
    <t>took_VBD him_PRP back_RB</t>
  </si>
  <si>
    <t>alive_JJ ,_, and_CC</t>
  </si>
  <si>
    <t>``_`` Well_UH ,_,</t>
  </si>
  <si>
    <t>by_IN ,_, en_IN</t>
  </si>
  <si>
    <t>reckon_VBP that_IN the_DT</t>
  </si>
  <si>
    <t>in_IN two_CD and_CC</t>
  </si>
  <si>
    <t>Watson_NNP Huck_NNP Stealing_NNP</t>
  </si>
  <si>
    <t>and_CC laugh_NN at_IN</t>
  </si>
  <si>
    <t>steal_VB a_DT skift_NN</t>
  </si>
  <si>
    <t>'s_VBZ light_JJ en_IN</t>
  </si>
  <si>
    <t>,_, and_CC went_VBD</t>
  </si>
  <si>
    <t>elephants_NNS ,_, so_IN</t>
  </si>
  <si>
    <t>'s_POS Jim_NNP !_.</t>
  </si>
  <si>
    <t>pap_NN 's_POS style_NN</t>
  </si>
  <si>
    <t>''_'' The_DT House_NNP</t>
  </si>
  <si>
    <t>as_IN rocks_NNS and_CC</t>
  </si>
  <si>
    <t>`_`` uz_NN awluz_NN</t>
  </si>
  <si>
    <t>de_FW ole_FW folks_NNS</t>
  </si>
  <si>
    <t>,_, there_EX 's_VBZ</t>
  </si>
  <si>
    <t>then_RB I_PRP put_VBP</t>
  </si>
  <si>
    <t>might_MD say_VB ,_,</t>
  </si>
  <si>
    <t>when_WRB he_PRP sees_VBZ</t>
  </si>
  <si>
    <t>I_PRP made_VBD it_PRP</t>
  </si>
  <si>
    <t>ransomed_VBN ._. ''_''</t>
  </si>
  <si>
    <t>I_PRP tried_VBD it_PRP</t>
  </si>
  <si>
    <t>n't_RB keep_VB my_PRP$</t>
  </si>
  <si>
    <t>hoped_VBD daylight_NN would_MD</t>
  </si>
  <si>
    <t>of_IN willows_NNS ,_,</t>
  </si>
  <si>
    <t>her_PRP$ hid_VBN ;_:</t>
  </si>
  <si>
    <t>his_PRP$ throat_NN with_IN</t>
  </si>
  <si>
    <t>and_CC towards_IN daylight_NN</t>
  </si>
  <si>
    <t>and_CC knees_NNS ._.</t>
  </si>
  <si>
    <t>find_VB out_RP who_WP</t>
  </si>
  <si>
    <t>widow_NN for_IN my_PRP$</t>
  </si>
  <si>
    <t>which_WDT covered_VBD up_RP</t>
  </si>
  <si>
    <t>would_MD hash_VB you_PRP</t>
  </si>
  <si>
    <t>and_CC then_RB it_PRP</t>
  </si>
  <si>
    <t>down_RP again_RB ._.</t>
  </si>
  <si>
    <t>buried_VBN him_PRP on_IN</t>
  </si>
  <si>
    <t>widow_NN did_VBD n't_RB</t>
  </si>
  <si>
    <t>had_VBD been_VBN doing_VBG</t>
  </si>
  <si>
    <t>would_MD slip_VB in_IN</t>
  </si>
  <si>
    <t>devil_NNP had_VBD had_VBN</t>
  </si>
  <si>
    <t>the_DT pig_NN in_IN</t>
  </si>
  <si>
    <t>else_RB ,_, ''_''</t>
  </si>
  <si>
    <t>want_VB to_TO see_VB</t>
  </si>
  <si>
    <t>room_NN that_IN night_NN</t>
  </si>
  <si>
    <t>to_TO get_VB some_DT</t>
  </si>
  <si>
    <t>ever_RB so_RB deep_JJ</t>
  </si>
  <si>
    <t>toes_NNS leaking_VBG out_IN</t>
  </si>
  <si>
    <t>a_DT bird_NN with_IN</t>
  </si>
  <si>
    <t>widow_NN from_IN trying_VBG</t>
  </si>
  <si>
    <t>three_CD dollars_NNS from_IN</t>
  </si>
  <si>
    <t>at_IN `_`` uz_NN</t>
  </si>
  <si>
    <t>going_VBG away_RB so_RB</t>
  </si>
  <si>
    <t>smoking_NN ,_, and_CC</t>
  </si>
  <si>
    <t>Anybody_NN but_CC pap_NN</t>
  </si>
  <si>
    <t>to_TO bed_NN ;_:</t>
  </si>
  <si>
    <t>and_CC besides_IN ,_,</t>
  </si>
  <si>
    <t>do_VBP n't_RB mind_VB</t>
  </si>
  <si>
    <t>for_IN me_PRP ;_:</t>
  </si>
  <si>
    <t>the_DT Raft_NN ''_''</t>
  </si>
  <si>
    <t>a_DT body_NN can_MD</t>
  </si>
  <si>
    <t>soon_RB get_VB tired_VBN</t>
  </si>
  <si>
    <t>did_VBD n't_RB like_IN</t>
  </si>
  <si>
    <t>,_, and_CC there_EX</t>
  </si>
  <si>
    <t>it_PRP was_VBD ``_``</t>
  </si>
  <si>
    <t>was_VBD well_RB into_IN</t>
  </si>
  <si>
    <t>took_VBD the_DT jug_NN</t>
  </si>
  <si>
    <t>my_PRP$ things_NNS under_IN</t>
  </si>
  <si>
    <t>a_DT cowhide_NN ._.</t>
  </si>
  <si>
    <t>the_DT Illinois_NNP edge_NN</t>
  </si>
  <si>
    <t>lose_VB no_DT time_NN</t>
  </si>
  <si>
    <t>,_, white-shirted_JJ free_JJ</t>
  </si>
  <si>
    <t>all_DT around_RP ._.</t>
  </si>
  <si>
    <t>de_FW drift-wood_NN ,_,</t>
  </si>
  <si>
    <t>the_DT dark_JJ amongst_IN</t>
  </si>
  <si>
    <t>--_: tramp_NN --_:</t>
  </si>
  <si>
    <t>out_RP ?_. ''_''</t>
  </si>
  <si>
    <t>about_IN witches_NNS in_IN</t>
  </si>
  <si>
    <t>and_CC supper_NN with_IN</t>
  </si>
  <si>
    <t>lay_VBD out_RP a_DT</t>
  </si>
  <si>
    <t>the_DT widow_NN about_IN</t>
  </si>
  <si>
    <t>flesh_NN crawl_NN --_:</t>
  </si>
  <si>
    <t>and_CC no_DT boards_NNS</t>
  </si>
  <si>
    <t>all_DT there_EX so_RB</t>
  </si>
  <si>
    <t>bounced_VBD up_RP and_CC</t>
  </si>
  <si>
    <t>n't_RB never_RB find_VB</t>
  </si>
  <si>
    <t>cut_VBD along_IN the_DT</t>
  </si>
  <si>
    <t>scared_VBN of_IN him_PRP</t>
  </si>
  <si>
    <t>looked_VBD pretty_RB uneasy_JJ</t>
  </si>
  <si>
    <t>prairie_NN farms_NNS ._.</t>
  </si>
  <si>
    <t>lightning_NN ,_, and_CC</t>
  </si>
  <si>
    <t>laid_VBN down_RP behind_IN</t>
  </si>
  <si>
    <t>eat_VB on_IN a_DT</t>
  </si>
  <si>
    <t>that_DT 's_VBZ something_NN</t>
  </si>
  <si>
    <t>money_NN ,_, I_PRP</t>
  </si>
  <si>
    <t>looky_RB here_RB ;_:</t>
  </si>
  <si>
    <t>him_PRP --_: a_DT</t>
  </si>
  <si>
    <t>they_PRP all_DT stuck_VBD</t>
  </si>
  <si>
    <t>but_CC I_PRP was_VBD</t>
  </si>
  <si>
    <t>exploring_VBG around_IN down_IN</t>
  </si>
  <si>
    <t>Providences_NNS ,_, and_CC</t>
  </si>
  <si>
    <t>people_NNS 's_POS voices_NNS</t>
  </si>
  <si>
    <t>she_PRP was_VBD a-bothering_VBG</t>
  </si>
  <si>
    <t>you_PRP been_VBN on_IN</t>
  </si>
  <si>
    <t>we_PRP slid_VBD in_IN</t>
  </si>
  <si>
    <t>that_WDT 's_VBZ on_IN</t>
  </si>
  <si>
    <t>couldn_VBP '_'' git_NN</t>
  </si>
  <si>
    <t>with_IN a_DT lantern_NN</t>
  </si>
  <si>
    <t>was_VBD a_DT good_JJ</t>
  </si>
  <si>
    <t>still_RB smoking_NN ._.</t>
  </si>
  <si>
    <t>soon_RB as_IN they_PRP</t>
  </si>
  <si>
    <t>A_DT bed_NN ;_:</t>
  </si>
  <si>
    <t>after_IN me_PRP ;_:</t>
  </si>
  <si>
    <t>wid_NN raffs_NNS no_DT</t>
  </si>
  <si>
    <t>want_VBP to_TO know_VB</t>
  </si>
  <si>
    <t>It_PRP was_VBD pretty_RB</t>
  </si>
  <si>
    <t>river_NN ,_, big_JJ</t>
  </si>
  <si>
    <t>uneasy_JJ ,_, and_CC</t>
  </si>
  <si>
    <t>so_RB high_JJ when_WRB</t>
  </si>
  <si>
    <t>and_CC had_VBD supper_NN</t>
  </si>
  <si>
    <t>ai_VBP n't_RB a_DT</t>
  </si>
  <si>
    <t>to_TO New_NNP Orleans_NNP</t>
  </si>
  <si>
    <t>up_RB and_CC come_VB</t>
  </si>
  <si>
    <t>had_VBD read_VBN a_DT</t>
  </si>
  <si>
    <t>ahead_RB of_IN me_PRP</t>
  </si>
  <si>
    <t>to_TO follow_VB around_RB</t>
  </si>
  <si>
    <t>on_IN the_DT big_JJ</t>
  </si>
  <si>
    <t>it_PRP was_VBD about_IN</t>
  </si>
  <si>
    <t>kinds_NNS of_IN things_NNS</t>
  </si>
  <si>
    <t>to_TO bring_VB up_RP</t>
  </si>
  <si>
    <t>floating_VBG around_RB after_IN</t>
  </si>
  <si>
    <t>the_DT hogs_NNS ``_``</t>
  </si>
  <si>
    <t>Simple_JJ Job_NNP Witches_NNPS</t>
  </si>
  <si>
    <t>and_CC give_VB me_PRP</t>
  </si>
  <si>
    <t>sing_VB ,_, forever_RB</t>
  </si>
  <si>
    <t>of_IN nailing_VBG it_PRP</t>
  </si>
  <si>
    <t>around_RB ,_, trying_VBG</t>
  </si>
  <si>
    <t>was_VBD there_RB ;_:</t>
  </si>
  <si>
    <t>she_PRP would_MD sivilize_VB</t>
  </si>
  <si>
    <t>last_JJ I_PRP got_VBD</t>
  </si>
  <si>
    <t>I_PRP 'd_MD slip_VB</t>
  </si>
  <si>
    <t>and_CC could_MD say_VB</t>
  </si>
  <si>
    <t>and_CC his_PRP$ Father_NNP</t>
  </si>
  <si>
    <t>shore_NN and_CC then_RB</t>
  </si>
  <si>
    <t>widow_NN would_MD n't_RB</t>
  </si>
  <si>
    <t>wolves_NNS away_RB off_RB</t>
  </si>
  <si>
    <t>lost_VBN lamb_NN ,_,</t>
  </si>
  <si>
    <t>that_WDT leads_VBZ out_IN</t>
  </si>
  <si>
    <t>other_JJ things_NNS --_:</t>
  </si>
  <si>
    <t>to_TO doing_VBG different_JJ</t>
  </si>
  <si>
    <t>and_CC kept_VBD my_PRP$</t>
  </si>
  <si>
    <t>paddle_NN and_CC brung_VBD</t>
  </si>
  <si>
    <t>pap_NN come_VBN in_IN</t>
  </si>
  <si>
    <t>rubbed_VBD and_CC rubbed_VBD</t>
  </si>
  <si>
    <t>leads_VBZ out_IN of_IN</t>
  </si>
  <si>
    <t>dey_NN move_NN de_IN</t>
  </si>
  <si>
    <t>cook_VB strawbries_NNS en_IN</t>
  </si>
  <si>
    <t>time_NN I_PRP waked_VBD</t>
  </si>
  <si>
    <t>and_CC made_VBD us_PRP</t>
  </si>
  <si>
    <t>hours_NNS ;_: but_CC</t>
  </si>
  <si>
    <t>canoe_NN into_IN a_DT</t>
  </si>
  <si>
    <t>anywheres_NNS where_WRB it_PRP</t>
  </si>
  <si>
    <t>n't_RB stand_VB it_PRP</t>
  </si>
  <si>
    <t>down_IN there_RB on_IN</t>
  </si>
  <si>
    <t>make_VB it_PRP work_VB</t>
  </si>
  <si>
    <t>rolled_VBD over_IN and_CC</t>
  </si>
  <si>
    <t>was_VBD all_DT like_IN</t>
  </si>
  <si>
    <t>to_TO you_PRP --_:</t>
  </si>
  <si>
    <t>the_DT logs_NNS at_IN</t>
  </si>
  <si>
    <t>read_VB ._. ''_''</t>
  </si>
  <si>
    <t>they_PRP move_VBP a_DT</t>
  </si>
  <si>
    <t>say_VB the_DT multiplication_NN</t>
  </si>
  <si>
    <t>``_`` Another_DT time_NN</t>
  </si>
  <si>
    <t>Scene_NNP :_: The_DT</t>
  </si>
  <si>
    <t>anybody_NN that_WDT belonged_VBD</t>
  </si>
  <si>
    <t>not_RB by_IN a_DT</t>
  </si>
  <si>
    <t>from_IN the_DT judge_NN</t>
  </si>
  <si>
    <t>rusty_JJ wood-saw_NN without_IN</t>
  </si>
  <si>
    <t>like_IN they_PRP war_NN</t>
  </si>
  <si>
    <t>the_DT candle_NN ;_:</t>
  </si>
  <si>
    <t>a_DT lid_NN ._.</t>
  </si>
  <si>
    <t>me_PRP ;_: you_PRP</t>
  </si>
  <si>
    <t>was_VBD behind_IN vines_NNS</t>
  </si>
  <si>
    <t>set_VB my_PRP$ teeth_NNS</t>
  </si>
  <si>
    <t>I_PRP went_VBD for_IN</t>
  </si>
  <si>
    <t>and_CC told_VBD the_DT</t>
  </si>
  <si>
    <t>you_PRP to_TO take_VB</t>
  </si>
  <si>
    <t>his_PRP$ rights_NNS in_IN</t>
  </si>
  <si>
    <t>work_VB on_IN that_DT</t>
  </si>
  <si>
    <t>he_PRP went_VBD by_IN</t>
  </si>
  <si>
    <t>``_`` I_PRP 'll_MD</t>
  </si>
  <si>
    <t>Sawyer_NNP said_VBD I_PRP</t>
  </si>
  <si>
    <t>so_RB when_WRB I_PRP</t>
  </si>
  <si>
    <t>green_JJ razberries_NNS ;_:</t>
  </si>
  <si>
    <t>sight_NN yet_RB ,_,</t>
  </si>
  <si>
    <t>come_VBP down_RB ,_,</t>
  </si>
  <si>
    <t>over_IN a_DT book_NN</t>
  </si>
  <si>
    <t>was_VBD a_DT place_NN</t>
  </si>
  <si>
    <t>and_CC put_VB his_PRP$</t>
  </si>
  <si>
    <t>Thatcher_NNP 's_POS and_CC</t>
  </si>
  <si>
    <t>so_IN I_PRP made_VBD</t>
  </si>
  <si>
    <t>loads_NNS of_IN them_PRP</t>
  </si>
  <si>
    <t>grass_NN and_CC flowers_NNS</t>
  </si>
  <si>
    <t>the_DT talk_NN got_VBD</t>
  </si>
  <si>
    <t>but_CC pap_NN drove_VBD</t>
  </si>
  <si>
    <t>Miss_NNP Watson_NNP to_TO</t>
  </si>
  <si>
    <t>The_DT King_NNP shakes_VBZ</t>
  </si>
  <si>
    <t>,_, Huck_NNP ,_,</t>
  </si>
  <si>
    <t>are_VBP a_DT pack_NN</t>
  </si>
  <si>
    <t>that_IN a_DT ghost_NN</t>
  </si>
  <si>
    <t>caught_VBD on_IN a_DT</t>
  </si>
  <si>
    <t>the_DT water_NN so_RB</t>
  </si>
  <si>
    <t>,_, she_PRP is_VBZ</t>
  </si>
  <si>
    <t>out_IN o_NN '_''</t>
  </si>
  <si>
    <t>right_RB over_IN to_TO</t>
  </si>
  <si>
    <t>Why_WRB ,_, they_PRP</t>
  </si>
  <si>
    <t>cups_NNS ,_, and_CC</t>
  </si>
  <si>
    <t>n't_RB go_VB sound_JJ</t>
  </si>
  <si>
    <t>,_, horses_NNS coming_VBG</t>
  </si>
  <si>
    <t>where_WRB you_PRP go_VBP</t>
  </si>
  <si>
    <t>a_DT white_JJ man_NN</t>
  </si>
  <si>
    <t>doan_NN '_'' __RB</t>
  </si>
  <si>
    <t>kept_VBD me_PRP with_IN</t>
  </si>
  <si>
    <t>as_IN Tom_NNP was_VBD</t>
  </si>
  <si>
    <t>I_PRP stooped_VBD down_RP</t>
  </si>
  <si>
    <t>idea_NN I_PRP wanted_VBD</t>
  </si>
  <si>
    <t>and_CC I_PRP told_VBD</t>
  </si>
  <si>
    <t>forever_RB and_CC ever_RB</t>
  </si>
  <si>
    <t>for_IN me_PRP I_PRP</t>
  </si>
  <si>
    <t>crawled_VBD in_IN among_IN</t>
  </si>
  <si>
    <t>was_VBD nearly_RB three_CD</t>
  </si>
  <si>
    <t>had_VBD had_VBN his_PRP$</t>
  </si>
  <si>
    <t>things_NNS go_VB better_RBR</t>
  </si>
  <si>
    <t>wore_VBD out_RP by_IN</t>
  </si>
  <si>
    <t>__VB vote_NN __RB</t>
  </si>
  <si>
    <t>a_DT noticed_VBN that_IN</t>
  </si>
  <si>
    <t>old_JJ tin_NN lamp_NN</t>
  </si>
  <si>
    <t>hole_NN in_IN the_DT</t>
  </si>
  <si>
    <t>island_NN pretty_RB well_RB</t>
  </si>
  <si>
    <t>emptied_VBD Him_PRP ''_''</t>
  </si>
  <si>
    <t>on_IN watching_VBG ._.</t>
  </si>
  <si>
    <t>that_DT school_NN I_PRP</t>
  </si>
  <si>
    <t>when_WRB I_PRP got_VBD</t>
  </si>
  <si>
    <t>calls_VBZ itself_PRP a_DT</t>
  </si>
  <si>
    <t>there_EX and_CC give_VB</t>
  </si>
  <si>
    <t>wet_JJ ,_, and_CC</t>
  </si>
  <si>
    <t>think_VBP that_DT 's_VBZ</t>
  </si>
  <si>
    <t>silver-headed_JJ cane_NN --_:</t>
  </si>
  <si>
    <t>n't_RB any_DT ,_,</t>
  </si>
  <si>
    <t>booming_VBG once_RB in_IN</t>
  </si>
  <si>
    <t>I_CD 'll_MD __VB</t>
  </si>
  <si>
    <t>rain_NN could_MD n't_RB</t>
  </si>
  <si>
    <t>go_VB after_IN even_RB</t>
  </si>
  <si>
    <t>to_TO look_VB at_IN</t>
  </si>
  <si>
    <t>of_IN a_DT sound_NN</t>
  </si>
  <si>
    <t>,_, clothes_NNS and_CC</t>
  </si>
  <si>
    <t>en_FW do_VBP n't_RB</t>
  </si>
  <si>
    <t>he_PRP called_VBD the_DT</t>
  </si>
  <si>
    <t>it_PRP come_VBD dark_JJ</t>
  </si>
  <si>
    <t>of_IN the_DT list_NN</t>
  </si>
  <si>
    <t>and_CC could_MD talk_VB</t>
  </si>
  <si>
    <t>the_DT smoke_NN ._.</t>
  </si>
  <si>
    <t>to_TO do_VB anything_NN</t>
  </si>
  <si>
    <t>I_PRP tried_VBD for_IN</t>
  </si>
  <si>
    <t>bank_NN and_CC looked_VBD</t>
  </si>
  <si>
    <t>mostly_RB ,_, but_CC</t>
  </si>
  <si>
    <t>tell_VB on_IN me_PRP</t>
  </si>
  <si>
    <t>through_IN the_DT willows_NNS</t>
  </si>
  <si>
    <t>some_DT game_NN nigh_JJ</t>
  </si>
  <si>
    <t>on_IN all_DT fours_NNS</t>
  </si>
  <si>
    <t>to_TO blow_VB ,_,</t>
  </si>
  <si>
    <t>when_WRB we_PRP had_VBD</t>
  </si>
  <si>
    <t>,_, listening_VBG ._.</t>
  </si>
  <si>
    <t>He_PRP catched_VBD me_PRP</t>
  </si>
  <si>
    <t>the_DT candle_NN out_RP</t>
  </si>
  <si>
    <t>used_VBD to_TO slide_VB</t>
  </si>
  <si>
    <t>I_PRP had_VBD ._.</t>
  </si>
  <si>
    <t>for_IN a_DT consideration_NN</t>
  </si>
  <si>
    <t>was_VBD Aunt_NNP Polly_NNP</t>
  </si>
  <si>
    <t>tangled_JJ and_CC greasy_JJ</t>
  </si>
  <si>
    <t>expecting_VBG him_PRP ._.</t>
  </si>
  <si>
    <t>I_PRP borrowed_VBD three_CD</t>
  </si>
  <si>
    <t>--_: ''_'' Pap_NN</t>
  </si>
  <si>
    <t>up_RP a_DT piece_NN</t>
  </si>
  <si>
    <t>thought_VBD I_PRP would_MD</t>
  </si>
  <si>
    <t>and_CC the_DT Widow_NNP</t>
  </si>
  <si>
    <t>the_DT smoke_NN a-rolling_NN</t>
  </si>
  <si>
    <t>with_IN the_DT top_JJ</t>
  </si>
  <si>
    <t>tuck_VBP out_RP en_IN</t>
  </si>
  <si>
    <t>me_PRP ;_: though_IN</t>
  </si>
  <si>
    <t>How_WRB you_PRP talk_VBP</t>
  </si>
  <si>
    <t>very_RB well_RB satisfied_JJ</t>
  </si>
  <si>
    <t>,_, and_CC saying_VBG</t>
  </si>
  <si>
    <t>Spaniards_NNPS and_CC A-rabs_NNPS</t>
  </si>
  <si>
    <t>he_PRP laid_VBD his_PRP$</t>
  </si>
  <si>
    <t>the_DT ferry_NN now_RB</t>
  </si>
  <si>
    <t>for_IN me_PRP ,_,</t>
  </si>
  <si>
    <t>'_'' to_TO de_FW</t>
  </si>
  <si>
    <t>hai_VBP n't_RB he_PRP</t>
  </si>
  <si>
    <t>it_PRP do_VB n't_RB</t>
  </si>
  <si>
    <t>time_NN and_CC could_MD</t>
  </si>
  <si>
    <t>saw_NN to_TO the_DT</t>
  </si>
  <si>
    <t>across_IN the_DT house_NN</t>
  </si>
  <si>
    <t>I_PRP 'll_MD ask_VB</t>
  </si>
  <si>
    <t>Please_VB take_VB it_PRP</t>
  </si>
  <si>
    <t>out_RP ,_, I_PRP</t>
  </si>
  <si>
    <t>to_TO be_VB here_RB</t>
  </si>
  <si>
    <t>a_DT minute_NN ,_,</t>
  </si>
  <si>
    <t>nothing_NN --_: then_RB</t>
  </si>
  <si>
    <t>The_DT widow_NN put_VBN</t>
  </si>
  <si>
    <t>my_PRP$ teeth_NNS hard_RB</t>
  </si>
  <si>
    <t>he_PRP might_MD wake_VB</t>
  </si>
  <si>
    <t>som_FW `_`` ers_NNPS</t>
  </si>
  <si>
    <t>tell_VBP you_PRP ._.</t>
  </si>
  <si>
    <t>Then_RB when_WRB we_PRP</t>
  </si>
  <si>
    <t>Danger_NNP Old_NNP Mrs._NNP</t>
  </si>
  <si>
    <t>from_IN shore_NN just_RB</t>
  </si>
  <si>
    <t>till_IN I_PRP reckoned_VBD</t>
  </si>
  <si>
    <t>to_TO be_VB a_DT</t>
  </si>
  <si>
    <t>was_VBD devils_NNS a-hold_NN</t>
  </si>
  <si>
    <t>In_IN the_DT Woods_NNP</t>
  </si>
  <si>
    <t>n't_RB ever_RB going_VBG</t>
  </si>
  <si>
    <t>like_IN my_PRP$ head_NN</t>
  </si>
  <si>
    <t>While_IN we_PRP laid_VBD</t>
  </si>
  <si>
    <t>raise_VB up_RB and_CC</t>
  </si>
  <si>
    <t>the_DT horses_NNS is_VBZ</t>
  </si>
  <si>
    <t>a_DT good_JJ humor_NN</t>
  </si>
  <si>
    <t>him_PRP pungle_VB ,_,</t>
  </si>
  <si>
    <t>I_PRP had_VBD an_DT</t>
  </si>
  <si>
    <t>thing_NN to_TO do_VB</t>
  </si>
  <si>
    <t>''_'' ``_`` You_PRP</t>
  </si>
  <si>
    <t>a_DT Fix_VB ``_``</t>
  </si>
  <si>
    <t>law_NN up_RB and_CC</t>
  </si>
  <si>
    <t>good_JJ in_IN it_PRP</t>
  </si>
  <si>
    <t>and_CC he_PRP used_VBD</t>
  </si>
  <si>
    <t>hour_NN ,_, I_PRP</t>
  </si>
  <si>
    <t>says_VBZ ,_, very_RB</t>
  </si>
  <si>
    <t>with_IN all_DT their_PRP$</t>
  </si>
  <si>
    <t>keep_VB them_PRP till_IN</t>
  </si>
  <si>
    <t>Moses_NNP had_VBD been_VBN</t>
  </si>
  <si>
    <t>that_IN settled_VBD the_DT</t>
  </si>
  <si>
    <t>there_RB ,_, too_RB</t>
  </si>
  <si>
    <t>good-sized_JJ snake_NN ,_,</t>
  </si>
  <si>
    <t>doin_VBP '_'' with_IN</t>
  </si>
  <si>
    <t>me_PRP found_VBD the_DT</t>
  </si>
  <si>
    <t>horses_NNS is_VBZ about_IN</t>
  </si>
  <si>
    <t>get_VB up_RP the_DT</t>
  </si>
  <si>
    <t>had_VBD my_PRP$ pipe_NN</t>
  </si>
  <si>
    <t>person_NN had_VBD cut_VBN</t>
  </si>
  <si>
    <t>in_IN these_DT parts_NNS</t>
  </si>
  <si>
    <t>widow_NN 's_POS if_IN</t>
  </si>
  <si>
    <t>to_TO do_VB it_PRP</t>
  </si>
  <si>
    <t>kept_VBD that_IN five-center_JJ</t>
  </si>
  <si>
    <t>made_VBD it_PRP out_RP</t>
  </si>
  <si>
    <t>a_DT peg_VB ?_.</t>
  </si>
  <si>
    <t>quit_VBD shooting_NN and_CC</t>
  </si>
  <si>
    <t>is_VBZ ,_, Huck_NNP</t>
  </si>
  <si>
    <t>'d_MD leave_VB the_DT</t>
  </si>
  <si>
    <t>an_DT Injun_NNP ,_,</t>
  </si>
  <si>
    <t>fast_JJ nobody_NN could_MD</t>
  </si>
  <si>
    <t>He_PRP said_VBD they_PRP</t>
  </si>
  <si>
    <t>Smouching_NNP the_DT Knives_NNP</t>
  </si>
  <si>
    <t>again_RB so_RB as_IN</t>
  </si>
  <si>
    <t>take_VB me_PRP long_JJ</t>
  </si>
  <si>
    <t>sound_JJ away_RB over_IN</t>
  </si>
  <si>
    <t>looked_VBD up_RP to_TO</t>
  </si>
  <si>
    <t>glimpse_NN of_IN fire_NN</t>
  </si>
  <si>
    <t>made_VBD us_PRP rich_JJ</t>
  </si>
  <si>
    <t>Thinks_VBZ I_PRP ,_,</t>
  </si>
  <si>
    <t>the_DT signs_NNS of_IN</t>
  </si>
  <si>
    <t>to_TO let_VB him_PRP</t>
  </si>
  <si>
    <t>was_VBD his_PRP$ long_JJ</t>
  </si>
  <si>
    <t>lem_VB me_PRP hear_VB</t>
  </si>
  <si>
    <t>;_: then_RB they_PRP</t>
  </si>
  <si>
    <t>away_RB ,_, and_CC</t>
  </si>
  <si>
    <t>good_JJ word_NN for_IN</t>
  </si>
  <si>
    <t>;_: next_IN he_PRP</t>
  </si>
  <si>
    <t>weather_NN I_PRP used_VBD</t>
  </si>
  <si>
    <t>day_NN ,_, I_PRP</t>
  </si>
  <si>
    <t>ever_RB comes_VBZ there_RB</t>
  </si>
  <si>
    <t>and_CC it_PRP got_VBD</t>
  </si>
  <si>
    <t>a_DT Lie_NN ''_''</t>
  </si>
  <si>
    <t>and_CC looked_VBD around_IN</t>
  </si>
  <si>
    <t>and_CC he_PRP did_VBD</t>
  </si>
  <si>
    <t>took_VBD snuff_NN ,_,</t>
  </si>
  <si>
    <t>it_PRP to_TO the_DT</t>
  </si>
  <si>
    <t>uz_VBP out_RP 'n_CC</t>
  </si>
  <si>
    <t>than_IN what_WP I_PRP</t>
  </si>
  <si>
    <t>for_IN Thirty_CD Years_NNS</t>
  </si>
  <si>
    <t>Ai_NNP n't_RB __VBD</t>
  </si>
  <si>
    <t>a_DT palace_NN and_CC</t>
  </si>
  <si>
    <t>,_, I_PRP struck_VBD</t>
  </si>
  <si>
    <t>great_JJ times_NNS now_RB</t>
  </si>
  <si>
    <t>pose_VBP we_PRP got_VBD</t>
  </si>
  <si>
    <t>pretty_RB well_RB along_IN</t>
  </si>
  <si>
    <t>over_IN the_DT State_NN</t>
  </si>
  <si>
    <t>tuck_VB down_RP her_PRP$</t>
  </si>
  <si>
    <t>away_RB off_RB in_IN</t>
  </si>
  <si>
    <t>a_DT little_JJ gray_JJ</t>
  </si>
  <si>
    <t>dat_NN 's_POS Miss_NNP</t>
  </si>
  <si>
    <t>than_IN a_DT body_NN</t>
  </si>
  <si>
    <t>started_VBD and_CC run_VB</t>
  </si>
  <si>
    <t>traded_VBD his_PRP$ new_JJ</t>
  </si>
  <si>
    <t>I_PRP could_MD ,_,</t>
  </si>
  <si>
    <t>,_, and_CC struck_VBD</t>
  </si>
  <si>
    <t>to_TO see_VB ._.</t>
  </si>
  <si>
    <t>``_`` How_WRB do_VBP</t>
  </si>
  <si>
    <t>de_FW talk_NN I_PRP</t>
  </si>
  <si>
    <t>of_IN it_PRP as_IN</t>
  </si>
  <si>
    <t>swore_VBD he_PRP 'd_MD</t>
  </si>
  <si>
    <t>cussing_VBG ,_, because_IN</t>
  </si>
  <si>
    <t>anything_NN they_PRP pray_VBP</t>
  </si>
  <si>
    <t>told_VBD you_PRP you_PRP</t>
  </si>
  <si>
    <t>to_TO get_VB in_IN</t>
  </si>
  <si>
    <t>and_CC put_VBD his_PRP$</t>
  </si>
  <si>
    <t>a_DT father_NN ,_,</t>
  </si>
  <si>
    <t>how_WRB many_JJ was_VBD</t>
  </si>
  <si>
    <t>a_DT sight_NN longer_RBR</t>
  </si>
  <si>
    <t>'_'' do_VBP nuffn_NN</t>
  </si>
  <si>
    <t>know_VB what_WP it_PRP</t>
  </si>
  <si>
    <t>to_TO live_VB forever_RB</t>
  </si>
  <si>
    <t>dead_JJ people_NNS ,_,</t>
  </si>
  <si>
    <t>head_NN er_FW de_FW</t>
  </si>
  <si>
    <t>then_RB set_VBD him_PRP</t>
  </si>
  <si>
    <t>I_PRP 's_POS arter_NN</t>
  </si>
  <si>
    <t>could_MD see_VB his_PRP$</t>
  </si>
  <si>
    <t>about_IN somebody_NN that_WDT</t>
  </si>
  <si>
    <t>n't_RB ;_: and_CC</t>
  </si>
  <si>
    <t>,_, I_PRP can_MD</t>
  </si>
  <si>
    <t>fetch_VB me_PRP some_DT</t>
  </si>
  <si>
    <t>'s_POS if_IN he_PRP</t>
  </si>
  <si>
    <t>n't_RB wet_JJ ,_,</t>
  </si>
  <si>
    <t>,_, ready_JJ to_TO</t>
  </si>
  <si>
    <t>Well_RB ,_, next_IN</t>
  </si>
  <si>
    <t>was_VBD pap_NN looking_VBG</t>
  </si>
  <si>
    <t>When_WRB I_PRP woke_VBD</t>
  </si>
  <si>
    <t>war_NN n't_RB here_RB</t>
  </si>
  <si>
    <t>and_CC bacon_NN and_CC</t>
  </si>
  <si>
    <t>was_VBD aboard_IN when_WRB</t>
  </si>
  <si>
    <t>hug_NN him_PRP for_IN</t>
  </si>
  <si>
    <t>and_CC carriages_NNS on_IN</t>
  </si>
  <si>
    <t>'_'' som_FW `_``</t>
  </si>
  <si>
    <t>,_, and_CC did_VBD</t>
  </si>
  <si>
    <t>Raft_NN ``_`` Something_NN</t>
  </si>
  <si>
    <t>child_NN away_RB from_IN</t>
  </si>
  <si>
    <t>luck_NN did_VBD n't_RB</t>
  </si>
  <si>
    <t>servants_NNS wouldn_NN '_''</t>
  </si>
  <si>
    <t>to_TO tell_VB you_PRP</t>
  </si>
  <si>
    <t>__RB late_RB ._.</t>
  </si>
  <si>
    <t>,_, and_CC waited_VBD</t>
  </si>
  <si>
    <t>house_NN all_PDT the_DT</t>
  </si>
  <si>
    <t>in_IN the_DT old_JJ</t>
  </si>
  <si>
    <t>the_DT house_NN ._.</t>
  </si>
  <si>
    <t>hat_NN ;_: and_CC</t>
  </si>
  <si>
    <t>'s_POS daughter_NN from_IN</t>
  </si>
  <si>
    <t>State_NN ,_, and_CC</t>
  </si>
  <si>
    <t>n't_RB drip_VB -RRB-_-RRB-</t>
  </si>
  <si>
    <t>no_DT Spaniards_NNPS and_CC</t>
  </si>
  <si>
    <t>no_DT houses_NNS but_CC</t>
  </si>
  <si>
    <t>'s_POS white_JJ ,_,</t>
  </si>
  <si>
    <t>plank_NN and_CC walked_VBD</t>
  </si>
  <si>
    <t>side_NN that_WDT went_VBD</t>
  </si>
  <si>
    <t>he_PRP rolled_VBD himself_PRP</t>
  </si>
  <si>
    <t>cowhide_NN ._. ''_''</t>
  </si>
  <si>
    <t>not_RB tell_VB ._.</t>
  </si>
  <si>
    <t>and_CC pieces_NNS of_IN</t>
  </si>
  <si>
    <t>,_, a_DT white_JJ</t>
  </si>
  <si>
    <t>that_WDT wants_VBZ to_TO</t>
  </si>
  <si>
    <t>up_RP against_IN a_DT</t>
  </si>
  <si>
    <t>then_RB my_PRP$ ear_NN</t>
  </si>
  <si>
    <t>know_VB all_DT `_``</t>
  </si>
  <si>
    <t>to_TO do_VB there_EX</t>
  </si>
  <si>
    <t>every_DT time_NN you_PRP</t>
  </si>
  <si>
    <t>bread_NN ''_'' --_:</t>
  </si>
  <si>
    <t>I_PRP said_VBD ,_,</t>
  </si>
  <si>
    <t>'s_VBZ the_DT law_NN</t>
  </si>
  <si>
    <t>all_DT over_IN the_DT</t>
  </si>
  <si>
    <t>Well_RB ,_, nobody_NN</t>
  </si>
  <si>
    <t>been_VBN a_DT man_NN</t>
  </si>
  <si>
    <t>time_NN ,_, and_CC</t>
  </si>
  <si>
    <t>we_PRP went_VBD creeping_VBG</t>
  </si>
  <si>
    <t>I_PRP got_VBD the_DT</t>
  </si>
  <si>
    <t>up_RP on_IN his_PRP$</t>
  </si>
  <si>
    <t>piled_VBN up_RP ._.</t>
  </si>
  <si>
    <t>'_'' fool_NN wid_NN</t>
  </si>
  <si>
    <t>look_VB around_RP ._.</t>
  </si>
  <si>
    <t>could_MD see_VB him_PRP</t>
  </si>
  <si>
    <t>round_NN --_: more_JJR</t>
  </si>
  <si>
    <t>tell_VB you_PRP the_DT</t>
  </si>
  <si>
    <t>of_IN a_DT mile_NN</t>
  </si>
  <si>
    <t>lied_VBD one_CD time_NN</t>
  </si>
  <si>
    <t>I_PRP thought_VBD of_IN</t>
  </si>
  <si>
    <t>the_DT Wood-pile_JJ ''_''</t>
  </si>
  <si>
    <t>nor_CC bread_NN to_TO</t>
  </si>
  <si>
    <t>chewing-gum_NN ,_, or_CC</t>
  </si>
  <si>
    <t>I_PRP went_VBD out_RP</t>
  </si>
  <si>
    <t>and_CC despise_VB me_PRP</t>
  </si>
  <si>
    <t>Chaw_NNP ''_'' A_DT</t>
  </si>
  <si>
    <t>I_PRP heard_VBD and_CC</t>
  </si>
  <si>
    <t>a-going_JJ back_RB there_RB</t>
  </si>
  <si>
    <t>his_PRP$ mouth_NN --_:</t>
  </si>
  <si>
    <t>such_PDT a_DT thing_NN</t>
  </si>
  <si>
    <t>come_VB to_TO him_PRP</t>
  </si>
  <si>
    <t>a_DT slow_JJ business_NN</t>
  </si>
  <si>
    <t>the_DT fan-tods_NNS ._.</t>
  </si>
  <si>
    <t>got_VBD down_RB and_CC</t>
  </si>
  <si>
    <t>like_VB it_PRP so_RB</t>
  </si>
  <si>
    <t>of_IN something_NN cheerful_JJ</t>
  </si>
  <si>
    <t>and_CC only_RB a_DT</t>
  </si>
  <si>
    <t>folks_NNS `_`` uz_VBP</t>
  </si>
  <si>
    <t>on_IN account_NN of_IN</t>
  </si>
  <si>
    <t>into_IN the_DT village_NN</t>
  </si>
  <si>
    <t>the_DT roots_NNS ,_,</t>
  </si>
  <si>
    <t>Soliloquy_NNP ``_`` Gim_NNP</t>
  </si>
  <si>
    <t>how_WRB ._. ''_''</t>
  </si>
  <si>
    <t>'m_VBP agreed_VBN ,_,</t>
  </si>
  <si>
    <t>hands_NNS ,_, and_CC</t>
  </si>
  <si>
    <t>where_WRB his_PRP$ face_NN</t>
  </si>
  <si>
    <t>him_PRP ;_: and_CC</t>
  </si>
  <si>
    <t>I_PRP didn_VBP '_''</t>
  </si>
  <si>
    <t>Sawyer_NNP ,_, and_CC</t>
  </si>
  <si>
    <t>all_DT done_VBN with_IN</t>
  </si>
  <si>
    <t>,_, but_CC just_RB</t>
  </si>
  <si>
    <t>and_CC gourd_NN ;_:</t>
  </si>
  <si>
    <t>rights_NNS I_PRP am_VBP</t>
  </si>
  <si>
    <t>So_IN they_PRP shook_VBD</t>
  </si>
  <si>
    <t>me_PRP some_DT bad_JJ</t>
  </si>
  <si>
    <t>miss_VBP me_PRP tell_VB</t>
  </si>
  <si>
    <t>and_CC dragged_VBD it_PRP</t>
  </si>
  <si>
    <t>a_DT man_NN nobody_NN</t>
  </si>
  <si>
    <t>to_TO be_VB together_RB</t>
  </si>
  <si>
    <t>see_VB nothing_NN ,_,</t>
  </si>
  <si>
    <t>was_VBD running_VBG her_PRP$</t>
  </si>
  <si>
    <t>a_DT good_JJ start_NN</t>
  </si>
  <si>
    <t>but_CC quick_JJ in_IN</t>
  </si>
  <si>
    <t>half-past_JJ three_CD ._.</t>
  </si>
  <si>
    <t>by_IN de_FW talk_NN</t>
  </si>
  <si>
    <t>was_VBD off_RB to_TO</t>
  </si>
  <si>
    <t>arm_NN in_IN two_CD</t>
  </si>
  <si>
    <t>parcel_NN of_IN people_NNS</t>
  </si>
  <si>
    <t>to_TO ripping_VBG again_RB</t>
  </si>
  <si>
    <t>,_, but_CC if_IN</t>
  </si>
  <si>
    <t>or_CC another_DT ,_,</t>
  </si>
  <si>
    <t>had_VBD to_TO wash_VB</t>
  </si>
  <si>
    <t>,_, then_RB listened_VBD</t>
  </si>
  <si>
    <t>nearly_RB in_IN my_PRP$</t>
  </si>
  <si>
    <t>anyway_RB ;_: said_VBD</t>
  </si>
  <si>
    <t>ripped_VBD out_RP something_NN</t>
  </si>
  <si>
    <t>he_PRP said_VBD they_PRP</t>
  </si>
  <si>
    <t>sliding_VBG off_RP through_IN</t>
  </si>
  <si>
    <t>and_CC all_DT still_RB</t>
  </si>
  <si>
    <t>,_, I_PRP ca_MD</t>
  </si>
  <si>
    <t>and_CC ,_, after_IN</t>
  </si>
  <si>
    <t>them_PRP ,_, and_CC</t>
  </si>
  <si>
    <t>Well_RB ,_, when_WRB</t>
  </si>
  <si>
    <t>I_PRP think_VBP that_DT</t>
  </si>
  <si>
    <t>and_CC robber-books_NNS ,_,</t>
  </si>
  <si>
    <t>dat_VBP you_PRP 's_POS</t>
  </si>
  <si>
    <t>traps_NNS out_IN of_IN</t>
  </si>
  <si>
    <t>reckoned_VBD I_PRP 'd_MD</t>
  </si>
  <si>
    <t>Snake_NNP Old_NNP Hank_NNP</t>
  </si>
  <si>
    <t>,_, and_CC hung_VBD</t>
  </si>
  <si>
    <t>The_DT Duke_NNP Wrote_VBD</t>
  </si>
  <si>
    <t>craw_NN ;_: but_CC</t>
  </si>
  <si>
    <t>away_RB after_IN I_PRP</t>
  </si>
  <si>
    <t>cheered_VBD me_PRP up_RP</t>
  </si>
  <si>
    <t>gapped_VBD and_CC stretched_VBD</t>
  </si>
  <si>
    <t>you_PRP soon_RB get_VBP</t>
  </si>
  <si>
    <t>and_CC ransom_NN them_PRP</t>
  </si>
  <si>
    <t>the_DT new_JJ judge_NN</t>
  </si>
  <si>
    <t>could_MD git_VB eight_CD</t>
  </si>
  <si>
    <t>cave_NN opened_VBD up_RP</t>
  </si>
  <si>
    <t>under_IN the_DT hair-ball_NN</t>
  </si>
  <si>
    <t>shins_NNS ,_, and_CC</t>
  </si>
  <si>
    <t>it_PRP up_RP ._.</t>
  </si>
  <si>
    <t>so_RB dey_JJ wouldn_NN</t>
  </si>
  <si>
    <t>;_: and_CC next_JJ</t>
  </si>
  <si>
    <t>thick_JJ ,_, solid_JJ</t>
  </si>
  <si>
    <t>;_: but_CC mainly_RB</t>
  </si>
  <si>
    <t>rafter_NN and_CC the_DT</t>
  </si>
  <si>
    <t>head_NN to_TO one_CD</t>
  </si>
  <si>
    <t>it_PRP ;_: it_PRP</t>
  </si>
  <si>
    <t>so_RB as_IN the_DT</t>
  </si>
  <si>
    <t>river_NN ,_, and_CC</t>
  </si>
  <si>
    <t>the_DT matter_NN with_IN</t>
  </si>
  <si>
    <t>all_DT your_PRP$ property_NN</t>
  </si>
  <si>
    <t>they_PRP are_VBP a_DT</t>
  </si>
  <si>
    <t>rags_NNS and_CC dirt_NN</t>
  </si>
  <si>
    <t>rest_NN ,_, the_DT</t>
  </si>
  <si>
    <t>the_DT robbers_NNS hid_VBD</t>
  </si>
  <si>
    <t>Yes_UH ,_, just_RB</t>
  </si>
  <si>
    <t>war_NN n't_RB worth_IN</t>
  </si>
  <si>
    <t>'s_POS floating_VBG around_RB</t>
  </si>
  <si>
    <t>know_VB nothing_NN about_IN</t>
  </si>
  <si>
    <t>deadly_JJ dull_JJ ,_,</t>
  </si>
  <si>
    <t>in_IN blood_NN ._.</t>
  </si>
  <si>
    <t>that_IN Young_NNP Fellow_NNP</t>
  </si>
  <si>
    <t>half_DT way_NN acrost_FW</t>
  </si>
  <si>
    <t>you_PRP could_MD see_VB</t>
  </si>
  <si>
    <t>to_TO Orleans_NNP ._.</t>
  </si>
  <si>
    <t>n't_RB a_DT sound_NN</t>
  </si>
  <si>
    <t>the_DT cave_NN and_CC</t>
  </si>
  <si>
    <t>he_PRP __VBP is_VBZ</t>
  </si>
  <si>
    <t>n't_RB talk_VB without_IN</t>
  </si>
  <si>
    <t>in_IN the_DT morning_NN</t>
  </si>
  <si>
    <t>solid_JJ oak_NN slabs_NNS</t>
  </si>
  <si>
    <t>pulled_VBD down_RP the_DT</t>
  </si>
  <si>
    <t>she_PRP is_VBZ --_:</t>
  </si>
  <si>
    <t>kept_VBD my_PRP$ eyes_NNS</t>
  </si>
  <si>
    <t>he_PRP made_VBD a_DT</t>
  </si>
  <si>
    <t>en_IN dey_NN wuz_NN</t>
  </si>
  <si>
    <t>own_JJ hands_NNS ,_,</t>
  </si>
  <si>
    <t>do_VBP n't_RB you_PRP</t>
  </si>
  <si>
    <t>,_, under_IN steam_NN</t>
  </si>
  <si>
    <t>under_IN so_IN the_DT</t>
  </si>
  <si>
    <t>comfortable_JJ all_DT day_NN</t>
  </si>
  <si>
    <t>up_RP ,_, and_CC</t>
  </si>
  <si>
    <t>thickest_JJS part_NN of_IN</t>
  </si>
  <si>
    <t>in_IN the_DT fire_NN</t>
  </si>
  <si>
    <t>and_CC his_PRP$ old_JJ</t>
  </si>
  <si>
    <t>door_NN ;_: we_PRP</t>
  </si>
  <si>
    <t>in_IN the_DT time_NN</t>
  </si>
  <si>
    <t>than_IN what_WP he_PRP</t>
  </si>
  <si>
    <t>bead_NN on_IN a_DT</t>
  </si>
  <si>
    <t>Snags_NNP Asleep_NNP on_IN</t>
  </si>
  <si>
    <t>all_DT night_NN ,_,</t>
  </si>
  <si>
    <t>to_TO look_VB like_IN</t>
  </si>
  <si>
    <t>``_`` Bulrushers_NNP ''_''</t>
  </si>
  <si>
    <t>widow_NN had_VBD to_TO</t>
  </si>
  <si>
    <t>rubbed_VBD till_IN I_PRP</t>
  </si>
  <si>
    <t>of_IN pulling_VBG a_DT</t>
  </si>
  <si>
    <t>dah_VB ?_. ''_''</t>
  </si>
  <si>
    <t>himself_PRP up_RP in_IN</t>
  </si>
  <si>
    <t>trial_NN ;_: but_CC</t>
  </si>
  <si>
    <t>tilted_JJ back_RB a_DT</t>
  </si>
  <si>
    <t>'ve_VBP lost_VBN a_DT</t>
  </si>
  <si>
    <t>In_IN a_DT barrel_NN</t>
  </si>
  <si>
    <t>floor_NN --_: an_DT</t>
  </si>
  <si>
    <t>this_DT gun_NN ?_.</t>
  </si>
  <si>
    <t>at_IN home_NN ._.</t>
  </si>
  <si>
    <t>woods_NNS and_CC turned_VBD</t>
  </si>
  <si>
    <t>but_CC now_RB he_PRP</t>
  </si>
  <si>
    <t>I_PRP noticed_VBD some_DT</t>
  </si>
  <si>
    <t>,_, out_IN of_IN</t>
  </si>
  <si>
    <t>asked_VBD me_PRP whether_IN</t>
  </si>
  <si>
    <t>__VBP can_MD learn_VB</t>
  </si>
  <si>
    <t>he_PRP 'll_MD go_VB</t>
  </si>
  <si>
    <t>widow_NN was_VBD in_IN</t>
  </si>
  <si>
    <t>he_PRP put_VBD his_PRP$</t>
  </si>
  <si>
    <t>they_PRP might_MD hunt_NN</t>
  </si>
  <si>
    <t>n't_RB lose_VB no_DT</t>
  </si>
  <si>
    <t>I_PRP took_VBD an_DT</t>
  </si>
  <si>
    <t>another_DT idea_NN :_:</t>
  </si>
  <si>
    <t>was_VBD trying_VBG to_TO</t>
  </si>
  <si>
    <t>n't_RB so_RB no_RB</t>
  </si>
  <si>
    <t>to_TO tell_VB me_PRP</t>
  </si>
  <si>
    <t>through_IN the_DT trees_NNS</t>
  </si>
  <si>
    <t>sign_NN of_IN the_DT</t>
  </si>
  <si>
    <t>willow_NN branches_NNS to_TO</t>
  </si>
  <si>
    <t>down_RB town_NN ,_,</t>
  </si>
  <si>
    <t>the_DT Camp_NNP Fire_NNP</t>
  </si>
  <si>
    <t>'_'' de_IN place_NN</t>
  </si>
  <si>
    <t>,_, though_IN they_PRP</t>
  </si>
  <si>
    <t>,_, somehow_RB --_:</t>
  </si>
  <si>
    <t>the_DT bank_NN ,_,</t>
  </si>
  <si>
    <t>found_VBD '_'' a_DT</t>
  </si>
  <si>
    <t>then_RB I_PRP stopped_VBD</t>
  </si>
  <si>
    <t>n't_RB say_VB it_PRP</t>
  </si>
  <si>
    <t>pick_VB up_RP things_NNS</t>
  </si>
  <si>
    <t>Niggers_NNPS would_MD come_VB</t>
  </si>
  <si>
    <t>this_DT time_NN I_PRP</t>
  </si>
  <si>
    <t>any_DT more_JJR ._.</t>
  </si>
  <si>
    <t>talking_VBG and_CC letting_VBG</t>
  </si>
  <si>
    <t>new_JJ judge_NN said_VBD</t>
  </si>
  <si>
    <t>ripping_VBG again_RB ._.</t>
  </si>
  <si>
    <t>was_VBD dark_JJ I_PRP</t>
  </si>
  <si>
    <t>and_CC they_PRP 've_VBP</t>
  </si>
  <si>
    <t>all_DT made_VBD fun_NN</t>
  </si>
  <si>
    <t>held_VBN out_RP his_PRP$</t>
  </si>
  <si>
    <t>and_CC dark_JJ I_PRP</t>
  </si>
  <si>
    <t>could_MD n't_RB read_VB</t>
  </si>
  <si>
    <t>was_VBD shoved_VBN up_RP</t>
  </si>
  <si>
    <t>scared_VBN and_CC most_RBS</t>
  </si>
  <si>
    <t>sleep_VB up_RP ,_,</t>
  </si>
  <si>
    <t>shake_VB it_PRP ._.</t>
  </si>
  <si>
    <t>twelve_CD mile_NN above_IN</t>
  </si>
  <si>
    <t>ask_VB him_PRP ;_:</t>
  </si>
  <si>
    <t>breaths_NNS in_IN two_CD</t>
  </si>
  <si>
    <t>ever_RB done_VBN previous_JJ</t>
  </si>
  <si>
    <t>take_VB it_PRP ,_,</t>
  </si>
  <si>
    <t>section_NN of_IN the_DT</t>
  </si>
  <si>
    <t>you_PRP are_VBP with_IN</t>
  </si>
  <si>
    <t>was_VBD going_VBG ,_,</t>
  </si>
  <si>
    <t>little_JJ while_NN ,_,</t>
  </si>
  <si>
    <t>then_RB cussed_VBD them_PRP</t>
  </si>
  <si>
    <t>to_TO talk_VB to_TO</t>
  </si>
  <si>
    <t>the_DT bow_NN of_IN</t>
  </si>
  <si>
    <t>,_, and_CC Jo_NNP</t>
  </si>
  <si>
    <t>The_DT moon_NN was_VBD</t>
  </si>
  <si>
    <t>me_PRP when_WRB he_PRP</t>
  </si>
  <si>
    <t>in_IN a_DT bed_NN</t>
  </si>
  <si>
    <t>to_TO him_PRP with_IN</t>
  </si>
  <si>
    <t>went_VBD on_IN around_IN</t>
  </si>
  <si>
    <t>was_VBD at_IN home_NN</t>
  </si>
  <si>
    <t>uz_JJ sich_NN a_DT</t>
  </si>
  <si>
    <t>parcel_NN of_IN Spanish_JJ</t>
  </si>
  <si>
    <t>pie_NN to_TO them_PRP</t>
  </si>
  <si>
    <t>on_IN de_FW yuther_FW</t>
  </si>
  <si>
    <t>ca_MD n't_RB ;_:</t>
  </si>
  <si>
    <t>the_DT lamp_NN or_CC</t>
  </si>
  <si>
    <t>stretched_VBD ,_, but_CC</t>
  </si>
  <si>
    <t>pretty_RB careful_JJ not_RB</t>
  </si>
  <si>
    <t>it_PRP and_CC bit_NN</t>
  </si>
  <si>
    <t>on_IN the_DT Sly_NNP</t>
  </si>
  <si>
    <t>and_CC write_VB just_RB</t>
  </si>
  <si>
    <t>somewheres_NNS ;_: all_DT</t>
  </si>
  <si>
    <t>some_DT people_NNS ._.</t>
  </si>
  <si>
    <t>a_DT Sunday-school_JJ superintendent_NN</t>
  </si>
  <si>
    <t>sky_NN now_RB ;_:</t>
  </si>
  <si>
    <t>'_'' one_CD fust_NN</t>
  </si>
  <si>
    <t>''_'' ``_`` A_DT</t>
  </si>
  <si>
    <t>the_DT track_NN of_IN</t>
  </si>
  <si>
    <t>around_RP in_IN my_PRP$</t>
  </si>
  <si>
    <t>no_RB more_RBR ,_,</t>
  </si>
  <si>
    <t>sound_NN that_WDT comes_VBZ</t>
  </si>
  <si>
    <t>they_PRP do_VBP ._.</t>
  </si>
  <si>
    <t>keep_VB quiet_JJ ,_,</t>
  </si>
  <si>
    <t>``_`` Who_WP Nailed_VBN</t>
  </si>
  <si>
    <t>then_RB there_EX was_VBD</t>
  </si>
  <si>
    <t>clasp-knife_JJ about_IN the_DT</t>
  </si>
  <si>
    <t>hunting_NN around_IN for_IN</t>
  </si>
  <si>
    <t>no_DT snakes_NNS ._.</t>
  </si>
  <si>
    <t>so_RB many_JJ things_NNS</t>
  </si>
  <si>
    <t>I_PRP knowed_VBD that_RB</t>
  </si>
  <si>
    <t>that_IN govment_NN !_.</t>
  </si>
  <si>
    <t>ca_MD n't_RB live_VB</t>
  </si>
  <si>
    <t>sight_NN ,_, and_CC</t>
  </si>
  <si>
    <t>The_DT boat_NN floated_VBN</t>
  </si>
  <si>
    <t>listened_VBD ,_, with_IN</t>
  </si>
  <si>
    <t>the_DT quality_NN eat_VB</t>
  </si>
  <si>
    <t>Tom_NNP sent_VBD a_DT</t>
  </si>
  <si>
    <t>the_DT floor_NN ._.</t>
  </si>
  <si>
    <t>n't_RB get_VB up_IN</t>
  </si>
  <si>
    <t>and_CC next_JJ morning_NN</t>
  </si>
  <si>
    <t>I_PRP had_VBD forgot_VBN</t>
  </si>
  <si>
    <t>pirate-books_NNS and_CC robber-books_NNS</t>
  </si>
  <si>
    <t>sifted_VBN out_RP and_CC</t>
  </si>
  <si>
    <t>nuther_NN ,_, before_IN</t>
  </si>
  <si>
    <t>it_PRP on_IN Sunday_NNP</t>
  </si>
  <si>
    <t>,_, and_CC said_VBD</t>
  </si>
  <si>
    <t>make_VB out_RP what_WP</t>
  </si>
  <si>
    <t>religion_NN ,_, too_RB</t>
  </si>
  <si>
    <t>one_CD of_IN mine_NN</t>
  </si>
  <si>
    <t>only_RB got_VBD half_NN</t>
  </si>
  <si>
    <t>most_RBS down_RB to_TO</t>
  </si>
  <si>
    <t>to_TO lay_VB for_IN</t>
  </si>
  <si>
    <t>and_CC I_PRP heard_VBD</t>
  </si>
  <si>
    <t>struck_VBD another_DT idea_NN</t>
  </si>
  <si>
    <t>at_IN me_PRP very_RB</t>
  </si>
  <si>
    <t>Everybody_NN that_WDT wants_VBZ</t>
  </si>
  <si>
    <t>he_PRP would_MD slip_VB</t>
  </si>
  <si>
    <t>a_DT dipper_NN and_CC</t>
  </si>
  <si>
    <t>When_WRB she_PRP 'd_MD</t>
  </si>
  <si>
    <t>all_DT out_RP ,_,</t>
  </si>
  <si>
    <t>make_VB a_DT disturbance_NN</t>
  </si>
  <si>
    <t>as_IN you_PRP I_PRP</t>
  </si>
  <si>
    <t>want_VBP it_PRP for_IN</t>
  </si>
  <si>
    <t>current_JJ tell_VBP de_FW</t>
  </si>
  <si>
    <t>I_PRP say_VBP it_PRP</t>
  </si>
  <si>
    <t>I_PRP resigned_VBD ._.</t>
  </si>
  <si>
    <t>'ve_VBP seen_VBN it_PRP</t>
  </si>
  <si>
    <t>hogs_NNS in_IN the_DT</t>
  </si>
  <si>
    <t>to_TO Ole_JJ Jim_NNP</t>
  </si>
  <si>
    <t>en_IN laid_VBN down_RP</t>
  </si>
  <si>
    <t>towards_IN the_DT Illinois_NNP</t>
  </si>
  <si>
    <t>take_VB a_DT club_NN</t>
  </si>
  <si>
    <t>going_VBG to_TO keep_VB</t>
  </si>
  <si>
    <t>'d_MD be_VB twenty-five_JJ</t>
  </si>
  <si>
    <t>back_RB again_RB and_CC</t>
  </si>
  <si>
    <t>your_PRP$ back_NN in_IN</t>
  </si>
  <si>
    <t>man_NN will_MD be_VB</t>
  </si>
  <si>
    <t>in_IN the_DT dirt_NN</t>
  </si>
  <si>
    <t>if_IN they_PRP could_MD</t>
  </si>
  <si>
    <t>or_CC I_PRP 'll_MD</t>
  </si>
  <si>
    <t>get_VBP done_VBN with_IN</t>
  </si>
  <si>
    <t>than_IN that_DT ._.</t>
  </si>
  <si>
    <t>He_PRP sometimes_RB Lifted_VBD</t>
  </si>
  <si>
    <t>regular_JJ and_CC decent_JJ</t>
  </si>
  <si>
    <t>die_VB if_IN I_PRP</t>
  </si>
  <si>
    <t>next_JJ morning_NN you_PRP</t>
  </si>
  <si>
    <t>Who_WP Nailed_VBN Him_PRP</t>
  </si>
  <si>
    <t>anybody_NN ,_, being_VBG</t>
  </si>
  <si>
    <t>'d_VBD a_DT had_VBD</t>
  </si>
  <si>
    <t>laid_VBD over_IN him_PRP</t>
  </si>
  <si>
    <t>I_PRP was_VBD away_RB</t>
  </si>
  <si>
    <t>said_VBD ,_, too_RB</t>
  </si>
  <si>
    <t>meat_NN nor_CC bread_NN</t>
  </si>
  <si>
    <t>did_VBD n't_RB laugh_NN</t>
  </si>
  <si>
    <t>second_JJ and_CC shinning_VBG</t>
  </si>
  <si>
    <t>before_RB __IN they_PRP</t>
  </si>
  <si>
    <t>the_DT cave_NN ,_,</t>
  </si>
  <si>
    <t>old_JJ man_NN hollered_VBD</t>
  </si>
  <si>
    <t>if_IN they_PRP tried_VBD</t>
  </si>
  <si>
    <t>shot_NN him_PRP ._.</t>
  </si>
  <si>
    <t>'ve_VBP been_VBN in_IN</t>
  </si>
  <si>
    <t>get_VB there_RB ._.</t>
  </si>
  <si>
    <t>and_CC forks_NNS on_IN</t>
  </si>
  <si>
    <t>her_PRP$ business_NN ?_.</t>
  </si>
  <si>
    <t>as_IN polite_JJ as_IN</t>
  </si>
  <si>
    <t>than_IN him_PRP ;_:</t>
  </si>
  <si>
    <t>the_DT shore_NN and_CC</t>
  </si>
  <si>
    <t>just_RB go_VB on_IN</t>
  </si>
  <si>
    <t>of_IN squirrels_NNS set_VBN</t>
  </si>
  <si>
    <t>n't_RB before_RB __IN</t>
  </si>
  <si>
    <t>Watson_NNP she_PRP kept_VBD</t>
  </si>
  <si>
    <t>me_PRP tell_VB arter_NN</t>
  </si>
  <si>
    <t>village_NN was_VBD the_DT</t>
  </si>
  <si>
    <t>personal_JJ familiarity_NN with_IN</t>
  </si>
  <si>
    <t>,_, you_PRP said_VBD</t>
  </si>
  <si>
    <t>he_PRP come_VB tiptoeing_VBG</t>
  </si>
  <si>
    <t>make_VB up_RP de_FW</t>
  </si>
  <si>
    <t>,_, and_CC green_JJ</t>
  </si>
  <si>
    <t>trouble_NN for_IN him_PRP</t>
  </si>
  <si>
    <t>sun-up_JJ next_JJ morning_NN</t>
  </si>
  <si>
    <t>Tramp_NNP --_: tramp_NN</t>
  </si>
  <si>
    <t>after_IN a_DT long_JJ</t>
  </si>
  <si>
    <t>a_DT man_NN of_IN</t>
  </si>
  <si>
    <t>it_PRP you_PRP 'll_MD</t>
  </si>
  <si>
    <t>out_RP up_IN de_FW</t>
  </si>
  <si>
    <t>judged_VBD I_PRP would_MD</t>
  </si>
  <si>
    <t>tiresome_JJ and_CC lonesome_JJ</t>
  </si>
  <si>
    <t>opened_VBD up_RP ._.</t>
  </si>
  <si>
    <t>yo_FW '_'' pap_NN</t>
  </si>
  <si>
    <t>de_IN current_JJ tell_VBP</t>
  </si>
  <si>
    <t>for_IN Jim_NNP Tom_NNP</t>
  </si>
  <si>
    <t>leaves_NNS ,_, and_CC</t>
  </si>
  <si>
    <t>He_PRP said_VBD there_EX</t>
  </si>
  <si>
    <t>I_PRP was_VBD there_RB</t>
  </si>
  <si>
    <t>fifty_CD ,_, and_CC</t>
  </si>
  <si>
    <t>for_IN them_PRP all_PDT</t>
  </si>
  <si>
    <t>it_PRP and_CC got_VBD</t>
  </si>
  <si>
    <t>so_RB sorry_JJ that_IN</t>
  </si>
  <si>
    <t>who_WP was_VBD who_WP</t>
  </si>
  <si>
    <t>ai_VBP n't_RB you_PRP</t>
  </si>
  <si>
    <t>but_CC sweat_NN and_CC</t>
  </si>
  <si>
    <t>got_VBD from_IN the_DT</t>
  </si>
  <si>
    <t>shot_VBD past_IN the_DT</t>
  </si>
  <si>
    <t>he_PRP ca_MD n't_RB</t>
  </si>
  <si>
    <t>off_IN before_IN they_PRP</t>
  </si>
  <si>
    <t>seen_VBN in_IN these_DT</t>
  </si>
  <si>
    <t>,_, and_CC how_WRB</t>
  </si>
  <si>
    <t>he_PRP reckoned_VBD a_DT</t>
  </si>
  <si>
    <t>such_JJ things_NNS ai_VBP</t>
  </si>
  <si>
    <t>thing_NN commenced_VBD again_RB</t>
  </si>
  <si>
    <t>way_NN that_IN the_DT</t>
  </si>
  <si>
    <t>in_IN the_DT band_NN</t>
  </si>
  <si>
    <t>booming_VBG now_RB and_CC</t>
  </si>
  <si>
    <t>his_PRP$ head_NN was_VBD</t>
  </si>
  <si>
    <t>lived_VBD on_IN ?_.</t>
  </si>
  <si>
    <t>kept_VBD a-looking_JJ me_PRP</t>
  </si>
  <si>
    <t>;_: so_RB then_RB</t>
  </si>
  <si>
    <t>stopped_VBN cussing_VBG ,_,</t>
  </si>
  <si>
    <t>Wrote_VBD ``_`` Gentlemen_NNP</t>
  </si>
  <si>
    <t>pipe_NN and_CC lay_VBD</t>
  </si>
  <si>
    <t>the_DT driftwood_NN ,_,</t>
  </si>
  <si>
    <t>,_, what_WP do_VBP</t>
  </si>
  <si>
    <t>see_VBP ,_, all_DT</t>
  </si>
  <si>
    <t>judge_NN said_VBD it_PRP</t>
  </si>
  <si>
    <t>would_MD take_VB me_PRP</t>
  </si>
  <si>
    <t>there_EX a-mumbling_NN and_CC</t>
  </si>
  <si>
    <t>got_VBD out_RP my_PRP$</t>
  </si>
  <si>
    <t>midnight_NN ;_: then_RB</t>
  </si>
  <si>
    <t>minute_NN and_CC then_RB</t>
  </si>
  <si>
    <t>``_`` It_PRP do_VBP</t>
  </si>
  <si>
    <t>with_IN masks_NNS on_IN</t>
  </si>
  <si>
    <t>Valley_NNP Time_NNP :_:</t>
  </si>
  <si>
    <t>pray_VB every_DT day_NN</t>
  </si>
  <si>
    <t>mouthful_NN of_IN ashes_NNS</t>
  </si>
  <si>
    <t>,_, one_CD or_CC</t>
  </si>
  <si>
    <t>old_JJ saw_NN out_IN</t>
  </si>
  <si>
    <t>did_VBD n't_RB see_VB</t>
  </si>
  <si>
    <t>git_VB hung_JJ ._.</t>
  </si>
  <si>
    <t>for_IN all_DT me_PRP</t>
  </si>
  <si>
    <t>a_DT swig_NN or_CC</t>
  </si>
  <si>
    <t>gloomy_JJ in_IN there_EX</t>
  </si>
  <si>
    <t>in_IN a_DT while_NN</t>
  </si>
  <si>
    <t>;_: so_IN we_PRP</t>
  </si>
  <si>
    <t>want_VBP to_TO get_VB</t>
  </si>
  <si>
    <t>stern_JJ uv_NN it_PRP</t>
  </si>
  <si>
    <t>the_DT back_NN of_IN</t>
  </si>
  <si>
    <t>``_`` Please_VB do_VB</t>
  </si>
  <si>
    <t>n't_RB find_VB it_PRP</t>
  </si>
  <si>
    <t>he_PRP fetched_VBD the_DT</t>
  </si>
  <si>
    <t>have_VB the_DT cave_NN</t>
  </si>
  <si>
    <t>,_, why_WRB you_PRP</t>
  </si>
  <si>
    <t>I_PRP remembered_VBD ._.</t>
  </si>
  <si>
    <t>that_IN that_DT was_VBD</t>
  </si>
  <si>
    <t>money_NN when_WRB it_PRP</t>
  </si>
  <si>
    <t>the_DT woods_NNS down_IN</t>
  </si>
  <si>
    <t>Miss_NNP Watson_NNP 's_POS</t>
  </si>
  <si>
    <t>night_NN if_IN pap_NN</t>
  </si>
  <si>
    <t>a_DT little_JJ ,_,</t>
  </si>
  <si>
    <t>you_PRP might_MD meddle_VB</t>
  </si>
  <si>
    <t>b_NN `_`` longs_NNS</t>
  </si>
  <si>
    <t>at_IN once_RB I_PRP</t>
  </si>
  <si>
    <t>if_IN I_PRP did_VBD</t>
  </si>
  <si>
    <t>something_NN in_IN it_PRP</t>
  </si>
  <si>
    <t>kin_VBP git_NN sumfn_NN</t>
  </si>
  <si>
    <t>was_VBD piled_VBN up_RP</t>
  </si>
  <si>
    <t>a_DT book_NN ,_,</t>
  </si>
  <si>
    <t>any_DT boy_NN in_IN</t>
  </si>
  <si>
    <t>all_PDT this_DT time_NN</t>
  </si>
  <si>
    <t>forked_VBD I_PRP could_MD</t>
  </si>
  <si>
    <t>pap_NN raised_VBD up_RP</t>
  </si>
  <si>
    <t>what_WP I_PRP had_VBD</t>
  </si>
  <si>
    <t>bove_FW de_FW town_NN</t>
  </si>
  <si>
    <t>closest_JJS here_RB ,_,</t>
  </si>
  <si>
    <t>the_DT canoe_NN ,_,</t>
  </si>
  <si>
    <t>and_CC bullyragged_VBD him_PRP</t>
  </si>
  <si>
    <t>he_PRP got_VBD jailed_VBN</t>
  </si>
  <si>
    <t>now_RB --_: that_WDT</t>
  </si>
  <si>
    <t>We_PRP lived_VBD in_IN</t>
  </si>
  <si>
    <t>summer_NN morning_NN --_:</t>
  </si>
  <si>
    <t>hill_NN ,_, right_NN</t>
  </si>
  <si>
    <t>on_IN the_DT place_NN</t>
  </si>
  <si>
    <t>had_VBD got_VBN ._.</t>
  </si>
  <si>
    <t>,_, everything_NN still_RB</t>
  </si>
  <si>
    <t>an_DT awful_JJ bad_JJ</t>
  </si>
  <si>
    <t>late_RB ,_, and_CC</t>
  </si>
  <si>
    <t>of_IN a_DT little_JJ</t>
  </si>
  <si>
    <t>,_, or_CC I_PRP</t>
  </si>
  <si>
    <t>it_PRP ,_, but_CC</t>
  </si>
  <si>
    <t>took_VBD the_DT wadding_NN</t>
  </si>
  <si>
    <t>n't_RB know_VB about_IN</t>
  </si>
  <si>
    <t>;_: I_PRP had_VBD</t>
  </si>
  <si>
    <t>carcass_NN burnt_VBD up_RB</t>
  </si>
  <si>
    <t>but_CC I_PRP do_VBP</t>
  </si>
  <si>
    <t>But_CC Tom_NNP wanted_VBD</t>
  </si>
  <si>
    <t>garden_NN and_CC clumb_NN</t>
  </si>
  <si>
    <t>CHAPTER_NN I_PRP ._.</t>
  </si>
  <si>
    <t>Most_JJS everybody_NN was_VBD</t>
  </si>
  <si>
    <t>ground_NN betwixt_IN me_PRP</t>
  </si>
  <si>
    <t>took_VBD a_DT dipper_NN</t>
  </si>
  <si>
    <t>;_: said_VBD this_DT</t>
  </si>
  <si>
    <t>a_DT week_NN ._.</t>
  </si>
  <si>
    <t>teacher_NN charged_VBN in_IN</t>
  </si>
  <si>
    <t>myself_PRP ,_, they_PRP</t>
  </si>
  <si>
    <t>lawsuit_NN and_CC get_VB</t>
  </si>
  <si>
    <t>current_NN ;_: so_IN</t>
  </si>
  <si>
    <t>went_VBD and_CC set_VBD</t>
  </si>
  <si>
    <t>the_DT edge_NN of_IN</t>
  </si>
  <si>
    <t>he_PRP most_RBS always_RB</t>
  </si>
  <si>
    <t>got_VBD money_NN he_PRP</t>
  </si>
  <si>
    <t>over_IN to_TO that_DT</t>
  </si>
  <si>
    <t>because_IN it_PRP would_MD</t>
  </si>
  <si>
    <t>I_PRP 've_VBP a_DT</t>
  </si>
  <si>
    <t>he_PRP would_MD ._.</t>
  </si>
  <si>
    <t>in_IN rowlocks_NNS when_WRB</t>
  </si>
  <si>
    <t>,_, anyways_NNS ._.</t>
  </si>
  <si>
    <t>said_VBD I_PRP wished_VBD</t>
  </si>
  <si>
    <t>the_DT river_NN drownded_VBD</t>
  </si>
  <si>
    <t>:_: ``_`` There_EX</t>
  </si>
  <si>
    <t>that_IN a_DT govment_NN</t>
  </si>
  <si>
    <t>head_NN ,_, and_CC</t>
  </si>
  <si>
    <t>stole_VBD a_DT skift_NN</t>
  </si>
  <si>
    <t>in_IN `_`` mongst_FW</t>
  </si>
  <si>
    <t>de_FW woods_NNS on_IN</t>
  </si>
  <si>
    <t>'_'' for_IN __CD</t>
  </si>
  <si>
    <t>git_VB well_RB agin_JJ</t>
  </si>
  <si>
    <t>went_VBD for_IN the_DT</t>
  </si>
  <si>
    <t>wallowed_VBD in_IN under_IN</t>
  </si>
  <si>
    <t>some_DT cows_NNS and_CC</t>
  </si>
  <si>
    <t>so_RB to_TO speak_VB</t>
  </si>
  <si>
    <t>cheerful_JJ ,_, but_CC</t>
  </si>
  <si>
    <t>dressed_VBN up_RP in_IN</t>
  </si>
  <si>
    <t>soon_RB ducked_VBN under_IN</t>
  </si>
  <si>
    <t>after_IN an_DT hour_NN</t>
  </si>
  <si>
    <t>a_DT tree_NN and_CC</t>
  </si>
  <si>
    <t>he_PRP went_VBD down_RB</t>
  </si>
  <si>
    <t>Because_IN it_PRP ai_VBP</t>
  </si>
  <si>
    <t>Creeps_NNPS into_IN his_PRP$</t>
  </si>
  <si>
    <t>sich_NN truck_NN ?_.</t>
  </si>
  <si>
    <t>and_CC so_IN she_PRP</t>
  </si>
  <si>
    <t>afoot_RB ,_, de_IN</t>
  </si>
  <si>
    <t>on_IN Sunday_NNP ,_,</t>
  </si>
  <si>
    <t>sometimes_RB a_DT dozen_NN</t>
  </si>
  <si>
    <t>Nichols_NNP ,_, I_PRP</t>
  </si>
  <si>
    <t>before_IN day_NN was_VBD</t>
  </si>
  <si>
    <t>into_IN his_PRP$ Window_NNP</t>
  </si>
  <si>
    <t>that_IN there_EX wo_MD</t>
  </si>
  <si>
    <t>and_CC a_DT whippowill_NN</t>
  </si>
  <si>
    <t>mile_NN above_IN town_NN</t>
  </si>
  <si>
    <t>night_NN when_WRB I_PRP</t>
  </si>
  <si>
    <t>ammunition_NN ,_, and_CC</t>
  </si>
  <si>
    <t>cry-baby_JJ ,_, and_CC</t>
  </si>
  <si>
    <t>canoe_NN drop_NN along_IN</t>
  </si>
  <si>
    <t>because_IN pretty_RB soon_RB</t>
  </si>
  <si>
    <t>wuz_VBP it_PRP dat_VB</t>
  </si>
  <si>
    <t>and_CC throw_VB in_IN</t>
  </si>
  <si>
    <t>Sawyer_NNP in_IN such_PDT</t>
  </si>
  <si>
    <t>whole_JJ months_NNS before_IN</t>
  </si>
  <si>
    <t>the_DT court_NN to_TO</t>
  </si>
  <si>
    <t>and_CC ,_, sure_JJ</t>
  </si>
  <si>
    <t>,_, which_WDT covered_VBD</t>
  </si>
  <si>
    <t>spread_VB himself_PRP like_IN</t>
  </si>
  <si>
    <t>en_IN `_`` uz_JJ</t>
  </si>
  <si>
    <t>lieve_NN you_PRP ,_,</t>
  </si>
  <si>
    <t>me_PRP go_VB to_TO</t>
  </si>
  <si>
    <t>Make_VB up_RP your_PRP$</t>
  </si>
  <si>
    <t>Sometimes_RB I_PRP 've_VBP</t>
  </si>
  <si>
    <t>come_VB back_RB and_CC</t>
  </si>
  <si>
    <t>I_PRP drawed_VBD out_RP</t>
  </si>
  <si>
    <t>he_PRP knowed_VBD of_IN</t>
  </si>
  <si>
    <t>it_PRP come_VB creeping_VBG</t>
  </si>
  <si>
    <t>says_VBZ I_PRP ,_,</t>
  </si>
  <si>
    <t>skiff_NN and_CC pulled_VBD</t>
  </si>
  <si>
    <t>till_IN I_PRP sweat_VBP</t>
  </si>
  <si>
    <t>was_VBD abreast_NN of_IN</t>
  </si>
  <si>
    <t>Jim_NNP Tom_NNP rose_VBD</t>
  </si>
  <si>
    <t>see_VB him_PRP no_DT</t>
  </si>
  <si>
    <t>I_PRP creeps_VBZ to_TO</t>
  </si>
  <si>
    <t>setting_VBG in_IN the_DT</t>
  </si>
  <si>
    <t>was_VBD up_RB in_IN</t>
  </si>
  <si>
    <t>there_RB ,_, anyway_RB</t>
  </si>
  <si>
    <t>they_PRP 've_VBP got_VBN</t>
  </si>
  <si>
    <t>nice_JJ ,_, and_CC</t>
  </si>
  <si>
    <t>and_CC we_PRP fished_VBD</t>
  </si>
  <si>
    <t>stopping_VBG school_NN ._.</t>
  </si>
  <si>
    <t>towards_IN the_DT middle_NN</t>
  </si>
  <si>
    <t>white_JJ ,_, but_CC</t>
  </si>
  <si>
    <t>man_NN ._. ''_''</t>
  </si>
  <si>
    <t>lan_VB '_'' on_IN</t>
  </si>
  <si>
    <t>lamp_NN and_CC an_DT</t>
  </si>
  <si>
    <t>it_PRP with_IN a_DT</t>
  </si>
  <si>
    <t>make_VB any_DT noise_NN</t>
  </si>
  <si>
    <t>come_VBP tearing_VBG in_IN</t>
  </si>
  <si>
    <t>up_RP and_CC said_VBD</t>
  </si>
  <si>
    <t>comfortable_JJ long_RB ,_,</t>
  </si>
  <si>
    <t>lazy_JJ and_CC comfortable_JJ</t>
  </si>
  <si>
    <t>lan_VB '_'' mos_NN</t>
  </si>
  <si>
    <t>,_, all_DT along_RB</t>
  </si>
  <si>
    <t>asked_VBD for_IN I_PRP</t>
  </si>
  <si>
    <t>,_, but_CC this_DT</t>
  </si>
  <si>
    <t>about_IN it_PRP ;_:</t>
  </si>
  <si>
    <t>the_DT whole_JJ world_NN</t>
  </si>
  <si>
    <t>``_`` It_PRP made_VBD</t>
  </si>
  <si>
    <t>thunder_NN and_CC lightning_NN</t>
  </si>
  <si>
    <t>Jim_NNP Listening_NNP ``_``</t>
  </si>
  <si>
    <t>drag_VB --_: and_CC</t>
  </si>
  <si>
    <t>up_RP a_DT load_NN</t>
  </si>
  <si>
    <t>down_IN de_FW hill_NN</t>
  </si>
  <si>
    <t>a_DT hundred_CD times_NNS</t>
  </si>
  <si>
    <t>like_IN the_DT widow_NN</t>
  </si>
  <si>
    <t>an_DT ox_NN ,_,</t>
  </si>
  <si>
    <t>path_NN a_DT piece_NN</t>
  </si>
  <si>
    <t>and_CC minutes_NNS that_IN</t>
  </si>
  <si>
    <t>water_NN ;_: but_CC</t>
  </si>
  <si>
    <t>Whenever_NNP his_PRP$ liquor_NN</t>
  </si>
  <si>
    <t>lantern_FW wuz_NN ._.</t>
  </si>
  <si>
    <t>Look_VB at_IN it_PRP</t>
  </si>
  <si>
    <t>with_IN your_PRP$ six_CD</t>
  </si>
  <si>
    <t>up_RB and_CC leaned_VBD</t>
  </si>
  <si>
    <t>to_TO do_VB `_``</t>
  </si>
  <si>
    <t>__VB us_PRP __VB</t>
  </si>
  <si>
    <t>barrel_NN ,_, pointing_VBG</t>
  </si>
  <si>
    <t>'_'' ?_. ''_''</t>
  </si>
  <si>
    <t>times_NNS and_CC crossed_VBD</t>
  </si>
  <si>
    <t>and_CC then_RB a_DT</t>
  </si>
  <si>
    <t>,_, and_CC he_PRP</t>
  </si>
  <si>
    <t>n't_RB killed_VBN any_DT</t>
  </si>
  <si>
    <t>set_VBN at_IN me_PRP</t>
  </si>
  <si>
    <t>out_RP a_DT plan_NN</t>
  </si>
  <si>
    <t>and_CC the_DT wolves_NNS</t>
  </si>
  <si>
    <t>roun_NN '_'' de_IN</t>
  </si>
  <si>
    <t>;_: not_RB a_DT</t>
  </si>
  <si>
    <t>all_DT about_IN such_JJ</t>
  </si>
  <si>
    <t>and_CC was_VBD n't_RB</t>
  </si>
  <si>
    <t>knowed_VBD enough_RB for_IN</t>
  </si>
  <si>
    <t>her_PRP$ good_JJ ,_,</t>
  </si>
  <si>
    <t>over_IN what_WP we_PRP</t>
  </si>
  <si>
    <t>you_PRP 're_VBP always_RB</t>
  </si>
  <si>
    <t>Thinking_VBG it_PRP Over_IN</t>
  </si>
  <si>
    <t>books_NNS like_IN that_DT</t>
  </si>
  <si>
    <t>sort_NN of_IN warmed_VBN</t>
  </si>
  <si>
    <t>over_RP ,_, same_JJ</t>
  </si>
  <si>
    <t>him_PRP mad_JJ ,_,</t>
  </si>
  <si>
    <t>knowed_VBD he_PRP would_MD</t>
  </si>
  <si>
    <t>and_CC it_PRP was_VBD</t>
  </si>
  <si>
    <t>strong_JJ ,_, and_CC</t>
  </si>
  <si>
    <t>__CD all_DT your_PRP$</t>
  </si>
  <si>
    <t>some_DT more_RBR ._.</t>
  </si>
  <si>
    <t>after_IN sun-up_NN ._.</t>
  </si>
  <si>
    <t>so_RB he_PRP took_VBD</t>
  </si>
  <si>
    <t>they_PRP was_VBD crawling_VBG</t>
  </si>
  <si>
    <t>reckon_VB __CD you_PRP</t>
  </si>
  <si>
    <t>make_VB sure_JJ he_PRP</t>
  </si>
  <si>
    <t>to_TO the_DT store_NN</t>
  </si>
  <si>
    <t>the_DT sack_NN about_IN</t>
  </si>
  <si>
    <t>out_RP all_DT about_IN</t>
  </si>
  <si>
    <t>bring_VBP to_TO the_DT</t>
  </si>
  <si>
    <t>picture_NN of_IN some_DT</t>
  </si>
  <si>
    <t>had_VBD heard_VBN old_JJ</t>
  </si>
  <si>
    <t>But_CC he_PRP said_VBD</t>
  </si>
  <si>
    <t>of_IN the_DT hill_NN</t>
  </si>
  <si>
    <t>dead_JJ people_NNS ._.</t>
  </si>
  <si>
    <t>the_DT cooking_NN ._.</t>
  </si>
  <si>
    <t>I_PRP begged_VBD ,_,</t>
  </si>
  <si>
    <t>,_, whah_VBP you_PRP</t>
  </si>
  <si>
    <t>there_EX was_VBD to_TO</t>
  </si>
  <si>
    <t>and_CC we_PRP would_MD</t>
  </si>
  <si>
    <t>kind_NN of_IN a_DT</t>
  </si>
  <si>
    <t>got_VBD mad_JJ then_RB</t>
  </si>
  <si>
    <t>tearing_VBG in_IN ,_,</t>
  </si>
  <si>
    <t>account_NN of_IN my_PRP$</t>
  </si>
  <si>
    <t>went_VBD to_TO sleep_VB</t>
  </si>
  <si>
    <t>seen_VBN the_DT canoe_NN</t>
  </si>
  <si>
    <t>done_VBD the_DT same_JJ</t>
  </si>
  <si>
    <t>let_VB me_PRP ._.</t>
  </si>
  <si>
    <t>way_NN acrost_FW de_FW</t>
  </si>
  <si>
    <t>laid_VBN still_RB a_DT</t>
  </si>
  <si>
    <t>told_VBD him_PRP I_PRP</t>
  </si>
  <si>
    <t>and_CC said_VBD he_PRP</t>
  </si>
  <si>
    <t>but_CC an_DT old_JJ</t>
  </si>
  <si>
    <t>was_VBD most_RBS abreast_JJ</t>
  </si>
  <si>
    <t>world_NN ;_: she_PRP</t>
  </si>
  <si>
    <t>to_TO the_DT good_JJ</t>
  </si>
  <si>
    <t>kind_NN of_IN swaps_NNS</t>
  </si>
  <si>
    <t>out_RP the_DT gun_NN</t>
  </si>
  <si>
    <t>d_NN `_`` at_IN</t>
  </si>
  <si>
    <t>out_RB much_RB ,_,</t>
  </si>
  <si>
    <t>would_MD be_VB good_JJ</t>
  </si>
  <si>
    <t>shin_VB out_RP en_IN</t>
  </si>
  <si>
    <t>and_CC knock_VB it_PRP</t>
  </si>
  <si>
    <t>take_VB you_PRP down_RP</t>
  </si>
  <si>
    <t>get_VB his_PRP$ rights_NNS</t>
  </si>
  <si>
    <t>Sometimes_RB he_PRP spec_VBD</t>
  </si>
  <si>
    <t>a_DT hog_NN ;_:</t>
  </si>
  <si>
    <t>n't_RB think_VB much_JJ</t>
  </si>
  <si>
    <t>but_CC somehow_RB I_PRP</t>
  </si>
  <si>
    <t>better_JJR 'n_CC what_WP</t>
  </si>
  <si>
    <t>didn_NN '_'' want_VBP</t>
  </si>
  <si>
    <t>gun_NN in_IN the_DT</t>
  </si>
  <si>
    <t>,_, and_CC screaming_VBG</t>
  </si>
  <si>
    <t>pretty_RB hungry_JJ ,_,</t>
  </si>
  <si>
    <t>it_PRP was_VBD Miss_NNP</t>
  </si>
  <si>
    <t>I_PRP know_VBP that_IN</t>
  </si>
  <si>
    <t>I_PRP better_JJR not_RB</t>
  </si>
  <si>
    <t>a_DT had_VBD some_DT</t>
  </si>
  <si>
    <t>be_VB better_JJR 'n_CC</t>
  </si>
  <si>
    <t>,_, and_CC was_VBD</t>
  </si>
  <si>
    <t>de_IN night_NN arter_IN</t>
  </si>
  <si>
    <t>I_PRP slipped_VBD down_RP</t>
  </si>
  <si>
    <t>and_CC Sunday-like_JJ She_PRP</t>
  </si>
  <si>
    <t>How_WRB do_VBP you_PRP</t>
  </si>
  <si>
    <t>that_IN five-center_JJ piece_NN</t>
  </si>
  <si>
    <t>up_RP his_PRP$ legs_NNS</t>
  </si>
  <si>
    <t>neck_NN !_. ''_''</t>
  </si>
  <si>
    <t>around_IN over_IN the_DT</t>
  </si>
  <si>
    <t>death_NN now_RB ,_,</t>
  </si>
  <si>
    <t>keep_VB off_RP the_DT</t>
  </si>
  <si>
    <t>through_IN the_DT silver_NN</t>
  </si>
  <si>
    <t>or_CC seven_CD mile_NN</t>
  </si>
  <si>
    <t>more_RBR ._. ''_''</t>
  </si>
  <si>
    <t>says_VBZ I_PRP --_:</t>
  </si>
  <si>
    <t>rest_NN and_CC a_DT</t>
  </si>
  <si>
    <t>the_DT devil_NNP had_VBD</t>
  </si>
  <si>
    <t>'s_VBZ a_DT hand_NN</t>
  </si>
  <si>
    <t>always_RB trying_VBG to_TO</t>
  </si>
  <si>
    <t>of_IN Arms_NNS A_DT</t>
  </si>
  <si>
    <t>river_NN was_VBD a_DT</t>
  </si>
  <si>
    <t>they_PRP cried_VBD again_RB</t>
  </si>
  <si>
    <t>so_IN we_PRP slid_VBD</t>
  </si>
  <si>
    <t>along_RB ,_, because_IN</t>
  </si>
  <si>
    <t>ef_VBP I_PRP kep_NN</t>
  </si>
  <si>
    <t>A_DT couple_NN of_IN</t>
  </si>
  <si>
    <t>work_VB to_TO saw_VBD</t>
  </si>
  <si>
    <t>,_, with_IN a_DT</t>
  </si>
  <si>
    <t>bag_NN of_IN meal_NN</t>
  </si>
  <si>
    <t>you_PRP gwyne_VBP to_TO</t>
  </si>
  <si>
    <t>So_RB when_WRB it_PRP</t>
  </si>
  <si>
    <t>find_VB out_RP ._.</t>
  </si>
  <si>
    <t>harm_NN to_TO a_DT</t>
  </si>
  <si>
    <t>tracks_NNS in_IN the_DT</t>
  </si>
  <si>
    <t>'d_MD lan_VB '_''</t>
  </si>
  <si>
    <t>extremest_JJ form_NN of_IN</t>
  </si>
  <si>
    <t>as_IN if_IN he_PRP</t>
  </si>
  <si>
    <t>most_RBS abreast_JJ of_IN</t>
  </si>
  <si>
    <t>n't_RB bother_VB no_DT</t>
  </si>
  <si>
    <t>with_IN all_DT his_PRP$</t>
  </si>
  <si>
    <t>and_CC then_RB struck_VBD</t>
  </si>
  <si>
    <t>know_VBP yit_NN what_WP</t>
  </si>
  <si>
    <t>told_VBD him_PRP at_IN</t>
  </si>
  <si>
    <t>it_PRP was_VBD a_DT</t>
  </si>
  <si>
    <t>see_VB if_IN it_PRP</t>
  </si>
  <si>
    <t>it_PRP there_RB ,_,</t>
  </si>
  <si>
    <t>first_RB captain_NN and_CC</t>
  </si>
  <si>
    <t>meal_NN and_CC bacon_NN</t>
  </si>
  <si>
    <t>did_VBD n't_RB belong_VB</t>
  </si>
  <si>
    <t>put_VBP out_RP the_DT</t>
  </si>
  <si>
    <t>follow_VB me_PRP ,_,</t>
  </si>
  <si>
    <t>:_: ``_`` Doan_NNP</t>
  </si>
  <si>
    <t>but_CC my_PRP$ breath_NN</t>
  </si>
  <si>
    <t>plunkety-plunk_NN ,_, plunkety-plunk_JJ</t>
  </si>
  <si>
    <t>after_IN that_DT ,_,</t>
  </si>
  <si>
    <t>witches_NNS ?_. ''_''</t>
  </si>
  <si>
    <t>the_DT reason_NN why_WRB</t>
  </si>
  <si>
    <t>shot_VBN nothing_NN ;_:</t>
  </si>
  <si>
    <t>my_PRP$ canoe_NN again_RB</t>
  </si>
  <si>
    <t>He_PRP unlocked_VBD the_DT</t>
  </si>
  <si>
    <t>'_'' now_RB ._.</t>
  </si>
  <si>
    <t>I_PRP would_MD ,_,</t>
  </si>
  <si>
    <t>ferry_NN landing_NN ,_,</t>
  </si>
  <si>
    <t>fix_VB up_RP some_DT</t>
  </si>
  <si>
    <t>Jim_NNP ?_. ''_''</t>
  </si>
  <si>
    <t>are_VBP always_RB making_VBG</t>
  </si>
  <si>
    <t>of_IN the_DT fourth_JJ</t>
  </si>
  <si>
    <t>but_CC what_WP he_PRP</t>
  </si>
  <si>
    <t>watched_VBD it_PRP come_VB</t>
  </si>
  <si>
    <t>the_DT end_NN of_IN</t>
  </si>
  <si>
    <t>quicksilver_NNP ,_, and_CC</t>
  </si>
  <si>
    <t>it_PRP got_VBD sort_NN</t>
  </si>
  <si>
    <t>getting_VBG towards_IN the_DT</t>
  </si>
  <si>
    <t>now_RB to_TO spite_NN</t>
  </si>
  <si>
    <t>on_IN the_DT other_JJ</t>
  </si>
  <si>
    <t>course_NN that_WDT was_VBD</t>
  </si>
  <si>
    <t>was_VBD all_DT ._.</t>
  </si>
  <si>
    <t>So_IN I_PRP knowed_VBD</t>
  </si>
  <si>
    <t>git_VB 'm_VB ?_.</t>
  </si>
  <si>
    <t>Miss_NNP Watson_NNP pecking_VBG</t>
  </si>
  <si>
    <t>cabin_NN many_JJ a_DT</t>
  </si>
  <si>
    <t>And_CC asked_VBD me_PRP</t>
  </si>
  <si>
    <t>to_TO come_VB any_DT</t>
  </si>
  <si>
    <t>around_IN the_DT stile_NN</t>
  </si>
  <si>
    <t>trouble_NN and_CC all_PDT</t>
  </si>
  <si>
    <t>or_CC three_CD more_JJR</t>
  </si>
  <si>
    <t>to_TO the_DT Missouri_NNP</t>
  </si>
  <si>
    <t>'s_VBZ down_RB in_IN</t>
  </si>
  <si>
    <t>of_IN sight_NN ,_,</t>
  </si>
  <si>
    <t>about_IN me_PRP ._.</t>
  </si>
  <si>
    <t>in_IN en_FW shove_VBP</t>
  </si>
  <si>
    <t>on_IN one_CD leg_NN</t>
  </si>
  <si>
    <t>dey_NN 's_POS reasons_NNS</t>
  </si>
  <si>
    <t>would_MD n't_RB be_VB</t>
  </si>
  <si>
    <t>;_: hogs_NNS soon_RB</t>
  </si>
  <si>
    <t>I_PRP was_VBD where_WRB</t>
  </si>
  <si>
    <t>way_NN is_VBZ to_TO</t>
  </si>
  <si>
    <t>he_PRP 's_VBZ been_VBN</t>
  </si>
  <si>
    <t>r</t>
  </si>
  <si>
    <t>Nr</t>
  </si>
  <si>
    <t>Unigram</t>
  </si>
  <si>
    <t>Count</t>
  </si>
  <si>
    <t>Grand Total</t>
  </si>
  <si>
    <t>Count of Unigram</t>
  </si>
  <si>
    <t>Total</t>
  </si>
  <si>
    <t>log r</t>
  </si>
  <si>
    <t>log Nr</t>
  </si>
  <si>
    <t>log Zr</t>
  </si>
  <si>
    <t>Z</t>
  </si>
  <si>
    <t>Log Zr</t>
  </si>
  <si>
    <t>r*</t>
  </si>
  <si>
    <t>N</t>
  </si>
  <si>
    <t>P</t>
  </si>
  <si>
    <t>i</t>
  </si>
  <si>
    <t>k</t>
  </si>
  <si>
    <t>x</t>
  </si>
  <si>
    <t>y</t>
  </si>
  <si>
    <t>b</t>
  </si>
  <si>
    <t>m</t>
  </si>
  <si>
    <t>S</t>
  </si>
  <si>
    <t>Stat</t>
  </si>
  <si>
    <t>x-y</t>
  </si>
  <si>
    <t>best</t>
  </si>
  <si>
    <t>n'</t>
  </si>
  <si>
    <t>SGT Count</t>
  </si>
  <si>
    <t>per word</t>
  </si>
  <si>
    <t>"=--_: houses_NNS</t>
  </si>
  <si>
    <t>a_DT ._.</t>
  </si>
  <si>
    <t>,_, ,_,</t>
  </si>
  <si>
    <t>I_PRP I_PRP</t>
  </si>
  <si>
    <t>a_DT ,_,</t>
  </si>
  <si>
    <t>the_DT I_PRP</t>
  </si>
  <si>
    <t>a_DT a_DT</t>
  </si>
  <si>
    <t>I_PRP and_CC</t>
  </si>
  <si>
    <t>a_DT I_PRP</t>
  </si>
  <si>
    <t>I_PRP a_DT</t>
  </si>
  <si>
    <t>the_DT ,_,</t>
  </si>
  <si>
    <t>the_DT ._.</t>
  </si>
  <si>
    <t>a_DT the_DT</t>
  </si>
  <si>
    <t>I_PRP the_DT</t>
  </si>
  <si>
    <t>the_DT and_CC</t>
  </si>
  <si>
    <t>the_DT a_DT</t>
  </si>
  <si>
    <t>and_CC and_CC</t>
  </si>
  <si>
    <t>,_, ._.</t>
  </si>
  <si>
    <t>the_DT the_DT</t>
  </si>
  <si>
    <t>and_CC ._.</t>
  </si>
  <si>
    <t>a_DT and_CC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</si>
</sst>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0" fillId="0" borderId="0" xfId="0" applyFon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 hist'!$J$4</c:f>
              <c:strCache>
                <c:ptCount val="1"/>
                <c:pt idx="0">
                  <c:v>log Nr</c:v>
                </c:pt>
              </c:strCache>
            </c:strRef>
          </c:tx>
          <c:spPr>
            <a:ln w="47625">
              <a:noFill/>
            </a:ln>
          </c:spPr>
          <c:xVal>
            <c:numRef>
              <c:f>'Uni hist'!$I$5:$I$109</c:f>
              <c:numCache>
                <c:formatCode>General</c:formatCode>
                <c:ptCount val="105"/>
                <c:pt idx="0">
                  <c:v>0.0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1.0</c:v>
                </c:pt>
                <c:pt idx="10">
                  <c:v>1.041392685158225</c:v>
                </c:pt>
                <c:pt idx="11">
                  <c:v>1.079181246047625</c:v>
                </c:pt>
                <c:pt idx="12">
                  <c:v>1.113943352306837</c:v>
                </c:pt>
                <c:pt idx="13">
                  <c:v>1.146128035678238</c:v>
                </c:pt>
                <c:pt idx="14">
                  <c:v>1.176091259055681</c:v>
                </c:pt>
                <c:pt idx="15">
                  <c:v>1.204119982655925</c:v>
                </c:pt>
                <c:pt idx="16">
                  <c:v>1.230448921378274</c:v>
                </c:pt>
                <c:pt idx="17">
                  <c:v>1.255272505103306</c:v>
                </c:pt>
                <c:pt idx="18">
                  <c:v>1.278753600952829</c:v>
                </c:pt>
                <c:pt idx="19">
                  <c:v>1.301029995663981</c:v>
                </c:pt>
                <c:pt idx="20">
                  <c:v>1.322219294733919</c:v>
                </c:pt>
                <c:pt idx="21">
                  <c:v>1.342422680822206</c:v>
                </c:pt>
                <c:pt idx="22">
                  <c:v>1.361727836017593</c:v>
                </c:pt>
                <c:pt idx="23">
                  <c:v>1.380211241711606</c:v>
                </c:pt>
                <c:pt idx="24">
                  <c:v>1.397940008672038</c:v>
                </c:pt>
                <c:pt idx="25">
                  <c:v>1.414973347970818</c:v>
                </c:pt>
                <c:pt idx="26">
                  <c:v>1.431363764158987</c:v>
                </c:pt>
                <c:pt idx="27">
                  <c:v>1.44715803134222</c:v>
                </c:pt>
                <c:pt idx="28">
                  <c:v>1.462397997898956</c:v>
                </c:pt>
                <c:pt idx="29">
                  <c:v>1.477121254719662</c:v>
                </c:pt>
                <c:pt idx="30">
                  <c:v>1.491361693834273</c:v>
                </c:pt>
                <c:pt idx="31">
                  <c:v>1.505149978319906</c:v>
                </c:pt>
                <c:pt idx="32">
                  <c:v>1.518513939877888</c:v>
                </c:pt>
                <c:pt idx="33">
                  <c:v>1.531478917042255</c:v>
                </c:pt>
                <c:pt idx="34">
                  <c:v>1.544068044350276</c:v>
                </c:pt>
                <c:pt idx="35">
                  <c:v>1.556302500767287</c:v>
                </c:pt>
                <c:pt idx="36">
                  <c:v>1.568201724066995</c:v>
                </c:pt>
                <c:pt idx="37">
                  <c:v>1.57978359661681</c:v>
                </c:pt>
                <c:pt idx="38">
                  <c:v>1.591064607026499</c:v>
                </c:pt>
                <c:pt idx="39">
                  <c:v>1.612783856719735</c:v>
                </c:pt>
                <c:pt idx="40">
                  <c:v>1.6232492903979</c:v>
                </c:pt>
                <c:pt idx="41">
                  <c:v>1.633468455579586</c:v>
                </c:pt>
                <c:pt idx="42">
                  <c:v>1.643452676486187</c:v>
                </c:pt>
                <c:pt idx="43">
                  <c:v>1.653212513775344</c:v>
                </c:pt>
                <c:pt idx="44">
                  <c:v>1.662757831681574</c:v>
                </c:pt>
                <c:pt idx="45">
                  <c:v>1.672097857935717</c:v>
                </c:pt>
                <c:pt idx="46">
                  <c:v>1.681241237375587</c:v>
                </c:pt>
                <c:pt idx="47">
                  <c:v>1.698970004336019</c:v>
                </c:pt>
                <c:pt idx="48">
                  <c:v>1.707570176097936</c:v>
                </c:pt>
                <c:pt idx="49">
                  <c:v>1.7160033436348</c:v>
                </c:pt>
                <c:pt idx="50">
                  <c:v>1.724275869600789</c:v>
                </c:pt>
                <c:pt idx="51">
                  <c:v>1.732393759822969</c:v>
                </c:pt>
                <c:pt idx="52">
                  <c:v>1.7481880270062</c:v>
                </c:pt>
                <c:pt idx="53">
                  <c:v>1.755874855672491</c:v>
                </c:pt>
                <c:pt idx="54">
                  <c:v>1.763427993562937</c:v>
                </c:pt>
                <c:pt idx="55">
                  <c:v>1.770852011642144</c:v>
                </c:pt>
                <c:pt idx="56">
                  <c:v>1.785329835010767</c:v>
                </c:pt>
                <c:pt idx="57">
                  <c:v>1.792391689498254</c:v>
                </c:pt>
                <c:pt idx="58">
                  <c:v>1.799340549453582</c:v>
                </c:pt>
                <c:pt idx="59">
                  <c:v>1.806179973983887</c:v>
                </c:pt>
                <c:pt idx="60">
                  <c:v>1.819543935541869</c:v>
                </c:pt>
                <c:pt idx="61">
                  <c:v>1.826074802700826</c:v>
                </c:pt>
                <c:pt idx="62">
                  <c:v>1.838849090737255</c:v>
                </c:pt>
                <c:pt idx="63">
                  <c:v>1.845098040014257</c:v>
                </c:pt>
                <c:pt idx="64">
                  <c:v>1.851258348719075</c:v>
                </c:pt>
                <c:pt idx="65">
                  <c:v>1.857332496431268</c:v>
                </c:pt>
                <c:pt idx="66">
                  <c:v>1.8750612633917</c:v>
                </c:pt>
                <c:pt idx="67">
                  <c:v>1.89209460269048</c:v>
                </c:pt>
                <c:pt idx="68">
                  <c:v>1.913813852383717</c:v>
                </c:pt>
                <c:pt idx="69">
                  <c:v>1.919078092376074</c:v>
                </c:pt>
                <c:pt idx="70">
                  <c:v>1.929418925714293</c:v>
                </c:pt>
                <c:pt idx="71">
                  <c:v>1.939519252618618</c:v>
                </c:pt>
                <c:pt idx="72">
                  <c:v>1.959041392321094</c:v>
                </c:pt>
                <c:pt idx="73">
                  <c:v>1.977723605288848</c:v>
                </c:pt>
                <c:pt idx="74">
                  <c:v>1.986771734266245</c:v>
                </c:pt>
                <c:pt idx="75">
                  <c:v>2.008600171761917</c:v>
                </c:pt>
                <c:pt idx="76">
                  <c:v>2.01703333929878</c:v>
                </c:pt>
                <c:pt idx="77">
                  <c:v>2.02938377768521</c:v>
                </c:pt>
                <c:pt idx="78">
                  <c:v>2.03342375548695</c:v>
                </c:pt>
                <c:pt idx="79">
                  <c:v>2.037426497940624</c:v>
                </c:pt>
                <c:pt idx="80">
                  <c:v>2.049218022670181</c:v>
                </c:pt>
                <c:pt idx="81">
                  <c:v>2.056904851336472</c:v>
                </c:pt>
                <c:pt idx="82">
                  <c:v>2.08278537031645</c:v>
                </c:pt>
                <c:pt idx="83">
                  <c:v>2.086359830674748</c:v>
                </c:pt>
                <c:pt idx="84">
                  <c:v>2.117271295655764</c:v>
                </c:pt>
                <c:pt idx="85">
                  <c:v>2.14921911265538</c:v>
                </c:pt>
                <c:pt idx="86">
                  <c:v>2.164352855784437</c:v>
                </c:pt>
                <c:pt idx="87">
                  <c:v>2.243038048686294</c:v>
                </c:pt>
                <c:pt idx="88">
                  <c:v>2.24551266781415</c:v>
                </c:pt>
                <c:pt idx="89">
                  <c:v>2.257678574869185</c:v>
                </c:pt>
                <c:pt idx="90">
                  <c:v>2.269512944217916</c:v>
                </c:pt>
                <c:pt idx="91">
                  <c:v>2.311753861055754</c:v>
                </c:pt>
                <c:pt idx="92">
                  <c:v>2.352182518111363</c:v>
                </c:pt>
                <c:pt idx="93">
                  <c:v>2.396199347095736</c:v>
                </c:pt>
                <c:pt idx="94">
                  <c:v>2.419955748489758</c:v>
                </c:pt>
                <c:pt idx="95">
                  <c:v>2.511883360978874</c:v>
                </c:pt>
                <c:pt idx="96">
                  <c:v>2.553883026643875</c:v>
                </c:pt>
                <c:pt idx="97">
                  <c:v>2.57287160220048</c:v>
                </c:pt>
                <c:pt idx="98">
                  <c:v>2.684845361644412</c:v>
                </c:pt>
                <c:pt idx="99">
                  <c:v>2.69196510276736</c:v>
                </c:pt>
                <c:pt idx="100">
                  <c:v>2.890979596989689</c:v>
                </c:pt>
                <c:pt idx="101">
                  <c:v>2.8926510338773</c:v>
                </c:pt>
                <c:pt idx="102">
                  <c:v>2.941014243705569</c:v>
                </c:pt>
                <c:pt idx="103">
                  <c:v>3.000867721531227</c:v>
                </c:pt>
                <c:pt idx="104">
                  <c:v>3.050766311233042</c:v>
                </c:pt>
              </c:numCache>
            </c:numRef>
          </c:xVal>
          <c:yVal>
            <c:numRef>
              <c:f>'Uni hist'!$J$5:$J$109</c:f>
              <c:numCache>
                <c:formatCode>General</c:formatCode>
                <c:ptCount val="105"/>
                <c:pt idx="0">
                  <c:v>3.204119982655924</c:v>
                </c:pt>
                <c:pt idx="1">
                  <c:v>2.632457292184724</c:v>
                </c:pt>
                <c:pt idx="2">
                  <c:v>2.328379603438738</c:v>
                </c:pt>
                <c:pt idx="3">
                  <c:v>2.100370545117562</c:v>
                </c:pt>
                <c:pt idx="4">
                  <c:v>1.857332496431268</c:v>
                </c:pt>
                <c:pt idx="5">
                  <c:v>1.778151250383644</c:v>
                </c:pt>
                <c:pt idx="6">
                  <c:v>1.732393759822969</c:v>
                </c:pt>
                <c:pt idx="7">
                  <c:v>1.462397997898956</c:v>
                </c:pt>
                <c:pt idx="8">
                  <c:v>1.544068044350276</c:v>
                </c:pt>
                <c:pt idx="9">
                  <c:v>1.255272505103306</c:v>
                </c:pt>
                <c:pt idx="10">
                  <c:v>1.204119982655925</c:v>
                </c:pt>
                <c:pt idx="11">
                  <c:v>1.113943352306837</c:v>
                </c:pt>
                <c:pt idx="12">
                  <c:v>1.255272505103306</c:v>
                </c:pt>
                <c:pt idx="13">
                  <c:v>1.041392685158225</c:v>
                </c:pt>
                <c:pt idx="14">
                  <c:v>1.204119982655925</c:v>
                </c:pt>
                <c:pt idx="15">
                  <c:v>0.778151250383644</c:v>
                </c:pt>
                <c:pt idx="16">
                  <c:v>1.113943352306837</c:v>
                </c:pt>
                <c:pt idx="17">
                  <c:v>0.845098040014257</c:v>
                </c:pt>
                <c:pt idx="18">
                  <c:v>1.0</c:v>
                </c:pt>
                <c:pt idx="19">
                  <c:v>0.778151250383644</c:v>
                </c:pt>
                <c:pt idx="20">
                  <c:v>0.954242509439325</c:v>
                </c:pt>
                <c:pt idx="21">
                  <c:v>0.698970004336019</c:v>
                </c:pt>
                <c:pt idx="22">
                  <c:v>0.698970004336019</c:v>
                </c:pt>
                <c:pt idx="23">
                  <c:v>0.903089986991944</c:v>
                </c:pt>
                <c:pt idx="24">
                  <c:v>0.477121254719662</c:v>
                </c:pt>
                <c:pt idx="25">
                  <c:v>0.477121254719662</c:v>
                </c:pt>
                <c:pt idx="26">
                  <c:v>0.602059991327962</c:v>
                </c:pt>
                <c:pt idx="27">
                  <c:v>0.477121254719662</c:v>
                </c:pt>
                <c:pt idx="28">
                  <c:v>0.602059991327962</c:v>
                </c:pt>
                <c:pt idx="29">
                  <c:v>0.778151250383644</c:v>
                </c:pt>
                <c:pt idx="30">
                  <c:v>0.602059991327962</c:v>
                </c:pt>
                <c:pt idx="31">
                  <c:v>0.301029995663981</c:v>
                </c:pt>
                <c:pt idx="32">
                  <c:v>0.301029995663981</c:v>
                </c:pt>
                <c:pt idx="33">
                  <c:v>0.0</c:v>
                </c:pt>
                <c:pt idx="34">
                  <c:v>0.477121254719662</c:v>
                </c:pt>
                <c:pt idx="35">
                  <c:v>0.602059991327962</c:v>
                </c:pt>
                <c:pt idx="36">
                  <c:v>0.477121254719662</c:v>
                </c:pt>
                <c:pt idx="37">
                  <c:v>0.301029995663981</c:v>
                </c:pt>
                <c:pt idx="38">
                  <c:v>0.477121254719662</c:v>
                </c:pt>
                <c:pt idx="39">
                  <c:v>0.602059991327962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0.477121254719662</c:v>
                </c:pt>
                <c:pt idx="45">
                  <c:v>0.301029995663981</c:v>
                </c:pt>
                <c:pt idx="46">
                  <c:v>0.301029995663981</c:v>
                </c:pt>
                <c:pt idx="47">
                  <c:v>0.0</c:v>
                </c:pt>
                <c:pt idx="48">
                  <c:v>0.602059991327962</c:v>
                </c:pt>
                <c:pt idx="49">
                  <c:v>0.301029995663981</c:v>
                </c:pt>
                <c:pt idx="50">
                  <c:v>0.301029995663981</c:v>
                </c:pt>
                <c:pt idx="51">
                  <c:v>0.301029995663981</c:v>
                </c:pt>
                <c:pt idx="52">
                  <c:v>0.301029995663981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0.301029995663981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0.301029995663981</c:v>
                </c:pt>
                <c:pt idx="72">
                  <c:v>0.0</c:v>
                </c:pt>
                <c:pt idx="73">
                  <c:v>0.0</c:v>
                </c:pt>
                <c:pt idx="74">
                  <c:v>0.301029995663981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0.301029995663981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'Uni hist'!$K$4</c:f>
              <c:strCache>
                <c:ptCount val="1"/>
                <c:pt idx="0">
                  <c:v>Log Zr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'Uni hist'!$I$5:$I$109</c:f>
              <c:numCache>
                <c:formatCode>General</c:formatCode>
                <c:ptCount val="105"/>
                <c:pt idx="0">
                  <c:v>0.0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1.0</c:v>
                </c:pt>
                <c:pt idx="10">
                  <c:v>1.041392685158225</c:v>
                </c:pt>
                <c:pt idx="11">
                  <c:v>1.079181246047625</c:v>
                </c:pt>
                <c:pt idx="12">
                  <c:v>1.113943352306837</c:v>
                </c:pt>
                <c:pt idx="13">
                  <c:v>1.146128035678238</c:v>
                </c:pt>
                <c:pt idx="14">
                  <c:v>1.176091259055681</c:v>
                </c:pt>
                <c:pt idx="15">
                  <c:v>1.204119982655925</c:v>
                </c:pt>
                <c:pt idx="16">
                  <c:v>1.230448921378274</c:v>
                </c:pt>
                <c:pt idx="17">
                  <c:v>1.255272505103306</c:v>
                </c:pt>
                <c:pt idx="18">
                  <c:v>1.278753600952829</c:v>
                </c:pt>
                <c:pt idx="19">
                  <c:v>1.301029995663981</c:v>
                </c:pt>
                <c:pt idx="20">
                  <c:v>1.322219294733919</c:v>
                </c:pt>
                <c:pt idx="21">
                  <c:v>1.342422680822206</c:v>
                </c:pt>
                <c:pt idx="22">
                  <c:v>1.361727836017593</c:v>
                </c:pt>
                <c:pt idx="23">
                  <c:v>1.380211241711606</c:v>
                </c:pt>
                <c:pt idx="24">
                  <c:v>1.397940008672038</c:v>
                </c:pt>
                <c:pt idx="25">
                  <c:v>1.414973347970818</c:v>
                </c:pt>
                <c:pt idx="26">
                  <c:v>1.431363764158987</c:v>
                </c:pt>
                <c:pt idx="27">
                  <c:v>1.44715803134222</c:v>
                </c:pt>
                <c:pt idx="28">
                  <c:v>1.462397997898956</c:v>
                </c:pt>
                <c:pt idx="29">
                  <c:v>1.477121254719662</c:v>
                </c:pt>
                <c:pt idx="30">
                  <c:v>1.491361693834273</c:v>
                </c:pt>
                <c:pt idx="31">
                  <c:v>1.505149978319906</c:v>
                </c:pt>
                <c:pt idx="32">
                  <c:v>1.518513939877888</c:v>
                </c:pt>
                <c:pt idx="33">
                  <c:v>1.531478917042255</c:v>
                </c:pt>
                <c:pt idx="34">
                  <c:v>1.544068044350276</c:v>
                </c:pt>
                <c:pt idx="35">
                  <c:v>1.556302500767287</c:v>
                </c:pt>
                <c:pt idx="36">
                  <c:v>1.568201724066995</c:v>
                </c:pt>
                <c:pt idx="37">
                  <c:v>1.57978359661681</c:v>
                </c:pt>
                <c:pt idx="38">
                  <c:v>1.591064607026499</c:v>
                </c:pt>
                <c:pt idx="39">
                  <c:v>1.612783856719735</c:v>
                </c:pt>
                <c:pt idx="40">
                  <c:v>1.6232492903979</c:v>
                </c:pt>
                <c:pt idx="41">
                  <c:v>1.633468455579586</c:v>
                </c:pt>
                <c:pt idx="42">
                  <c:v>1.643452676486187</c:v>
                </c:pt>
                <c:pt idx="43">
                  <c:v>1.653212513775344</c:v>
                </c:pt>
                <c:pt idx="44">
                  <c:v>1.662757831681574</c:v>
                </c:pt>
                <c:pt idx="45">
                  <c:v>1.672097857935717</c:v>
                </c:pt>
                <c:pt idx="46">
                  <c:v>1.681241237375587</c:v>
                </c:pt>
                <c:pt idx="47">
                  <c:v>1.698970004336019</c:v>
                </c:pt>
                <c:pt idx="48">
                  <c:v>1.707570176097936</c:v>
                </c:pt>
                <c:pt idx="49">
                  <c:v>1.7160033436348</c:v>
                </c:pt>
                <c:pt idx="50">
                  <c:v>1.724275869600789</c:v>
                </c:pt>
                <c:pt idx="51">
                  <c:v>1.732393759822969</c:v>
                </c:pt>
                <c:pt idx="52">
                  <c:v>1.7481880270062</c:v>
                </c:pt>
                <c:pt idx="53">
                  <c:v>1.755874855672491</c:v>
                </c:pt>
                <c:pt idx="54">
                  <c:v>1.763427993562937</c:v>
                </c:pt>
                <c:pt idx="55">
                  <c:v>1.770852011642144</c:v>
                </c:pt>
                <c:pt idx="56">
                  <c:v>1.785329835010767</c:v>
                </c:pt>
                <c:pt idx="57">
                  <c:v>1.792391689498254</c:v>
                </c:pt>
                <c:pt idx="58">
                  <c:v>1.799340549453582</c:v>
                </c:pt>
                <c:pt idx="59">
                  <c:v>1.806179973983887</c:v>
                </c:pt>
                <c:pt idx="60">
                  <c:v>1.819543935541869</c:v>
                </c:pt>
                <c:pt idx="61">
                  <c:v>1.826074802700826</c:v>
                </c:pt>
                <c:pt idx="62">
                  <c:v>1.838849090737255</c:v>
                </c:pt>
                <c:pt idx="63">
                  <c:v>1.845098040014257</c:v>
                </c:pt>
                <c:pt idx="64">
                  <c:v>1.851258348719075</c:v>
                </c:pt>
                <c:pt idx="65">
                  <c:v>1.857332496431268</c:v>
                </c:pt>
                <c:pt idx="66">
                  <c:v>1.8750612633917</c:v>
                </c:pt>
                <c:pt idx="67">
                  <c:v>1.89209460269048</c:v>
                </c:pt>
                <c:pt idx="68">
                  <c:v>1.913813852383717</c:v>
                </c:pt>
                <c:pt idx="69">
                  <c:v>1.919078092376074</c:v>
                </c:pt>
                <c:pt idx="70">
                  <c:v>1.929418925714293</c:v>
                </c:pt>
                <c:pt idx="71">
                  <c:v>1.939519252618618</c:v>
                </c:pt>
                <c:pt idx="72">
                  <c:v>1.959041392321094</c:v>
                </c:pt>
                <c:pt idx="73">
                  <c:v>1.977723605288848</c:v>
                </c:pt>
                <c:pt idx="74">
                  <c:v>1.986771734266245</c:v>
                </c:pt>
                <c:pt idx="75">
                  <c:v>2.008600171761917</c:v>
                </c:pt>
                <c:pt idx="76">
                  <c:v>2.01703333929878</c:v>
                </c:pt>
                <c:pt idx="77">
                  <c:v>2.02938377768521</c:v>
                </c:pt>
                <c:pt idx="78">
                  <c:v>2.03342375548695</c:v>
                </c:pt>
                <c:pt idx="79">
                  <c:v>2.037426497940624</c:v>
                </c:pt>
                <c:pt idx="80">
                  <c:v>2.049218022670181</c:v>
                </c:pt>
                <c:pt idx="81">
                  <c:v>2.056904851336472</c:v>
                </c:pt>
                <c:pt idx="82">
                  <c:v>2.08278537031645</c:v>
                </c:pt>
                <c:pt idx="83">
                  <c:v>2.086359830674748</c:v>
                </c:pt>
                <c:pt idx="84">
                  <c:v>2.117271295655764</c:v>
                </c:pt>
                <c:pt idx="85">
                  <c:v>2.14921911265538</c:v>
                </c:pt>
                <c:pt idx="86">
                  <c:v>2.164352855784437</c:v>
                </c:pt>
                <c:pt idx="87">
                  <c:v>2.243038048686294</c:v>
                </c:pt>
                <c:pt idx="88">
                  <c:v>2.24551266781415</c:v>
                </c:pt>
                <c:pt idx="89">
                  <c:v>2.257678574869185</c:v>
                </c:pt>
                <c:pt idx="90">
                  <c:v>2.269512944217916</c:v>
                </c:pt>
                <c:pt idx="91">
                  <c:v>2.311753861055754</c:v>
                </c:pt>
                <c:pt idx="92">
                  <c:v>2.352182518111363</c:v>
                </c:pt>
                <c:pt idx="93">
                  <c:v>2.396199347095736</c:v>
                </c:pt>
                <c:pt idx="94">
                  <c:v>2.419955748489758</c:v>
                </c:pt>
                <c:pt idx="95">
                  <c:v>2.511883360978874</c:v>
                </c:pt>
                <c:pt idx="96">
                  <c:v>2.553883026643875</c:v>
                </c:pt>
                <c:pt idx="97">
                  <c:v>2.57287160220048</c:v>
                </c:pt>
                <c:pt idx="98">
                  <c:v>2.684845361644412</c:v>
                </c:pt>
                <c:pt idx="99">
                  <c:v>2.69196510276736</c:v>
                </c:pt>
                <c:pt idx="100">
                  <c:v>2.890979596989689</c:v>
                </c:pt>
                <c:pt idx="101">
                  <c:v>2.8926510338773</c:v>
                </c:pt>
                <c:pt idx="102">
                  <c:v>2.941014243705569</c:v>
                </c:pt>
                <c:pt idx="103">
                  <c:v>3.000867721531227</c:v>
                </c:pt>
                <c:pt idx="104">
                  <c:v>3.050766311233042</c:v>
                </c:pt>
              </c:numCache>
            </c:numRef>
          </c:xVal>
          <c:yVal>
            <c:numRef>
              <c:f>'Uni hist'!$K$5:$K$109</c:f>
              <c:numCache>
                <c:formatCode>General</c:formatCode>
                <c:ptCount val="105"/>
                <c:pt idx="0">
                  <c:v>3.204119982655924</c:v>
                </c:pt>
                <c:pt idx="1">
                  <c:v>2.632457292184724</c:v>
                </c:pt>
                <c:pt idx="2">
                  <c:v>2.328379603438738</c:v>
                </c:pt>
                <c:pt idx="3">
                  <c:v>2.100370545117562</c:v>
                </c:pt>
                <c:pt idx="4">
                  <c:v>1.857332496431268</c:v>
                </c:pt>
                <c:pt idx="5">
                  <c:v>1.778151250383644</c:v>
                </c:pt>
                <c:pt idx="6">
                  <c:v>1.732393759822969</c:v>
                </c:pt>
                <c:pt idx="7">
                  <c:v>1.462397997898956</c:v>
                </c:pt>
                <c:pt idx="8">
                  <c:v>1.544068044350276</c:v>
                </c:pt>
                <c:pt idx="9">
                  <c:v>1.255272505103306</c:v>
                </c:pt>
                <c:pt idx="10">
                  <c:v>1.204119982655925</c:v>
                </c:pt>
                <c:pt idx="11">
                  <c:v>1.113943352306837</c:v>
                </c:pt>
                <c:pt idx="12">
                  <c:v>1.255272505103306</c:v>
                </c:pt>
                <c:pt idx="13">
                  <c:v>1.041392685158225</c:v>
                </c:pt>
                <c:pt idx="14">
                  <c:v>1.204119982655925</c:v>
                </c:pt>
                <c:pt idx="15">
                  <c:v>0.778151250383644</c:v>
                </c:pt>
                <c:pt idx="16">
                  <c:v>1.113943352306837</c:v>
                </c:pt>
                <c:pt idx="17">
                  <c:v>0.845098040014257</c:v>
                </c:pt>
                <c:pt idx="18">
                  <c:v>1.0</c:v>
                </c:pt>
                <c:pt idx="19">
                  <c:v>0.778151250383644</c:v>
                </c:pt>
                <c:pt idx="20">
                  <c:v>0.954242509439325</c:v>
                </c:pt>
                <c:pt idx="21">
                  <c:v>0.698970004336019</c:v>
                </c:pt>
                <c:pt idx="22">
                  <c:v>0.698970004336019</c:v>
                </c:pt>
                <c:pt idx="23">
                  <c:v>0.903089986991944</c:v>
                </c:pt>
                <c:pt idx="24">
                  <c:v>0.477121254719662</c:v>
                </c:pt>
                <c:pt idx="25">
                  <c:v>0.477121254719662</c:v>
                </c:pt>
                <c:pt idx="26">
                  <c:v>0.602059991327962</c:v>
                </c:pt>
                <c:pt idx="27">
                  <c:v>0.477121254719662</c:v>
                </c:pt>
                <c:pt idx="28">
                  <c:v>0.602059991327962</c:v>
                </c:pt>
                <c:pt idx="29">
                  <c:v>0.778151250383644</c:v>
                </c:pt>
                <c:pt idx="30">
                  <c:v>0.602059991327962</c:v>
                </c:pt>
                <c:pt idx="31">
                  <c:v>0.301029995663981</c:v>
                </c:pt>
                <c:pt idx="32">
                  <c:v>0.301029995663981</c:v>
                </c:pt>
                <c:pt idx="33">
                  <c:v>0.0</c:v>
                </c:pt>
                <c:pt idx="34">
                  <c:v>0.477121254719662</c:v>
                </c:pt>
                <c:pt idx="35">
                  <c:v>0.602059991327962</c:v>
                </c:pt>
                <c:pt idx="36">
                  <c:v>0.477121254719662</c:v>
                </c:pt>
                <c:pt idx="37">
                  <c:v>0.301029995663981</c:v>
                </c:pt>
                <c:pt idx="38">
                  <c:v>0.301029995663981</c:v>
                </c:pt>
                <c:pt idx="39">
                  <c:v>0.425968732272281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0.477121254719662</c:v>
                </c:pt>
                <c:pt idx="45">
                  <c:v>0.301029995663981</c:v>
                </c:pt>
                <c:pt idx="46">
                  <c:v>0.1249387366083</c:v>
                </c:pt>
                <c:pt idx="47">
                  <c:v>-0.176091259055681</c:v>
                </c:pt>
                <c:pt idx="48">
                  <c:v>0.602059991327962</c:v>
                </c:pt>
                <c:pt idx="49">
                  <c:v>0.301029995663981</c:v>
                </c:pt>
                <c:pt idx="50">
                  <c:v>0.301029995663981</c:v>
                </c:pt>
                <c:pt idx="51">
                  <c:v>0.1249387366083</c:v>
                </c:pt>
                <c:pt idx="52">
                  <c:v>0.1249387366083</c:v>
                </c:pt>
                <c:pt idx="53">
                  <c:v>0.0</c:v>
                </c:pt>
                <c:pt idx="54">
                  <c:v>0.0</c:v>
                </c:pt>
                <c:pt idx="55">
                  <c:v>-0.176091259055681</c:v>
                </c:pt>
                <c:pt idx="56">
                  <c:v>-0.176091259055681</c:v>
                </c:pt>
                <c:pt idx="57">
                  <c:v>0.0</c:v>
                </c:pt>
                <c:pt idx="58">
                  <c:v>0.0</c:v>
                </c:pt>
                <c:pt idx="59">
                  <c:v>-0.176091259055681</c:v>
                </c:pt>
                <c:pt idx="60">
                  <c:v>-0.176091259055681</c:v>
                </c:pt>
                <c:pt idx="61">
                  <c:v>-0.176091259055681</c:v>
                </c:pt>
                <c:pt idx="62">
                  <c:v>0.1249387366083</c:v>
                </c:pt>
                <c:pt idx="63">
                  <c:v>0.0</c:v>
                </c:pt>
                <c:pt idx="64">
                  <c:v>0.0</c:v>
                </c:pt>
                <c:pt idx="65">
                  <c:v>-0.301029995663981</c:v>
                </c:pt>
                <c:pt idx="66">
                  <c:v>-0.477121254719662</c:v>
                </c:pt>
                <c:pt idx="67">
                  <c:v>-0.544068044350276</c:v>
                </c:pt>
                <c:pt idx="68">
                  <c:v>-0.397940008672038</c:v>
                </c:pt>
                <c:pt idx="69">
                  <c:v>-0.176091259055681</c:v>
                </c:pt>
                <c:pt idx="70">
                  <c:v>-0.301029995663981</c:v>
                </c:pt>
                <c:pt idx="71">
                  <c:v>-0.176091259055681</c:v>
                </c:pt>
                <c:pt idx="72">
                  <c:v>-0.602059991327962</c:v>
                </c:pt>
                <c:pt idx="73">
                  <c:v>-0.477121254719662</c:v>
                </c:pt>
                <c:pt idx="74">
                  <c:v>-0.243038048686294</c:v>
                </c:pt>
                <c:pt idx="75">
                  <c:v>-0.544068044350276</c:v>
                </c:pt>
                <c:pt idx="76">
                  <c:v>-0.397940008672038</c:v>
                </c:pt>
                <c:pt idx="77">
                  <c:v>-0.301029995663981</c:v>
                </c:pt>
                <c:pt idx="78">
                  <c:v>0.301029995663981</c:v>
                </c:pt>
                <c:pt idx="79">
                  <c:v>-0.301029995663981</c:v>
                </c:pt>
                <c:pt idx="80">
                  <c:v>-0.397940008672038</c:v>
                </c:pt>
                <c:pt idx="81">
                  <c:v>-0.653212513775344</c:v>
                </c:pt>
                <c:pt idx="82">
                  <c:v>-0.602059991327962</c:v>
                </c:pt>
                <c:pt idx="83">
                  <c:v>-0.698970004336019</c:v>
                </c:pt>
                <c:pt idx="84">
                  <c:v>-0.977723605288848</c:v>
                </c:pt>
                <c:pt idx="85">
                  <c:v>-0.8750612633917</c:v>
                </c:pt>
                <c:pt idx="86">
                  <c:v>-1.230448921378274</c:v>
                </c:pt>
                <c:pt idx="87">
                  <c:v>-1.176091259055681</c:v>
                </c:pt>
                <c:pt idx="88">
                  <c:v>-0.477121254719662</c:v>
                </c:pt>
                <c:pt idx="89">
                  <c:v>-0.698970004336019</c:v>
                </c:pt>
                <c:pt idx="90">
                  <c:v>-1.079181246047625</c:v>
                </c:pt>
                <c:pt idx="91">
                  <c:v>-1.290034611362518</c:v>
                </c:pt>
                <c:pt idx="92">
                  <c:v>-1.342422680822206</c:v>
                </c:pt>
                <c:pt idx="93">
                  <c:v>-1.27875360095283</c:v>
                </c:pt>
                <c:pt idx="94">
                  <c:v>-1.57978359661681</c:v>
                </c:pt>
                <c:pt idx="95">
                  <c:v>-1.676693609624866</c:v>
                </c:pt>
                <c:pt idx="96">
                  <c:v>-1.389166084364533</c:v>
                </c:pt>
                <c:pt idx="97">
                  <c:v>-1.799340549453582</c:v>
                </c:pt>
                <c:pt idx="98">
                  <c:v>-1.770852011642144</c:v>
                </c:pt>
                <c:pt idx="99">
                  <c:v>-2.167317334748176</c:v>
                </c:pt>
                <c:pt idx="100">
                  <c:v>-2.159867847092566</c:v>
                </c:pt>
                <c:pt idx="101">
                  <c:v>-1.676693609624866</c:v>
                </c:pt>
                <c:pt idx="102">
                  <c:v>-2.04336227802113</c:v>
                </c:pt>
                <c:pt idx="103">
                  <c:v>-2.098643725817057</c:v>
                </c:pt>
                <c:pt idx="104">
                  <c:v>-2.086359830674748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87880"/>
        <c:axId val="2095185288"/>
      </c:scatterChart>
      <c:valAx>
        <c:axId val="209518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185288"/>
        <c:crosses val="autoZero"/>
        <c:crossBetween val="midCat"/>
      </c:valAx>
      <c:valAx>
        <c:axId val="209518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187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'toy example'!$W$1</c:f>
              <c:strCache>
                <c:ptCount val="1"/>
                <c:pt idx="0">
                  <c:v>log Zr</c:v>
                </c:pt>
              </c:strCache>
            </c:strRef>
          </c:tx>
          <c:spPr>
            <a:ln w="47625">
              <a:noFill/>
            </a:ln>
          </c:spPr>
          <c:xVal>
            <c:numRef>
              <c:f>'toy example'!$V$2:$V$5</c:f>
              <c:numCache>
                <c:formatCode>General</c:formatCode>
                <c:ptCount val="4"/>
                <c:pt idx="0">
                  <c:v>2.698970004336019</c:v>
                </c:pt>
                <c:pt idx="1">
                  <c:v>2.895422546039408</c:v>
                </c:pt>
                <c:pt idx="2">
                  <c:v>2.903089986991944</c:v>
                </c:pt>
                <c:pt idx="3">
                  <c:v>3.0</c:v>
                </c:pt>
              </c:numCache>
            </c:numRef>
          </c:xVal>
          <c:yVal>
            <c:numRef>
              <c:f>'toy example'!$W$2:$W$5</c:f>
              <c:numCache>
                <c:formatCode>General</c:formatCode>
                <c:ptCount val="4"/>
                <c:pt idx="0">
                  <c:v>-2.594392550375426</c:v>
                </c:pt>
                <c:pt idx="1">
                  <c:v>-2.176091259055681</c:v>
                </c:pt>
                <c:pt idx="2">
                  <c:v>-1.728353782021228</c:v>
                </c:pt>
                <c:pt idx="3">
                  <c:v>-2.0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08440"/>
        <c:axId val="2095105480"/>
      </c:scatterChart>
      <c:valAx>
        <c:axId val="209510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105480"/>
        <c:crosses val="autoZero"/>
        <c:crossBetween val="midCat"/>
      </c:valAx>
      <c:valAx>
        <c:axId val="209510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108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431800</xdr:colOff>
      <xdr:row>15</xdr:row>
      <xdr:rowOff>0</xdr:rowOff>
    </xdr:from>
    <xdr:to>
      <xdr:col>32</xdr:col>
      <xdr:colOff>254000</xdr:colOff>
      <xdr:row>43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196850</xdr:colOff>
      <xdr:row>17</xdr:row>
      <xdr:rowOff>158750</xdr:rowOff>
    </xdr:from>
    <xdr:to>
      <xdr:col>23</xdr:col>
      <xdr:colOff>641350</xdr:colOff>
      <xdr:row>32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manatics Lab" refreshedDate="42408.876971990743" createdVersion="4" refreshedVersion="4" minRefreshableVersion="3" recordCount="2910">
  <cacheSource type="worksheet">
    <worksheetSource ref="A1:B2911" sheet="unigrams"/>
  </cacheSource>
  <cacheFields count="2">
    <cacheField name="Unigram" numFmtId="0">
      <sharedItems/>
    </cacheField>
    <cacheField name="Count" numFmtId="0">
      <sharedItems containsSemiMixedTypes="0" containsString="0" containsNumber="1" containsInteger="1" minValue="1" maxValue="1124" count="105">
        <n v="1124"/>
        <n v="1002"/>
        <n v="873"/>
        <n v="781"/>
        <n v="778"/>
        <n v="492"/>
        <n v="484"/>
        <n v="374"/>
        <n v="358"/>
        <n v="325"/>
        <n v="263"/>
        <n v="249"/>
        <n v="225"/>
        <n v="205"/>
        <n v="186"/>
        <n v="181"/>
        <n v="176"/>
        <n v="175"/>
        <n v="146"/>
        <n v="141"/>
        <n v="131"/>
        <n v="122"/>
        <n v="121"/>
        <n v="114"/>
        <n v="112"/>
        <n v="109"/>
        <n v="108"/>
        <n v="107"/>
        <n v="104"/>
        <n v="102"/>
        <n v="97"/>
        <n v="95"/>
        <n v="91"/>
        <n v="87"/>
        <n v="85"/>
        <n v="83"/>
        <n v="82"/>
        <n v="78"/>
        <n v="75"/>
        <n v="72"/>
        <n v="71"/>
        <n v="70"/>
        <n v="69"/>
        <n v="67"/>
        <n v="66"/>
        <n v="64"/>
        <n v="63"/>
        <n v="62"/>
        <n v="61"/>
        <n v="59"/>
        <n v="58"/>
        <n v="57"/>
        <n v="56"/>
        <n v="54"/>
        <n v="53"/>
        <n v="52"/>
        <n v="51"/>
        <n v="50"/>
        <n v="48"/>
        <n v="47"/>
        <n v="46"/>
        <n v="45"/>
        <n v="44"/>
        <n v="43"/>
        <n v="42"/>
        <n v="41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0">
  <r>
    <s v=",_,"/>
    <x v="0"/>
  </r>
  <r>
    <s v="and_CC"/>
    <x v="1"/>
  </r>
  <r>
    <s v="._."/>
    <x v="2"/>
  </r>
  <r>
    <s v="I_PRP"/>
    <x v="3"/>
  </r>
  <r>
    <s v="the_DT"/>
    <x v="4"/>
  </r>
  <r>
    <s v="a_DT"/>
    <x v="5"/>
  </r>
  <r>
    <s v="to_TO"/>
    <x v="6"/>
  </r>
  <r>
    <s v="it_PRP"/>
    <x v="7"/>
  </r>
  <r>
    <s v="was_VBD"/>
    <x v="8"/>
  </r>
  <r>
    <s v="n't_RB"/>
    <x v="9"/>
  </r>
  <r>
    <s v="he_PRP"/>
    <x v="10"/>
  </r>
  <r>
    <s v="of_IN"/>
    <x v="11"/>
  </r>
  <r>
    <s v="in_IN"/>
    <x v="12"/>
  </r>
  <r>
    <s v=";_:"/>
    <x v="13"/>
  </r>
  <r>
    <s v="``_``"/>
    <x v="14"/>
  </r>
  <r>
    <s v="''_''"/>
    <x v="15"/>
  </r>
  <r>
    <s v="you_PRP"/>
    <x v="16"/>
  </r>
  <r>
    <s v="me_PRP"/>
    <x v="17"/>
  </r>
  <r>
    <s v="but_CC"/>
    <x v="18"/>
  </r>
  <r>
    <s v="on_IN"/>
    <x v="19"/>
  </r>
  <r>
    <s v="for_IN"/>
    <x v="20"/>
  </r>
  <r>
    <s v="him_PRP"/>
    <x v="21"/>
  </r>
  <r>
    <s v="--_:"/>
    <x v="22"/>
  </r>
  <r>
    <s v="could_MD"/>
    <x v="23"/>
  </r>
  <r>
    <s v="had_VBD"/>
    <x v="24"/>
  </r>
  <r>
    <s v="said_VBD"/>
    <x v="25"/>
  </r>
  <r>
    <s v="got_VBD"/>
    <x v="26"/>
  </r>
  <r>
    <s v="would_MD"/>
    <x v="26"/>
  </r>
  <r>
    <s v="all_DT"/>
    <x v="27"/>
  </r>
  <r>
    <s v="up_RP"/>
    <x v="28"/>
  </r>
  <r>
    <s v="out_RP"/>
    <x v="29"/>
  </r>
  <r>
    <s v="so_RB"/>
    <x v="30"/>
  </r>
  <r>
    <s v="they_PRP"/>
    <x v="30"/>
  </r>
  <r>
    <s v="his_PRP$"/>
    <x v="31"/>
  </r>
  <r>
    <s v="my_PRP$"/>
    <x v="32"/>
  </r>
  <r>
    <s v="?_."/>
    <x v="33"/>
  </r>
  <r>
    <s v="'_''"/>
    <x v="33"/>
  </r>
  <r>
    <s v="then_RB"/>
    <x v="34"/>
  </r>
  <r>
    <s v="with_IN"/>
    <x v="35"/>
  </r>
  <r>
    <s v="by_IN"/>
    <x v="36"/>
  </r>
  <r>
    <s v="that_DT"/>
    <x v="37"/>
  </r>
  <r>
    <s v="'s_POS"/>
    <x v="38"/>
  </r>
  <r>
    <s v="He_PRP"/>
    <x v="39"/>
  </r>
  <r>
    <s v="went_VBD"/>
    <x v="40"/>
  </r>
  <r>
    <s v="about_IN"/>
    <x v="41"/>
  </r>
  <r>
    <s v="`_``"/>
    <x v="42"/>
  </r>
  <r>
    <s v="no_DT"/>
    <x v="42"/>
  </r>
  <r>
    <s v="as_IN"/>
    <x v="43"/>
  </r>
  <r>
    <s v="that_IN"/>
    <x v="44"/>
  </r>
  <r>
    <s v="'s_VBZ"/>
    <x v="45"/>
  </r>
  <r>
    <s v="there_EX"/>
    <x v="46"/>
  </r>
  <r>
    <s v="did_VBD"/>
    <x v="47"/>
  </r>
  <r>
    <s v="time_NN"/>
    <x v="48"/>
  </r>
  <r>
    <s v="at_IN"/>
    <x v="49"/>
  </r>
  <r>
    <s v="says_VBZ"/>
    <x v="50"/>
  </r>
  <r>
    <s v="war_NN"/>
    <x v="51"/>
  </r>
  <r>
    <s v="over_IN"/>
    <x v="52"/>
  </r>
  <r>
    <s v="she_PRP"/>
    <x v="52"/>
  </r>
  <r>
    <s v="them_PRP"/>
    <x v="53"/>
  </r>
  <r>
    <s v="we_PRP"/>
    <x v="53"/>
  </r>
  <r>
    <s v="old_JJ"/>
    <x v="54"/>
  </r>
  <r>
    <s v="The_DT"/>
    <x v="54"/>
  </r>
  <r>
    <s v="good_JJ"/>
    <x v="55"/>
  </r>
  <r>
    <s v="man_NN"/>
    <x v="55"/>
  </r>
  <r>
    <s v="en_IN"/>
    <x v="56"/>
  </r>
  <r>
    <s v="get_VB"/>
    <x v="56"/>
  </r>
  <r>
    <s v="if_IN"/>
    <x v="56"/>
  </r>
  <r>
    <s v="what_WP"/>
    <x v="56"/>
  </r>
  <r>
    <s v="do_VBP"/>
    <x v="57"/>
  </r>
  <r>
    <s v="de_FW"/>
    <x v="58"/>
  </r>
  <r>
    <s v="when_WRB"/>
    <x v="58"/>
  </r>
  <r>
    <s v="Jim_NNP"/>
    <x v="59"/>
  </r>
  <r>
    <s v="or_CC"/>
    <x v="59"/>
  </r>
  <r>
    <s v="!_."/>
    <x v="60"/>
  </r>
  <r>
    <s v="go_VB"/>
    <x v="60"/>
  </r>
  <r>
    <s v="Tom_NNP"/>
    <x v="60"/>
  </r>
  <r>
    <s v="down_RP"/>
    <x v="61"/>
  </r>
  <r>
    <s v="one_CD"/>
    <x v="62"/>
  </r>
  <r>
    <s v="be_VB"/>
    <x v="63"/>
  </r>
  <r>
    <s v="that_WDT"/>
    <x v="64"/>
  </r>
  <r>
    <s v="do_VB"/>
    <x v="65"/>
  </r>
  <r>
    <s v="is_VBZ"/>
    <x v="65"/>
  </r>
  <r>
    <s v="see_VB"/>
    <x v="65"/>
  </r>
  <r>
    <s v="took_VBD"/>
    <x v="65"/>
  </r>
  <r>
    <s v=":_:"/>
    <x v="66"/>
  </r>
  <r>
    <s v="But_CC"/>
    <x v="66"/>
  </r>
  <r>
    <s v="this_DT"/>
    <x v="66"/>
  </r>
  <r>
    <s v="'ll_MD"/>
    <x v="67"/>
  </r>
  <r>
    <s v="just_RB"/>
    <x v="67"/>
  </r>
  <r>
    <s v="again_RB"/>
    <x v="68"/>
  </r>
  <r>
    <s v="now_RB"/>
    <x v="68"/>
  </r>
  <r>
    <s v="out_IN"/>
    <x v="68"/>
  </r>
  <r>
    <s v="'d_MD"/>
    <x v="69"/>
  </r>
  <r>
    <s v="away_RB"/>
    <x v="69"/>
  </r>
  <r>
    <s v="It_PRP"/>
    <x v="69"/>
  </r>
  <r>
    <s v="way_NN"/>
    <x v="69"/>
  </r>
  <r>
    <s v="Then_RB"/>
    <x v="70"/>
  </r>
  <r>
    <s v="told_VBD"/>
    <x v="70"/>
  </r>
  <r>
    <s v="widow_NN"/>
    <x v="70"/>
  </r>
  <r>
    <s v="some_DT"/>
    <x v="71"/>
  </r>
  <r>
    <s v="off_RP"/>
    <x v="72"/>
  </r>
  <r>
    <s v="too_RB"/>
    <x v="72"/>
  </r>
  <r>
    <s v="an_DT"/>
    <x v="73"/>
  </r>
  <r>
    <s v="there_RB"/>
    <x v="73"/>
  </r>
  <r>
    <s v="make_VB"/>
    <x v="74"/>
  </r>
  <r>
    <s v="so_IN"/>
    <x v="74"/>
  </r>
  <r>
    <s v="take_VB"/>
    <x v="74"/>
  </r>
  <r>
    <s v="where_WRB"/>
    <x v="74"/>
  </r>
  <r>
    <s v="ai_VBP"/>
    <x v="75"/>
  </r>
  <r>
    <s v="know_VB"/>
    <x v="75"/>
  </r>
  <r>
    <s v="like_IN"/>
    <x v="75"/>
  </r>
  <r>
    <s v="made_VBD"/>
    <x v="75"/>
  </r>
  <r>
    <s v="never_RB"/>
    <x v="75"/>
  </r>
  <r>
    <s v="Well_RB"/>
    <x v="75"/>
  </r>
  <r>
    <s v="because_IN"/>
    <x v="76"/>
  </r>
  <r>
    <s v="pretty_RB"/>
    <x v="76"/>
  </r>
  <r>
    <s v="river_NN"/>
    <x v="76"/>
  </r>
  <r>
    <s v="So_IN"/>
    <x v="76"/>
  </r>
  <r>
    <s v="And_CC"/>
    <x v="77"/>
  </r>
  <r>
    <s v="going_VBG"/>
    <x v="77"/>
  </r>
  <r>
    <s v="place_NN"/>
    <x v="77"/>
  </r>
  <r>
    <s v="any_DT"/>
    <x v="78"/>
  </r>
  <r>
    <s v="from_IN"/>
    <x v="78"/>
  </r>
  <r>
    <s v="pap_NN"/>
    <x v="78"/>
  </r>
  <r>
    <s v="up_RB"/>
    <x v="78"/>
  </r>
  <r>
    <s v="down_RB"/>
    <x v="79"/>
  </r>
  <r>
    <s v="two_CD"/>
    <x v="79"/>
  </r>
  <r>
    <s v="You_PRP"/>
    <x v="79"/>
  </r>
  <r>
    <s v="into_IN"/>
    <x v="80"/>
  </r>
  <r>
    <s v="soon_RB"/>
    <x v="80"/>
  </r>
  <r>
    <s v="woods_NNS"/>
    <x v="80"/>
  </r>
  <r>
    <s v="all_PDT"/>
    <x v="81"/>
  </r>
  <r>
    <s v="how_WRB"/>
    <x v="81"/>
  </r>
  <r>
    <s v="little_JJ"/>
    <x v="81"/>
  </r>
  <r>
    <s v="more_RBR"/>
    <x v="81"/>
  </r>
  <r>
    <s v="people_NNS"/>
    <x v="81"/>
  </r>
  <r>
    <s v="see_VBP"/>
    <x v="81"/>
  </r>
  <r>
    <s v="They_PRP"/>
    <x v="81"/>
  </r>
  <r>
    <s v="till_IN"/>
    <x v="81"/>
  </r>
  <r>
    <s v="around_IN"/>
    <x v="82"/>
  </r>
  <r>
    <s v="been_VBN"/>
    <x v="82"/>
  </r>
  <r>
    <s v="day_NN"/>
    <x v="82"/>
  </r>
  <r>
    <s v="nothing_NN"/>
    <x v="82"/>
  </r>
  <r>
    <s v="things_NNS"/>
    <x v="82"/>
  </r>
  <r>
    <s v="after_IN"/>
    <x v="83"/>
  </r>
  <r>
    <s v="here_RB"/>
    <x v="83"/>
  </r>
  <r>
    <s v="Huck_NNP"/>
    <x v="83"/>
  </r>
  <r>
    <s v="Miss_NNP"/>
    <x v="83"/>
  </r>
  <r>
    <s v="something_NN"/>
    <x v="83"/>
  </r>
  <r>
    <s v="back_RB"/>
    <x v="84"/>
  </r>
  <r>
    <s v="got_VBN"/>
    <x v="84"/>
  </r>
  <r>
    <s v="knowed_VBD"/>
    <x v="84"/>
  </r>
  <r>
    <s v="long_JJ"/>
    <x v="84"/>
  </r>
  <r>
    <s v="other_JJ"/>
    <x v="84"/>
  </r>
  <r>
    <s v="Sawyer_NNP"/>
    <x v="84"/>
  </r>
  <r>
    <s v="say_VB"/>
    <x v="84"/>
  </r>
  <r>
    <s v="tell_VB"/>
    <x v="84"/>
  </r>
  <r>
    <s v="Watson_NNP"/>
    <x v="84"/>
  </r>
  <r>
    <s v="__CD"/>
    <x v="85"/>
  </r>
  <r>
    <s v="before_IN"/>
    <x v="85"/>
  </r>
  <r>
    <s v="ever_RB"/>
    <x v="85"/>
  </r>
  <r>
    <s v="only_RB"/>
    <x v="85"/>
  </r>
  <r>
    <s v="reckoned_VBD"/>
    <x v="85"/>
  </r>
  <r>
    <s v="We_PRP"/>
    <x v="85"/>
  </r>
  <r>
    <s v="along_IN"/>
    <x v="86"/>
  </r>
  <r>
    <s v="come_VB"/>
    <x v="86"/>
  </r>
  <r>
    <s v="every_DT"/>
    <x v="86"/>
  </r>
  <r>
    <s v="head_NN"/>
    <x v="86"/>
  </r>
  <r>
    <s v="keep_VB"/>
    <x v="86"/>
  </r>
  <r>
    <s v="most_RBS"/>
    <x v="86"/>
  </r>
  <r>
    <s v="night_NN"/>
    <x v="86"/>
  </r>
  <r>
    <s v="through_IN"/>
    <x v="86"/>
  </r>
  <r>
    <s v="town_NN"/>
    <x v="86"/>
  </r>
  <r>
    <s v="wanted_VBD"/>
    <x v="86"/>
  </r>
  <r>
    <s v="done_VBN"/>
    <x v="87"/>
  </r>
  <r>
    <s v="hear_VB"/>
    <x v="87"/>
  </r>
  <r>
    <s v="let_VB"/>
    <x v="87"/>
  </r>
  <r>
    <s v="There_EX"/>
    <x v="87"/>
  </r>
  <r>
    <s v="thing_NN"/>
    <x v="87"/>
  </r>
  <r>
    <s v="three_CD"/>
    <x v="87"/>
  </r>
  <r>
    <s v="Why_WRB"/>
    <x v="87"/>
  </r>
  <r>
    <s v="A_DT"/>
    <x v="88"/>
  </r>
  <r>
    <s v="anything_NN"/>
    <x v="88"/>
  </r>
  <r>
    <s v="big_JJ"/>
    <x v="88"/>
  </r>
  <r>
    <s v="canoe_NN"/>
    <x v="88"/>
  </r>
  <r>
    <s v="down_IN"/>
    <x v="88"/>
  </r>
  <r>
    <s v="give_VB"/>
    <x v="88"/>
  </r>
  <r>
    <s v="gun_NN"/>
    <x v="88"/>
  </r>
  <r>
    <s v="have_VB"/>
    <x v="88"/>
  </r>
  <r>
    <s v="looked_VBD"/>
    <x v="88"/>
  </r>
  <r>
    <s v="mile_NN"/>
    <x v="88"/>
  </r>
  <r>
    <s v="still_RB"/>
    <x v="88"/>
  </r>
  <r>
    <s v="want_VBP"/>
    <x v="88"/>
  </r>
  <r>
    <s v="which_WDT"/>
    <x v="88"/>
  </r>
  <r>
    <s v="can_MD"/>
    <x v="89"/>
  </r>
  <r>
    <s v="heard_VBD"/>
    <x v="89"/>
  </r>
  <r>
    <s v="her_PRP$"/>
    <x v="89"/>
  </r>
  <r>
    <s v="not_RB"/>
    <x v="89"/>
  </r>
  <r>
    <s v="That_DT"/>
    <x v="89"/>
  </r>
  <r>
    <s v="Well_UH"/>
    <x v="89"/>
  </r>
  <r>
    <s v="along_RB"/>
    <x v="90"/>
  </r>
  <r>
    <s v="always_RB"/>
    <x v="90"/>
  </r>
  <r>
    <s v="body_NN"/>
    <x v="90"/>
  </r>
  <r>
    <s v="ca_MD"/>
    <x v="90"/>
  </r>
  <r>
    <s v="de_IN"/>
    <x v="90"/>
  </r>
  <r>
    <s v="judged_VBD"/>
    <x v="90"/>
  </r>
  <r>
    <s v="kind_NN"/>
    <x v="90"/>
  </r>
  <r>
    <s v="money_NN"/>
    <x v="90"/>
  </r>
  <r>
    <s v="more_JJR"/>
    <x v="90"/>
  </r>
  <r>
    <s v="must_MD"/>
    <x v="90"/>
  </r>
  <r>
    <s v="put_VBD"/>
    <x v="90"/>
  </r>
  <r>
    <s v="side_NN"/>
    <x v="90"/>
  </r>
  <r>
    <s v="Thatcher_NNP"/>
    <x v="90"/>
  </r>
  <r>
    <s v="under_IN"/>
    <x v="90"/>
  </r>
  <r>
    <s v="water_NN"/>
    <x v="90"/>
  </r>
  <r>
    <s v="When_WRB"/>
    <x v="90"/>
  </r>
  <r>
    <s v="'re_VBP"/>
    <x v="91"/>
  </r>
  <r>
    <s v="around_RB"/>
    <x v="91"/>
  </r>
  <r>
    <s v="By_IN"/>
    <x v="91"/>
  </r>
  <r>
    <s v="dey_NN"/>
    <x v="91"/>
  </r>
  <r>
    <s v="everything_NN"/>
    <x v="91"/>
  </r>
  <r>
    <s v="find_VB"/>
    <x v="91"/>
  </r>
  <r>
    <s v="long_RB"/>
    <x v="91"/>
  </r>
  <r>
    <s v="minute_NN"/>
    <x v="91"/>
  </r>
  <r>
    <s v="over_RP"/>
    <x v="91"/>
  </r>
  <r>
    <s v="six_CD"/>
    <x v="91"/>
  </r>
  <r>
    <s v="your_PRP$"/>
    <x v="91"/>
  </r>
  <r>
    <s v="__NN"/>
    <x v="92"/>
  </r>
  <r>
    <s v="__RB"/>
    <x v="92"/>
  </r>
  <r>
    <s v="'ve_VBP"/>
    <x v="92"/>
  </r>
  <r>
    <s v="as_RB"/>
    <x v="92"/>
  </r>
  <r>
    <s v="bank_NN"/>
    <x v="92"/>
  </r>
  <r>
    <s v="bout_NN"/>
    <x v="92"/>
  </r>
  <r>
    <s v="camp_NN"/>
    <x v="92"/>
  </r>
  <r>
    <s v="fire_NN"/>
    <x v="92"/>
  </r>
  <r>
    <s v="foot_NN"/>
    <x v="92"/>
  </r>
  <r>
    <s v="Judge_NNP"/>
    <x v="92"/>
  </r>
  <r>
    <s v="laid_VBD"/>
    <x v="92"/>
  </r>
  <r>
    <s v="look_VB"/>
    <x v="92"/>
  </r>
  <r>
    <s v="next_JJ"/>
    <x v="92"/>
  </r>
  <r>
    <s v="right_NN"/>
    <x v="92"/>
  </r>
  <r>
    <s v="right_RB"/>
    <x v="92"/>
  </r>
  <r>
    <s v="She_PRP"/>
    <x v="92"/>
  </r>
  <r>
    <s v="such_JJ"/>
    <x v="92"/>
  </r>
  <r>
    <s v="up_IN"/>
    <x v="92"/>
  </r>
  <r>
    <s v="book_NN"/>
    <x v="93"/>
  </r>
  <r>
    <s v="come_VBN"/>
    <x v="93"/>
  </r>
  <r>
    <s v="enough_RB"/>
    <x v="93"/>
  </r>
  <r>
    <s v="govment_NN"/>
    <x v="93"/>
  </r>
  <r>
    <s v="island_NN"/>
    <x v="93"/>
  </r>
  <r>
    <s v="judge_NN"/>
    <x v="93"/>
  </r>
  <r>
    <s v="kill_VB"/>
    <x v="93"/>
  </r>
  <r>
    <s v="log_NN"/>
    <x v="93"/>
  </r>
  <r>
    <s v="might_MD"/>
    <x v="93"/>
  </r>
  <r>
    <s v="put_VB"/>
    <x v="93"/>
  </r>
  <r>
    <s v="than_IN"/>
    <x v="93"/>
  </r>
  <r>
    <s v="well_RB"/>
    <x v="93"/>
  </r>
  <r>
    <s v="why_WRB"/>
    <x v="93"/>
  </r>
  <r>
    <s v="amongst_IN"/>
    <x v="94"/>
  </r>
  <r>
    <s v="are_VBP"/>
    <x v="94"/>
  </r>
  <r>
    <s v="breakfast_NN"/>
    <x v="94"/>
  </r>
  <r>
    <s v="clothes_NNS"/>
    <x v="94"/>
  </r>
  <r>
    <s v="dead_JJ"/>
    <x v="94"/>
  </r>
  <r>
    <s v="drunk_JJ"/>
    <x v="94"/>
  </r>
  <r>
    <s v="ground_NN"/>
    <x v="94"/>
  </r>
  <r>
    <s v="last_JJ"/>
    <x v="94"/>
  </r>
  <r>
    <s v="luck_NN"/>
    <x v="94"/>
  </r>
  <r>
    <s v="nigger_NN"/>
    <x v="94"/>
  </r>
  <r>
    <s v="Now_RB"/>
    <x v="94"/>
  </r>
  <r>
    <s v="somebody_NN"/>
    <x v="94"/>
  </r>
  <r>
    <s v="think_VB"/>
    <x v="94"/>
  </r>
  <r>
    <s v="very_RB"/>
    <x v="94"/>
  </r>
  <r>
    <s v="white_JJ"/>
    <x v="94"/>
  </r>
  <r>
    <s v="who_WP"/>
    <x v="94"/>
  </r>
  <r>
    <s v="another_DT"/>
    <x v="95"/>
  </r>
  <r>
    <s v="called_VBD"/>
    <x v="95"/>
  </r>
  <r>
    <s v="eat_VB"/>
    <x v="95"/>
  </r>
  <r>
    <s v="git_VB"/>
    <x v="95"/>
  </r>
  <r>
    <s v="hands_NNS"/>
    <x v="95"/>
  </r>
  <r>
    <s v="kept_VBD"/>
    <x v="95"/>
  </r>
  <r>
    <s v="killed_VBN"/>
    <x v="95"/>
  </r>
  <r>
    <s v="laid_VBN"/>
    <x v="95"/>
  </r>
  <r>
    <s v="listened_VBD"/>
    <x v="95"/>
  </r>
  <r>
    <s v="maybe_RB"/>
    <x v="95"/>
  </r>
  <r>
    <s v="off_IN"/>
    <x v="95"/>
  </r>
  <r>
    <s v="seen_VBN"/>
    <x v="95"/>
  </r>
  <r>
    <s v="shore_NN"/>
    <x v="95"/>
  </r>
  <r>
    <s v="stand_VB"/>
    <x v="95"/>
  </r>
  <r>
    <s v="thought_VBD"/>
    <x v="95"/>
  </r>
  <r>
    <s v="towards_IN"/>
    <x v="95"/>
  </r>
  <r>
    <s v="want_VB"/>
    <x v="95"/>
  </r>
  <r>
    <s v="What_WP"/>
    <x v="95"/>
  </r>
  <r>
    <s v="all_RB"/>
    <x v="96"/>
  </r>
  <r>
    <s v="anybody_NN"/>
    <x v="96"/>
  </r>
  <r>
    <s v="better_JJR"/>
    <x v="96"/>
  </r>
  <r>
    <s v="boy_NN"/>
    <x v="96"/>
  </r>
  <r>
    <s v="cabin_NN"/>
    <x v="96"/>
  </r>
  <r>
    <s v="considerable_JJ"/>
    <x v="96"/>
  </r>
  <r>
    <s v="country_NN"/>
    <x v="96"/>
  </r>
  <r>
    <s v="dark_JJ"/>
    <x v="96"/>
  </r>
  <r>
    <s v="door_NN"/>
    <x v="96"/>
  </r>
  <r>
    <s v="dropped_VBD"/>
    <x v="96"/>
  </r>
  <r>
    <s v="fetched_VBD"/>
    <x v="96"/>
  </r>
  <r>
    <s v="found_VBD"/>
    <x v="96"/>
  </r>
  <r>
    <s v="hai_VBP"/>
    <x v="96"/>
  </r>
  <r>
    <s v="house_NN"/>
    <x v="96"/>
  </r>
  <r>
    <s v="How_WRB"/>
    <x v="96"/>
  </r>
  <r>
    <s v="much_RB"/>
    <x v="96"/>
  </r>
  <r>
    <s v="myself_PRP"/>
    <x v="96"/>
  </r>
  <r>
    <s v="new_JJ"/>
    <x v="96"/>
  </r>
  <r>
    <s v="nobody_NN"/>
    <x v="96"/>
  </r>
  <r>
    <s v="o_NN"/>
    <x v="96"/>
  </r>
  <r>
    <s v="off_RB"/>
    <x v="96"/>
  </r>
  <r>
    <s v="Oh_UH"/>
    <x v="96"/>
  </r>
  <r>
    <s v="own_JJ"/>
    <x v="96"/>
  </r>
  <r>
    <s v="piece_NN"/>
    <x v="96"/>
  </r>
  <r>
    <s v="set_VBD"/>
    <x v="96"/>
  </r>
  <r>
    <s v="set_VBP"/>
    <x v="96"/>
  </r>
  <r>
    <s v="sight_NN"/>
    <x v="96"/>
  </r>
  <r>
    <s v="sleep_VB"/>
    <x v="96"/>
  </r>
  <r>
    <s v="think_VBP"/>
    <x v="96"/>
  </r>
  <r>
    <s v="though_IN"/>
    <x v="96"/>
  </r>
  <r>
    <s v="times_NNS"/>
    <x v="96"/>
  </r>
  <r>
    <s v="tried_VBD"/>
    <x v="96"/>
  </r>
  <r>
    <s v="trying_VBG"/>
    <x v="96"/>
  </r>
  <r>
    <s v="while_NN"/>
    <x v="96"/>
  </r>
  <r>
    <s v="wo_MD"/>
    <x v="96"/>
  </r>
  <r>
    <s v="__VBP"/>
    <x v="97"/>
  </r>
  <r>
    <s v="about_RB"/>
    <x v="97"/>
  </r>
  <r>
    <s v="bad_JJ"/>
    <x v="97"/>
  </r>
  <r>
    <s v="begun_VBN"/>
    <x v="97"/>
  </r>
  <r>
    <s v="Ben_NNP"/>
    <x v="97"/>
  </r>
  <r>
    <s v="come_VBP"/>
    <x v="97"/>
  </r>
  <r>
    <s v="Do_VBP"/>
    <x v="97"/>
  </r>
  <r>
    <s v="hair-ball_NN"/>
    <x v="97"/>
  </r>
  <r>
    <s v="hand_NN"/>
    <x v="97"/>
  </r>
  <r>
    <s v="hat_NN"/>
    <x v="97"/>
  </r>
  <r>
    <s v="home_NN"/>
    <x v="97"/>
  </r>
  <r>
    <s v="law_NN"/>
    <x v="97"/>
  </r>
  <r>
    <s v="One_CD"/>
    <x v="97"/>
  </r>
  <r>
    <s v="Pap_NN"/>
    <x v="97"/>
  </r>
  <r>
    <s v="Pretty_NNP"/>
    <x v="97"/>
  </r>
  <r>
    <s v="reckon_VBP"/>
    <x v="97"/>
  </r>
  <r>
    <s v="Rogers_NNP"/>
    <x v="97"/>
  </r>
  <r>
    <s v="school_NN"/>
    <x v="97"/>
  </r>
  <r>
    <s v="skiff_NN"/>
    <x v="97"/>
  </r>
  <r>
    <s v="smoke_NN"/>
    <x v="97"/>
  </r>
  <r>
    <s v="started_VBD"/>
    <x v="97"/>
  </r>
  <r>
    <s v="supper_NN"/>
    <x v="97"/>
  </r>
  <r>
    <s v="table_NN"/>
    <x v="97"/>
  </r>
  <r>
    <s v="thousand_CD"/>
    <x v="97"/>
  </r>
  <r>
    <s v="us_PRP"/>
    <x v="97"/>
  </r>
  <r>
    <s v="used_VBD"/>
    <x v="97"/>
  </r>
  <r>
    <s v="without_IN"/>
    <x v="97"/>
  </r>
  <r>
    <s v="work_VB"/>
    <x v="97"/>
  </r>
  <r>
    <s v="wuz_NN"/>
    <x v="97"/>
  </r>
  <r>
    <s v="__VB"/>
    <x v="98"/>
  </r>
  <r>
    <s v="'n_CC"/>
    <x v="98"/>
  </r>
  <r>
    <s v="across_IN"/>
    <x v="98"/>
  </r>
  <r>
    <s v="agin_NN"/>
    <x v="98"/>
  </r>
  <r>
    <s v="All_DT"/>
    <x v="98"/>
  </r>
  <r>
    <s v="asked_VBD"/>
    <x v="98"/>
  </r>
  <r>
    <s v="asleep_RB"/>
    <x v="98"/>
  </r>
  <r>
    <s v="back_NN"/>
    <x v="98"/>
  </r>
  <r>
    <s v="band_NN"/>
    <x v="98"/>
  </r>
  <r>
    <s v="before_RB"/>
    <x v="98"/>
  </r>
  <r>
    <s v="black_JJ"/>
    <x v="98"/>
  </r>
  <r>
    <s v="books_NNS"/>
    <x v="98"/>
  </r>
  <r>
    <s v="bread_NN"/>
    <x v="98"/>
  </r>
  <r>
    <s v="comes_VBZ"/>
    <x v="98"/>
  </r>
  <r>
    <s v="coming_VBG"/>
    <x v="98"/>
  </r>
  <r>
    <s v="cried_VBD"/>
    <x v="98"/>
  </r>
  <r>
    <s v="days_NNS"/>
    <x v="98"/>
  </r>
  <r>
    <s v="dollars_NNS"/>
    <x v="98"/>
  </r>
  <r>
    <s v="face_NN"/>
    <x v="98"/>
  </r>
  <r>
    <s v="father_NN"/>
    <x v="98"/>
  </r>
  <r>
    <s v="four_CD"/>
    <x v="98"/>
  </r>
  <r>
    <s v="further_RB"/>
    <x v="98"/>
  </r>
  <r>
    <s v="gone_VBN"/>
    <x v="98"/>
  </r>
  <r>
    <s v="gwyne_NN"/>
    <x v="98"/>
  </r>
  <r>
    <s v="have_VBP"/>
    <x v="98"/>
  </r>
  <r>
    <s v="her_PRP"/>
    <x v="98"/>
  </r>
  <r>
    <s v="Here_RB"/>
    <x v="98"/>
  </r>
  <r>
    <s v="hundred_CD"/>
    <x v="98"/>
  </r>
  <r>
    <s v="In_IN"/>
    <x v="98"/>
  </r>
  <r>
    <s v="know_VBP"/>
    <x v="98"/>
  </r>
  <r>
    <s v="lonesome_JJ"/>
    <x v="98"/>
  </r>
  <r>
    <s v="many_JJ"/>
    <x v="98"/>
  </r>
  <r>
    <s v="meal_NN"/>
    <x v="98"/>
  </r>
  <r>
    <s v="no_RB"/>
    <x v="98"/>
  </r>
  <r>
    <s v="raised_VBD"/>
    <x v="98"/>
  </r>
  <r>
    <s v="read_VB"/>
    <x v="98"/>
  </r>
  <r>
    <s v="ready_JJ"/>
    <x v="98"/>
  </r>
  <r>
    <s v="rest_NN"/>
    <x v="98"/>
  </r>
  <r>
    <s v="saw_NN"/>
    <x v="98"/>
  </r>
  <r>
    <s v="set_VB"/>
    <x v="98"/>
  </r>
  <r>
    <s v="So_RB"/>
    <x v="98"/>
  </r>
  <r>
    <s v="son_NN"/>
    <x v="98"/>
  </r>
  <r>
    <s v="stay_VB"/>
    <x v="98"/>
  </r>
  <r>
    <s v="stood_VBD"/>
    <x v="98"/>
  </r>
  <r>
    <s v="t_NN"/>
    <x v="98"/>
  </r>
  <r>
    <s v="The_NNP"/>
    <x v="98"/>
  </r>
  <r>
    <s v="together_RB"/>
    <x v="98"/>
  </r>
  <r>
    <s v="track_NN"/>
    <x v="98"/>
  </r>
  <r>
    <s v="tree_NN"/>
    <x v="98"/>
  </r>
  <r>
    <s v="trees_NNS"/>
    <x v="98"/>
  </r>
  <r>
    <s v="turned_VBD"/>
    <x v="98"/>
  </r>
  <r>
    <s v="use_NN"/>
    <x v="98"/>
  </r>
  <r>
    <s v="ways_NNS"/>
    <x v="98"/>
  </r>
  <r>
    <s v="whole_JJ"/>
    <x v="98"/>
  </r>
  <r>
    <s v="'em_PRP"/>
    <x v="99"/>
  </r>
  <r>
    <s v="a-going_JJ"/>
    <x v="99"/>
  </r>
  <r>
    <s v="behind_IN"/>
    <x v="99"/>
  </r>
  <r>
    <s v="being_VBG"/>
    <x v="99"/>
  </r>
  <r>
    <s v="blanket_NN"/>
    <x v="99"/>
  </r>
  <r>
    <s v="business_NN"/>
    <x v="99"/>
  </r>
  <r>
    <s v="candle_NN"/>
    <x v="99"/>
  </r>
  <r>
    <s v="cave_NN"/>
    <x v="99"/>
  </r>
  <r>
    <s v="CHAPTER_NN"/>
    <x v="99"/>
  </r>
  <r>
    <s v="comfortable_JJ"/>
    <x v="99"/>
  </r>
  <r>
    <s v="current_JJ"/>
    <x v="99"/>
  </r>
  <r>
    <s v="daylight_NN"/>
    <x v="99"/>
  </r>
  <r>
    <s v="De_NNP"/>
    <x v="99"/>
  </r>
  <r>
    <s v="elephants_NNS"/>
    <x v="99"/>
  </r>
  <r>
    <s v="else_RB"/>
    <x v="99"/>
  </r>
  <r>
    <s v="everybody_NN"/>
    <x v="99"/>
  </r>
  <r>
    <s v="eyes_NNS"/>
    <x v="99"/>
  </r>
  <r>
    <s v="fetch_VB"/>
    <x v="99"/>
  </r>
  <r>
    <s v="floating_VBG"/>
    <x v="99"/>
  </r>
  <r>
    <s v="get_VBP"/>
    <x v="99"/>
  </r>
  <r>
    <s v="getting_VBG"/>
    <x v="99"/>
  </r>
  <r>
    <s v="half_NN"/>
    <x v="99"/>
  </r>
  <r>
    <s v="has_VBZ"/>
    <x v="99"/>
  </r>
  <r>
    <s v="hill_NN"/>
    <x v="99"/>
  </r>
  <r>
    <s v="hole_NN"/>
    <x v="99"/>
  </r>
  <r>
    <s v="laying_VBG"/>
    <x v="99"/>
  </r>
  <r>
    <s v="leave_VB"/>
    <x v="99"/>
  </r>
  <r>
    <s v="leaves_NNS"/>
    <x v="99"/>
  </r>
  <r>
    <s v="lit_VBD"/>
    <x v="99"/>
  </r>
  <r>
    <s v="logs_NNS"/>
    <x v="99"/>
  </r>
  <r>
    <s v="miles_NNS"/>
    <x v="99"/>
  </r>
  <r>
    <s v="mind_NN"/>
    <x v="99"/>
  </r>
  <r>
    <s v="mostly_RB"/>
    <x v="99"/>
  </r>
  <r>
    <s v="much_JJ"/>
    <x v="99"/>
  </r>
  <r>
    <s v="pipe_NN"/>
    <x v="99"/>
  </r>
  <r>
    <s v="quick_JJ"/>
    <x v="99"/>
  </r>
  <r>
    <s v="rich_JJ"/>
    <x v="99"/>
  </r>
  <r>
    <s v="rolled_VBD"/>
    <x v="99"/>
  </r>
  <r>
    <s v="room_NN"/>
    <x v="99"/>
  </r>
  <r>
    <s v="roun_NN"/>
    <x v="99"/>
  </r>
  <r>
    <s v="round_NN"/>
    <x v="99"/>
  </r>
  <r>
    <s v="run_VBP"/>
    <x v="99"/>
  </r>
  <r>
    <s v="same_JJ"/>
    <x v="99"/>
  </r>
  <r>
    <s v="set_VBN"/>
    <x v="99"/>
  </r>
  <r>
    <s v="slid_VBD"/>
    <x v="99"/>
  </r>
  <r>
    <s v="slipped_VBD"/>
    <x v="99"/>
  </r>
  <r>
    <s v="sort_NN"/>
    <x v="99"/>
  </r>
  <r>
    <s v="sure_JJ"/>
    <x v="99"/>
  </r>
  <r>
    <s v="tell_VBP"/>
    <x v="99"/>
  </r>
  <r>
    <s v="their_PRP$"/>
    <x v="99"/>
  </r>
  <r>
    <s v="these_DT"/>
    <x v="99"/>
  </r>
  <r>
    <s v="tin_NN"/>
    <x v="99"/>
  </r>
  <r>
    <s v="tramp_NN"/>
    <x v="99"/>
  </r>
  <r>
    <s v="try_VB"/>
    <x v="99"/>
  </r>
  <r>
    <s v="wait_VB"/>
    <x v="99"/>
  </r>
  <r>
    <s v="Who_WP"/>
    <x v="99"/>
  </r>
  <r>
    <s v="wild_JJ"/>
    <x v="99"/>
  </r>
  <r>
    <s v="witches_NNS"/>
    <x v="99"/>
  </r>
  <r>
    <s v="words_NNS"/>
    <x v="99"/>
  </r>
  <r>
    <s v="wouldn_NN"/>
    <x v="99"/>
  </r>
  <r>
    <s v="'_POS"/>
    <x v="100"/>
  </r>
  <r>
    <s v="'m_VBP"/>
    <x v="100"/>
  </r>
  <r>
    <s v="against_IN"/>
    <x v="100"/>
  </r>
  <r>
    <s v="around_RP"/>
    <x v="100"/>
  </r>
  <r>
    <s v="ashore_RB"/>
    <x v="100"/>
  </r>
  <r>
    <s v="Aunt_NNP"/>
    <x v="100"/>
  </r>
  <r>
    <s v="b_NN"/>
    <x v="100"/>
  </r>
  <r>
    <s v="bed_NN"/>
    <x v="100"/>
  </r>
  <r>
    <s v="between_IN"/>
    <x v="100"/>
  </r>
  <r>
    <s v="boom_NN"/>
    <x v="100"/>
  </r>
  <r>
    <s v="catched_VBD"/>
    <x v="100"/>
  </r>
  <r>
    <s v="clumb_VBP"/>
    <x v="100"/>
  </r>
  <r>
    <s v="devil_NNP"/>
    <x v="100"/>
  </r>
  <r>
    <s v="different_JJ"/>
    <x v="100"/>
  </r>
  <r>
    <s v="drownded_JJ"/>
    <x v="100"/>
  </r>
  <r>
    <s v="easy_JJ"/>
    <x v="100"/>
  </r>
  <r>
    <s v="end_NN"/>
    <x v="100"/>
  </r>
  <r>
    <s v="Everybody_NN"/>
    <x v="100"/>
  </r>
  <r>
    <s v="family_NN"/>
    <x v="100"/>
  </r>
  <r>
    <s v="far_RB"/>
    <x v="100"/>
  </r>
  <r>
    <s v="ferry_NN"/>
    <x v="100"/>
  </r>
  <r>
    <s v="first_JJ"/>
    <x v="100"/>
  </r>
  <r>
    <s v="five_CD"/>
    <x v="100"/>
  </r>
  <r>
    <s v="fooling_VBG"/>
    <x v="100"/>
  </r>
  <r>
    <s v="forever_RB"/>
    <x v="100"/>
  </r>
  <r>
    <s v="full_JJ"/>
    <x v="100"/>
  </r>
  <r>
    <s v="garden_NN"/>
    <x v="100"/>
  </r>
  <r>
    <s v="grass_NN"/>
    <x v="100"/>
  </r>
  <r>
    <s v="gwyne_VBP"/>
    <x v="100"/>
  </r>
  <r>
    <s v="hair_NN"/>
    <x v="100"/>
  </r>
  <r>
    <s v="hour_NN"/>
    <x v="100"/>
  </r>
  <r>
    <s v="hung_VBD"/>
    <x v="100"/>
  </r>
  <r>
    <s v="idea_NN"/>
    <x v="100"/>
  </r>
  <r>
    <s v="If_IN"/>
    <x v="100"/>
  </r>
  <r>
    <s v="Illinois_NNP"/>
    <x v="100"/>
  </r>
  <r>
    <s v="knees_NNS"/>
    <x v="100"/>
  </r>
  <r>
    <s v="lamp_NN"/>
    <x v="100"/>
  </r>
  <r>
    <s v="longer_RBR"/>
    <x v="100"/>
  </r>
  <r>
    <s v="lot_NN"/>
    <x v="100"/>
  </r>
  <r>
    <s v="months_NNS"/>
    <x v="100"/>
  </r>
  <r>
    <s v="morning_NN"/>
    <x v="100"/>
  </r>
  <r>
    <s v="Moses_NNP"/>
    <x v="100"/>
  </r>
  <r>
    <s v="nearly_RB"/>
    <x v="100"/>
  </r>
  <r>
    <s v="nights_NNS"/>
    <x v="100"/>
  </r>
  <r>
    <s v="No_DT"/>
    <x v="100"/>
  </r>
  <r>
    <s v="nor_CC"/>
    <x v="100"/>
  </r>
  <r>
    <s v="on_RP"/>
    <x v="100"/>
  </r>
  <r>
    <s v="our_PRP$"/>
    <x v="100"/>
  </r>
  <r>
    <s v="places_NNS"/>
    <x v="100"/>
  </r>
  <r>
    <s v="quarter_NN"/>
    <x v="100"/>
  </r>
  <r>
    <s v="ransomed_VBN"/>
    <x v="100"/>
  </r>
  <r>
    <s v="reckon_VB"/>
    <x v="100"/>
  </r>
  <r>
    <s v="regular_JJ"/>
    <x v="100"/>
  </r>
  <r>
    <s v="robbers_NNS"/>
    <x v="100"/>
  </r>
  <r>
    <s v="run_VB"/>
    <x v="100"/>
  </r>
  <r>
    <s v="sack_NN"/>
    <x v="100"/>
  </r>
  <r>
    <s v="saying_VBG"/>
    <x v="100"/>
  </r>
  <r>
    <s v="scared_VBN"/>
    <x v="100"/>
  </r>
  <r>
    <s v="sell_VB"/>
    <x v="100"/>
  </r>
  <r>
    <s v="slow_JJ"/>
    <x v="100"/>
  </r>
  <r>
    <s v="somehow_RB"/>
    <x v="100"/>
  </r>
  <r>
    <s v="Sometimes_RB"/>
    <x v="100"/>
  </r>
  <r>
    <s v="sometimes_RB"/>
    <x v="100"/>
  </r>
  <r>
    <s v="sound_JJ"/>
    <x v="100"/>
  </r>
  <r>
    <s v="sound_NN"/>
    <x v="100"/>
  </r>
  <r>
    <s v="start_VB"/>
    <x v="100"/>
  </r>
  <r>
    <s v="talk_VB"/>
    <x v="100"/>
  </r>
  <r>
    <s v="thick_JJ"/>
    <x v="100"/>
  </r>
  <r>
    <s v="This_DT"/>
    <x v="100"/>
  </r>
  <r>
    <s v="uz_NN"/>
    <x v="100"/>
  </r>
  <r>
    <s v="waited_VBD"/>
    <x v="100"/>
  </r>
  <r>
    <s v="window_NN"/>
    <x v="100"/>
  </r>
  <r>
    <s v="alone_RB"/>
    <x v="101"/>
  </r>
  <r>
    <s v="anyway_RB"/>
    <x v="101"/>
  </r>
  <r>
    <s v="ashes_NNS"/>
    <x v="101"/>
  </r>
  <r>
    <s v="awful_JJ"/>
    <x v="101"/>
  </r>
  <r>
    <s v="axe_NN"/>
    <x v="101"/>
  </r>
  <r>
    <s v="begin_VB"/>
    <x v="101"/>
  </r>
  <r>
    <s v="below_IN"/>
    <x v="101"/>
  </r>
  <r>
    <s v="boys_NNS"/>
    <x v="101"/>
  </r>
  <r>
    <s v="branches_NNS"/>
    <x v="101"/>
  </r>
  <r>
    <s v="call_VBP"/>
    <x v="101"/>
  </r>
  <r>
    <s v="captain_NN"/>
    <x v="101"/>
  </r>
  <r>
    <s v="carcass_NN"/>
    <x v="101"/>
  </r>
  <r>
    <s v="catch_VB"/>
    <x v="101"/>
  </r>
  <r>
    <s v="cold_JJ"/>
    <x v="101"/>
  </r>
  <r>
    <s v="crawled_VBD"/>
    <x v="101"/>
  </r>
  <r>
    <s v="crossed_VBD"/>
    <x v="101"/>
  </r>
  <r>
    <s v="cussed_VBD"/>
    <x v="101"/>
  </r>
  <r>
    <s v="cussing_VBG"/>
    <x v="101"/>
  </r>
  <r>
    <s v="dat_NN"/>
    <x v="101"/>
  </r>
  <r>
    <s v="death_NN"/>
    <x v="101"/>
  </r>
  <r>
    <s v="deep_JJ"/>
    <x v="101"/>
  </r>
  <r>
    <s v="den_NN"/>
    <x v="101"/>
  </r>
  <r>
    <s v="difference_NN"/>
    <x v="101"/>
  </r>
  <r>
    <s v="doing_VBG"/>
    <x v="101"/>
  </r>
  <r>
    <s v="dollar_NN"/>
    <x v="101"/>
  </r>
  <r>
    <s v="done_VBD"/>
    <x v="101"/>
  </r>
  <r>
    <s v="Duke_NNP"/>
    <x v="101"/>
  </r>
  <r>
    <s v="edge_NN"/>
    <x v="101"/>
  </r>
  <r>
    <s v="en_FW"/>
    <x v="101"/>
  </r>
  <r>
    <s v="enough_JJ"/>
    <x v="101"/>
  </r>
  <r>
    <s v="er_NN"/>
    <x v="101"/>
  </r>
  <r>
    <s v="Every_DT"/>
    <x v="101"/>
  </r>
  <r>
    <s v="fell_VBD"/>
    <x v="101"/>
  </r>
  <r>
    <s v="felt_VBD"/>
    <x v="101"/>
  </r>
  <r>
    <s v="fifty_CD"/>
    <x v="101"/>
  </r>
  <r>
    <s v="Finn_NNP"/>
    <x v="101"/>
  </r>
  <r>
    <s v="first_RB"/>
    <x v="101"/>
  </r>
  <r>
    <s v="fish_NN"/>
    <x v="101"/>
  </r>
  <r>
    <s v="fix_VB"/>
    <x v="101"/>
  </r>
  <r>
    <s v="fo_NN"/>
    <x v="101"/>
  </r>
  <r>
    <s v="follow_VB"/>
    <x v="101"/>
  </r>
  <r>
    <s v="fool_NN"/>
    <x v="101"/>
  </r>
  <r>
    <s v="free_JJ"/>
    <x v="101"/>
  </r>
  <r>
    <s v="frills_NNS"/>
    <x v="101"/>
  </r>
  <r>
    <s v="Gang_NN"/>
    <x v="101"/>
  </r>
  <r>
    <s v="genies_NNS"/>
    <x v="101"/>
  </r>
  <r>
    <s v="glad_JJ"/>
    <x v="101"/>
  </r>
  <r>
    <s v="Harper_NNP"/>
    <x v="101"/>
  </r>
  <r>
    <s v="hear_VBP"/>
    <x v="101"/>
  </r>
  <r>
    <s v="help_VB"/>
    <x v="101"/>
  </r>
  <r>
    <s v="hid_VBD"/>
    <x v="101"/>
  </r>
  <r>
    <s v="high_JJ"/>
    <x v="101"/>
  </r>
  <r>
    <s v="Him_PRP"/>
    <x v="101"/>
  </r>
  <r>
    <s v="hogs_NNS"/>
    <x v="101"/>
  </r>
  <r>
    <s v="Huckleberry_NNP"/>
    <x v="101"/>
  </r>
  <r>
    <s v="hunt_NN"/>
    <x v="101"/>
  </r>
  <r>
    <s v="itch_NN"/>
    <x v="101"/>
  </r>
  <r>
    <s v="its_PRP$"/>
    <x v="101"/>
  </r>
  <r>
    <s v="Jo_NNP"/>
    <x v="101"/>
  </r>
  <r>
    <s v="kitchen_NN"/>
    <x v="101"/>
  </r>
  <r>
    <s v="laugh_NN"/>
    <x v="101"/>
  </r>
  <r>
    <s v="laughed_VBD"/>
    <x v="101"/>
  </r>
  <r>
    <s v="lay_VB"/>
    <x v="101"/>
  </r>
  <r>
    <s v="left_JJ"/>
    <x v="101"/>
  </r>
  <r>
    <s v="life_NN"/>
    <x v="101"/>
  </r>
  <r>
    <s v="light_JJ"/>
    <x v="101"/>
  </r>
  <r>
    <s v="liked_VBD"/>
    <x v="101"/>
  </r>
  <r>
    <s v="line_NN"/>
    <x v="101"/>
  </r>
  <r>
    <s v="live_VB"/>
    <x v="101"/>
  </r>
  <r>
    <s v="locked_VBD"/>
    <x v="101"/>
  </r>
  <r>
    <s v="looking_VBG"/>
    <x v="101"/>
  </r>
  <r>
    <s v="made_VBN"/>
    <x v="101"/>
  </r>
  <r>
    <s v="matter_NN"/>
    <x v="101"/>
  </r>
  <r>
    <s v="moon_NN"/>
    <x v="101"/>
  </r>
  <r>
    <s v="most_JJS"/>
    <x v="101"/>
  </r>
  <r>
    <s v="neck_NN"/>
    <x v="101"/>
  </r>
  <r>
    <s v="next_IN"/>
    <x v="101"/>
  </r>
  <r>
    <s v="noise_NN"/>
    <x v="101"/>
  </r>
  <r>
    <s v="none_NN"/>
    <x v="101"/>
  </r>
  <r>
    <s v="notice_VB"/>
    <x v="101"/>
  </r>
  <r>
    <s v="noticed_VBD"/>
    <x v="101"/>
  </r>
  <r>
    <s v="palace_NN"/>
    <x v="101"/>
  </r>
  <r>
    <s v="part_NN"/>
    <x v="101"/>
  </r>
  <r>
    <s v="pig_NN"/>
    <x v="101"/>
  </r>
  <r>
    <s v="Polly_NNP"/>
    <x v="101"/>
  </r>
  <r>
    <s v="ring_NN"/>
    <x v="101"/>
  </r>
  <r>
    <s v="rise_NN"/>
    <x v="101"/>
  </r>
  <r>
    <s v="Robbers_NNS"/>
    <x v="101"/>
  </r>
  <r>
    <s v="rocks_NNS"/>
    <x v="101"/>
  </r>
  <r>
    <s v="rubbed_VBD"/>
    <x v="101"/>
  </r>
  <r>
    <s v="satisfied_JJ"/>
    <x v="101"/>
  </r>
  <r>
    <s v="saw_VBD"/>
    <x v="101"/>
  </r>
  <r>
    <s v="Say_VB"/>
    <x v="101"/>
  </r>
  <r>
    <s v="say_VBP"/>
    <x v="101"/>
  </r>
  <r>
    <s v="scratch_VB"/>
    <x v="101"/>
  </r>
  <r>
    <s v="secrets_NNS"/>
    <x v="101"/>
  </r>
  <r>
    <s v="seemed_VBD"/>
    <x v="101"/>
  </r>
  <r>
    <s v="self_NN"/>
    <x v="101"/>
  </r>
  <r>
    <s v="shed_NN"/>
    <x v="101"/>
  </r>
  <r>
    <s v="shook_VBD"/>
    <x v="101"/>
  </r>
  <r>
    <s v="short_JJ"/>
    <x v="101"/>
  </r>
  <r>
    <s v="shoulder_NN"/>
    <x v="101"/>
  </r>
  <r>
    <s v="show_VB"/>
    <x v="101"/>
  </r>
  <r>
    <s v="sick_JJ"/>
    <x v="101"/>
  </r>
  <r>
    <s v="sign_NN"/>
    <x v="101"/>
  </r>
  <r>
    <s v="skift_NN"/>
    <x v="101"/>
  </r>
  <r>
    <s v="stretched_VBD"/>
    <x v="101"/>
  </r>
  <r>
    <s v="struck_VBD"/>
    <x v="101"/>
  </r>
  <r>
    <s v="stuff_NN"/>
    <x v="101"/>
  </r>
  <r>
    <s v="sweat_NN"/>
    <x v="101"/>
  </r>
  <r>
    <s v="taking_VBG"/>
    <x v="101"/>
  </r>
  <r>
    <s v="talked_VBD"/>
    <x v="101"/>
  </r>
  <r>
    <s v="talking_VBG"/>
    <x v="101"/>
  </r>
  <r>
    <s v="tracks_NNS"/>
    <x v="101"/>
  </r>
  <r>
    <s v="trouble_NN"/>
    <x v="101"/>
  </r>
  <r>
    <s v="used_VBN"/>
    <x v="101"/>
  </r>
  <r>
    <s v="waked_VBD"/>
    <x v="101"/>
  </r>
  <r>
    <s v="watched_VBD"/>
    <x v="101"/>
  </r>
  <r>
    <s v="whisky_NN"/>
    <x v="101"/>
  </r>
  <r>
    <s v="willows_NNS"/>
    <x v="101"/>
  </r>
  <r>
    <s v="women_NNS"/>
    <x v="101"/>
  </r>
  <r>
    <s v="word_NN"/>
    <x v="101"/>
  </r>
  <r>
    <s v="write_VB"/>
    <x v="101"/>
  </r>
  <r>
    <s v="year_NN"/>
    <x v="101"/>
  </r>
  <r>
    <s v="Yes_UH"/>
    <x v="101"/>
  </r>
  <r>
    <s v="yet_RB"/>
    <x v="101"/>
  </r>
  <r>
    <s v="__VBD"/>
    <x v="102"/>
  </r>
  <r>
    <s v="-LRB-_-LRB-"/>
    <x v="102"/>
  </r>
  <r>
    <s v="-RRB-_-RRB-"/>
    <x v="102"/>
  </r>
  <r>
    <s v="'n'_CC"/>
    <x v="102"/>
  </r>
  <r>
    <s v="After_IN"/>
    <x v="102"/>
  </r>
  <r>
    <s v="ahead_RB"/>
    <x v="102"/>
  </r>
  <r>
    <s v="am_VBP"/>
    <x v="102"/>
  </r>
  <r>
    <s v="arter_NN"/>
    <x v="102"/>
  </r>
  <r>
    <s v="ask_VB"/>
    <x v="102"/>
  </r>
  <r>
    <s v="bacon_NN"/>
    <x v="102"/>
  </r>
  <r>
    <s v="barrel_NN"/>
    <x v="102"/>
  </r>
  <r>
    <s v="best_JJS"/>
    <x v="102"/>
  </r>
  <r>
    <s v="bit_NN"/>
    <x v="102"/>
  </r>
  <r>
    <s v="blankets_NNS"/>
    <x v="102"/>
  </r>
  <r>
    <s v="blood_NN"/>
    <x v="102"/>
  </r>
  <r>
    <s v="boss_NN"/>
    <x v="102"/>
  </r>
  <r>
    <s v="brass_NN"/>
    <x v="102"/>
  </r>
  <r>
    <s v="breath_NN"/>
    <x v="102"/>
  </r>
  <r>
    <s v="broke_VBD"/>
    <x v="102"/>
  </r>
  <r>
    <s v="bushes_NNS"/>
    <x v="102"/>
  </r>
  <r>
    <s v="call_VB"/>
    <x v="102"/>
  </r>
  <r>
    <s v="camels_NNS"/>
    <x v="102"/>
  </r>
  <r>
    <s v="candles_NNS"/>
    <x v="102"/>
  </r>
  <r>
    <s v="catfish_NN"/>
    <x v="102"/>
  </r>
  <r>
    <s v="cattle_NNS"/>
    <x v="102"/>
  </r>
  <r>
    <s v="Cave_NNP"/>
    <x v="102"/>
  </r>
  <r>
    <s v="cents_NNS"/>
    <x v="102"/>
  </r>
  <r>
    <s v="chair_NN"/>
    <x v="102"/>
  </r>
  <r>
    <s v="chance_NN"/>
    <x v="102"/>
  </r>
  <r>
    <s v="clean_JJ"/>
    <x v="102"/>
  </r>
  <r>
    <s v="cleaned_VBD"/>
    <x v="102"/>
  </r>
  <r>
    <s v="close_JJ"/>
    <x v="102"/>
  </r>
  <r>
    <s v="close_RB"/>
    <x v="102"/>
  </r>
  <r>
    <s v="clumb_NN"/>
    <x v="102"/>
  </r>
  <r>
    <s v="come_VBD"/>
    <x v="102"/>
  </r>
  <r>
    <s v="considable_JJ"/>
    <x v="102"/>
  </r>
  <r>
    <s v="cool_JJ"/>
    <x v="102"/>
  </r>
  <r>
    <s v="couple_NN"/>
    <x v="102"/>
  </r>
  <r>
    <s v="course_NN"/>
    <x v="102"/>
  </r>
  <r>
    <s v="crawling_VBG"/>
    <x v="102"/>
  </r>
  <r>
    <s v="creeping_VBG"/>
    <x v="102"/>
  </r>
  <r>
    <s v="deal_NN"/>
    <x v="102"/>
  </r>
  <r>
    <s v="di_FW"/>
    <x v="102"/>
  </r>
  <r>
    <s v="dialect_NN"/>
    <x v="102"/>
  </r>
  <r>
    <s v="die_VB"/>
    <x v="102"/>
  </r>
  <r>
    <s v="doan_NN"/>
    <x v="102"/>
  </r>
  <r>
    <s v="Doctor_NN"/>
    <x v="102"/>
  </r>
  <r>
    <s v="driftwood_NN"/>
    <x v="102"/>
  </r>
  <r>
    <s v="drop_VB"/>
    <x v="102"/>
  </r>
  <r>
    <s v="eight_CD"/>
    <x v="102"/>
  </r>
  <r>
    <s v="fast_JJ"/>
    <x v="102"/>
  </r>
  <r>
    <s v="fast_RB"/>
    <x v="102"/>
  </r>
  <r>
    <s v="feel_VB"/>
    <x v="102"/>
  </r>
  <r>
    <s v="fellow_NN"/>
    <x v="102"/>
  </r>
  <r>
    <s v="fence_NN"/>
    <x v="102"/>
  </r>
  <r>
    <s v="ferryboat_NN"/>
    <x v="102"/>
  </r>
  <r>
    <s v="fine_JJ"/>
    <x v="102"/>
  </r>
  <r>
    <s v="float_VB"/>
    <x v="102"/>
  </r>
  <r>
    <s v="floor_NN"/>
    <x v="102"/>
  </r>
  <r>
    <s v="folks_NNS"/>
    <x v="102"/>
  </r>
  <r>
    <s v="game_NN"/>
    <x v="102"/>
  </r>
  <r>
    <s v="git_NN"/>
    <x v="102"/>
  </r>
  <r>
    <s v="give_VBP"/>
    <x v="102"/>
  </r>
  <r>
    <s v="goes_VBZ"/>
    <x v="102"/>
  </r>
  <r>
    <s v="gray_JJ"/>
    <x v="102"/>
  </r>
  <r>
    <s v="greasy_JJ"/>
    <x v="102"/>
  </r>
  <r>
    <s v="green_JJ"/>
    <x v="102"/>
  </r>
  <r>
    <s v="guard_NN"/>
    <x v="102"/>
  </r>
  <r>
    <s v="hacked_VBD"/>
    <x v="102"/>
  </r>
  <r>
    <s v="happened_VBD"/>
    <x v="102"/>
  </r>
  <r>
    <s v="hard_JJ"/>
    <x v="102"/>
  </r>
  <r>
    <s v="harm_NN"/>
    <x v="102"/>
  </r>
  <r>
    <s v="heard_VBN"/>
    <x v="102"/>
  </r>
  <r>
    <s v="hears_VBZ"/>
    <x v="102"/>
  </r>
  <r>
    <s v="held_VBD"/>
    <x v="102"/>
  </r>
  <r>
    <s v="Her_PRP$"/>
    <x v="102"/>
  </r>
  <r>
    <s v="himself_PRP"/>
    <x v="102"/>
  </r>
  <r>
    <s v="His_PRP$"/>
    <x v="102"/>
  </r>
  <r>
    <s v="hold_NN"/>
    <x v="102"/>
  </r>
  <r>
    <s v="hooks_NNS"/>
    <x v="102"/>
  </r>
  <r>
    <s v="houses_NNS"/>
    <x v="102"/>
  </r>
  <r>
    <s v="hungry_JJ"/>
    <x v="102"/>
  </r>
  <r>
    <s v="ignorant_JJ"/>
    <x v="102"/>
  </r>
  <r>
    <s v="interest_NN"/>
    <x v="102"/>
  </r>
  <r>
    <s v="islan_NN"/>
    <x v="102"/>
  </r>
  <r>
    <s v="itching_VBG"/>
    <x v="102"/>
  </r>
  <r>
    <s v="itself_PRP"/>
    <x v="102"/>
  </r>
  <r>
    <s v="jacket_NN"/>
    <x v="102"/>
  </r>
  <r>
    <s v="Jackson_NNP"/>
    <x v="102"/>
  </r>
  <r>
    <s v="Job_NNP"/>
    <x v="102"/>
  </r>
  <r>
    <s v="jug_NN"/>
    <x v="102"/>
  </r>
  <r>
    <s v="kinds_NNS"/>
    <x v="102"/>
  </r>
  <r>
    <s v="knife_NN"/>
    <x v="102"/>
  </r>
  <r>
    <s v="lake_NN"/>
    <x v="102"/>
  </r>
  <r>
    <s v="lantern_NN"/>
    <x v="102"/>
  </r>
  <r>
    <s v="late_RB"/>
    <x v="102"/>
  </r>
  <r>
    <s v="lay_VBD"/>
    <x v="102"/>
  </r>
  <r>
    <s v="learn_VB"/>
    <x v="102"/>
  </r>
  <r>
    <s v="legs_NNS"/>
    <x v="102"/>
  </r>
  <r>
    <s v="lights_NNS"/>
    <x v="102"/>
  </r>
  <r>
    <s v="limb_NN"/>
    <x v="102"/>
  </r>
  <r>
    <s v="lines_NNS"/>
    <x v="102"/>
  </r>
  <r>
    <s v="lived_VBD"/>
    <x v="102"/>
  </r>
  <r>
    <s v="look_NN"/>
    <x v="102"/>
  </r>
  <r>
    <s v="Look_VB"/>
    <x v="102"/>
  </r>
  <r>
    <s v="looks_VBZ"/>
    <x v="102"/>
  </r>
  <r>
    <s v="looky_RB"/>
    <x v="102"/>
  </r>
  <r>
    <s v="low-down_JJ"/>
    <x v="102"/>
  </r>
  <r>
    <s v="mad_JJ"/>
    <x v="102"/>
  </r>
  <r>
    <s v="mainly_RB"/>
    <x v="102"/>
  </r>
  <r>
    <s v="mark_NN"/>
    <x v="102"/>
  </r>
  <r>
    <s v="Mary_NNP"/>
    <x v="102"/>
  </r>
  <r>
    <s v="middle_NN"/>
    <x v="102"/>
  </r>
  <r>
    <s v="mind_VB"/>
    <x v="102"/>
  </r>
  <r>
    <s v="minutes_NNS"/>
    <x v="102"/>
  </r>
  <r>
    <s v="Missouri_NNP"/>
    <x v="102"/>
  </r>
  <r>
    <s v="missus_NN"/>
    <x v="102"/>
  </r>
  <r>
    <s v="monds_NNS"/>
    <x v="102"/>
  </r>
  <r>
    <s v="My_PRP$"/>
    <x v="102"/>
  </r>
  <r>
    <s v="name_NN"/>
    <x v="102"/>
  </r>
  <r>
    <s v="Next_JJ"/>
    <x v="102"/>
  </r>
  <r>
    <s v="Niggers_NNPS"/>
    <x v="102"/>
  </r>
  <r>
    <s v="niggers_NNS"/>
    <x v="102"/>
  </r>
  <r>
    <s v="No_UH"/>
    <x v="102"/>
  </r>
  <r>
    <s v="Nobody_NN"/>
    <x v="102"/>
  </r>
  <r>
    <s v="nuffn_NN"/>
    <x v="102"/>
  </r>
  <r>
    <s v="nuther_NN"/>
    <x v="102"/>
  </r>
  <r>
    <s v="o'clock_RB"/>
    <x v="102"/>
  </r>
  <r>
    <s v="oars_NNS"/>
    <x v="102"/>
  </r>
  <r>
    <s v="oath_NN"/>
    <x v="102"/>
  </r>
  <r>
    <s v="ole_FW"/>
    <x v="102"/>
  </r>
  <r>
    <s v="once_RB"/>
    <x v="102"/>
  </r>
  <r>
    <s v="Once_RB"/>
    <x v="102"/>
  </r>
  <r>
    <s v="open_JJ"/>
    <x v="102"/>
  </r>
  <r>
    <s v="open_VB"/>
    <x v="102"/>
  </r>
  <r>
    <s v="Orleans_NNP"/>
    <x v="102"/>
  </r>
  <r>
    <s v="out_RB"/>
    <x v="102"/>
  </r>
  <r>
    <s v="paddled_VBD"/>
    <x v="102"/>
  </r>
  <r>
    <s v="paper_NN"/>
    <x v="102"/>
  </r>
  <r>
    <s v="path_NN"/>
    <x v="102"/>
  </r>
  <r>
    <s v="poor_JJ"/>
    <x v="102"/>
  </r>
  <r>
    <s v="powerful_JJ"/>
    <x v="102"/>
  </r>
  <r>
    <s v="pulled_VBD"/>
    <x v="102"/>
  </r>
  <r>
    <s v="putting_VBG"/>
    <x v="102"/>
  </r>
  <r>
    <s v="raft_NN"/>
    <x v="102"/>
  </r>
  <r>
    <s v="Raft_NN"/>
    <x v="102"/>
  </r>
  <r>
    <s v="rags_NNS"/>
    <x v="102"/>
  </r>
  <r>
    <s v="rest_VB"/>
    <x v="102"/>
  </r>
  <r>
    <s v="right_JJ"/>
    <x v="102"/>
  </r>
  <r>
    <s v="rights_NNS"/>
    <x v="102"/>
  </r>
  <r>
    <s v="road_NN"/>
    <x v="102"/>
  </r>
  <r>
    <s v="rode_VBD"/>
    <x v="102"/>
  </r>
  <r>
    <s v="rose_VBD"/>
    <x v="102"/>
  </r>
  <r>
    <s v="rough_JJ"/>
    <x v="102"/>
  </r>
  <r>
    <s v="second_JJ"/>
    <x v="102"/>
  </r>
  <r>
    <s v="seem_VB"/>
    <x v="102"/>
  </r>
  <r>
    <s v="seven_CD"/>
    <x v="102"/>
  </r>
  <r>
    <s v="shining_VBG"/>
    <x v="102"/>
  </r>
  <r>
    <s v="shot_VBD"/>
    <x v="102"/>
  </r>
  <r>
    <s v="shoved_VBD"/>
    <x v="102"/>
  </r>
  <r>
    <s v="showed_VBD"/>
    <x v="102"/>
  </r>
  <r>
    <s v="sir_NN"/>
    <x v="102"/>
  </r>
  <r>
    <s v="sky_NN"/>
    <x v="102"/>
  </r>
  <r>
    <s v="slip_VB"/>
    <x v="102"/>
  </r>
  <r>
    <s v="smoking_NN"/>
    <x v="102"/>
  </r>
  <r>
    <s v="solid_JJ"/>
    <x v="102"/>
  </r>
  <r>
    <s v="standing_VBG"/>
    <x v="102"/>
  </r>
  <r>
    <s v="stars_NNS"/>
    <x v="102"/>
  </r>
  <r>
    <s v="started_VBN"/>
    <x v="102"/>
  </r>
  <r>
    <s v="State_NN"/>
    <x v="102"/>
  </r>
  <r>
    <s v="Stealing_NNP"/>
    <x v="102"/>
  </r>
  <r>
    <s v="stick_NN"/>
    <x v="102"/>
  </r>
  <r>
    <s v="stick_VB"/>
    <x v="102"/>
  </r>
  <r>
    <s v="stock_NN"/>
    <x v="102"/>
  </r>
  <r>
    <s v="stream_NN"/>
    <x v="102"/>
  </r>
  <r>
    <s v="stuck_VBD"/>
    <x v="102"/>
  </r>
  <r>
    <s v="such_PDT"/>
    <x v="102"/>
  </r>
  <r>
    <s v="sudden_JJ"/>
    <x v="102"/>
  </r>
  <r>
    <s v="talk_NN"/>
    <x v="102"/>
  </r>
  <r>
    <s v="talk_VBP"/>
    <x v="102"/>
  </r>
  <r>
    <s v="tanyard_NN"/>
    <x v="102"/>
  </r>
  <r>
    <s v="Them_NNP"/>
    <x v="102"/>
  </r>
  <r>
    <s v="thinking_VBG"/>
    <x v="102"/>
  </r>
  <r>
    <s v="tied_VBD"/>
    <x v="102"/>
  </r>
  <r>
    <s v="toes_NNS"/>
    <x v="102"/>
  </r>
  <r>
    <s v="touch_VB"/>
    <x v="102"/>
  </r>
  <r>
    <s v="trial_NN"/>
    <x v="102"/>
  </r>
  <r>
    <s v="tub_NN"/>
    <x v="102"/>
  </r>
  <r>
    <s v="tuck_VBP"/>
    <x v="102"/>
  </r>
  <r>
    <s v="turn_VB"/>
    <x v="102"/>
  </r>
  <r>
    <s v="twelve_CD"/>
    <x v="102"/>
  </r>
  <r>
    <s v="uneasy_JJ"/>
    <x v="102"/>
  </r>
  <r>
    <s v="uv_NN"/>
    <x v="102"/>
  </r>
  <r>
    <s v="uz_JJ"/>
    <x v="102"/>
  </r>
  <r>
    <s v="uz_VBP"/>
    <x v="102"/>
  </r>
  <r>
    <s v="vines_NNS"/>
    <x v="102"/>
  </r>
  <r>
    <s v="vote_VB"/>
    <x v="102"/>
  </r>
  <r>
    <s v="wants_VBZ"/>
    <x v="102"/>
  </r>
  <r>
    <s v="watching_VBG"/>
    <x v="102"/>
  </r>
  <r>
    <s v="week_NN"/>
    <x v="102"/>
  </r>
  <r>
    <s v="WELL_NNP"/>
    <x v="102"/>
  </r>
  <r>
    <s v="whatever_WDT"/>
    <x v="102"/>
  </r>
  <r>
    <s v="while_IN"/>
    <x v="102"/>
  </r>
  <r>
    <s v="wid_NN"/>
    <x v="102"/>
  </r>
  <r>
    <s v="will_MD"/>
    <x v="102"/>
  </r>
  <r>
    <s v="willow_NN"/>
    <x v="102"/>
  </r>
  <r>
    <s v="wonderful_JJ"/>
    <x v="102"/>
  </r>
  <r>
    <s v="worth_JJ"/>
    <x v="102"/>
  </r>
  <r>
    <s v="wrote_VBD"/>
    <x v="102"/>
  </r>
  <r>
    <s v="yards_NNS"/>
    <x v="102"/>
  </r>
  <r>
    <s v="yes_UH"/>
    <x v="102"/>
  </r>
  <r>
    <s v="yit_NN"/>
    <x v="102"/>
  </r>
  <r>
    <s v="yo_NN"/>
    <x v="102"/>
  </r>
  <r>
    <s v="__IN"/>
    <x v="103"/>
  </r>
  <r>
    <s v="-_:"/>
    <x v="103"/>
  </r>
  <r>
    <s v="'d_VBD"/>
    <x v="103"/>
  </r>
  <r>
    <s v="a-coming_JJ"/>
    <x v="103"/>
  </r>
  <r>
    <s v="a-hold_NN"/>
    <x v="103"/>
  </r>
  <r>
    <s v="a-looking_NN"/>
    <x v="103"/>
  </r>
  <r>
    <s v="A-rabs_NNPS"/>
    <x v="103"/>
  </r>
  <r>
    <s v="A-rabs_NNS"/>
    <x v="103"/>
  </r>
  <r>
    <s v="About_IN"/>
    <x v="103"/>
  </r>
  <r>
    <s v="abreast_IN"/>
    <x v="103"/>
  </r>
  <r>
    <s v="account_NN"/>
    <x v="103"/>
  </r>
  <r>
    <s v="advantage_NN"/>
    <x v="103"/>
  </r>
  <r>
    <s v="advises_VBZ"/>
    <x v="103"/>
  </r>
  <r>
    <s v="airs_NNS"/>
    <x v="103"/>
  </r>
  <r>
    <s v="allowed_VBD"/>
    <x v="103"/>
  </r>
  <r>
    <s v="Along_IN"/>
    <x v="103"/>
  </r>
  <r>
    <s v="ambuscade_NN"/>
    <x v="103"/>
  </r>
  <r>
    <s v="ammunition_NN"/>
    <x v="103"/>
  </r>
  <r>
    <s v="ankle_NN"/>
    <x v="103"/>
  </r>
  <r>
    <s v="Another_DT"/>
    <x v="103"/>
  </r>
  <r>
    <s v="apiece_RB"/>
    <x v="103"/>
  </r>
  <r>
    <s v="arm_NN"/>
    <x v="103"/>
  </r>
  <r>
    <s v="ashamed_JJ"/>
    <x v="103"/>
  </r>
  <r>
    <s v="asking_VBG"/>
    <x v="103"/>
  </r>
  <r>
    <s v="At_IN"/>
    <x v="103"/>
  </r>
  <r>
    <s v="Away_RB"/>
    <x v="103"/>
  </r>
  <r>
    <s v="away_RP"/>
    <x v="103"/>
  </r>
  <r>
    <s v="back_JJ"/>
    <x v="103"/>
  </r>
  <r>
    <s v="bag_NN"/>
    <x v="103"/>
  </r>
  <r>
    <s v="Band_NN"/>
    <x v="103"/>
  </r>
  <r>
    <s v="beautiful_JJ"/>
    <x v="103"/>
  </r>
  <r>
    <s v="Bed_NNP"/>
    <x v="103"/>
  </r>
  <r>
    <s v="begin_VBP"/>
    <x v="103"/>
  </r>
  <r>
    <s v="behave_VB"/>
    <x v="103"/>
  </r>
  <r>
    <s v="believed_VBD"/>
    <x v="103"/>
  </r>
  <r>
    <s v="belong_VB"/>
    <x v="103"/>
  </r>
  <r>
    <s v="belonged_VBD"/>
    <x v="103"/>
  </r>
  <r>
    <s v="besides_IN"/>
    <x v="103"/>
  </r>
  <r>
    <s v="bet_VBP"/>
    <x v="103"/>
  </r>
  <r>
    <s v="better_RB"/>
    <x v="103"/>
  </r>
  <r>
    <s v="better_RBR"/>
    <x v="103"/>
  </r>
  <r>
    <s v="bite_NN"/>
    <x v="103"/>
  </r>
  <r>
    <s v="blind_JJ"/>
    <x v="103"/>
  </r>
  <r>
    <s v="blue_JJ"/>
    <x v="103"/>
  </r>
  <r>
    <s v="boat_NN"/>
    <x v="103"/>
  </r>
  <r>
    <s v="booming_VBG"/>
    <x v="103"/>
  </r>
  <r>
    <s v="boot_NN"/>
    <x v="103"/>
  </r>
  <r>
    <s v="bottom_NN"/>
    <x v="103"/>
  </r>
  <r>
    <s v="breast_NN"/>
    <x v="103"/>
  </r>
  <r>
    <s v="breeze_NN"/>
    <x v="103"/>
  </r>
  <r>
    <s v="budge_VB"/>
    <x v="103"/>
  </r>
  <r>
    <s v="build_VB"/>
    <x v="103"/>
  </r>
  <r>
    <s v="Bulrushers_NNP"/>
    <x v="103"/>
  </r>
  <r>
    <s v="bunch_NN"/>
    <x v="103"/>
  </r>
  <r>
    <s v="bust_NN"/>
    <x v="103"/>
  </r>
  <r>
    <s v="Cain_NNP"/>
    <x v="103"/>
  </r>
  <r>
    <s v="cannon_NN"/>
    <x v="103"/>
  </r>
  <r>
    <s v="chap_NN"/>
    <x v="103"/>
  </r>
  <r>
    <s v="CHAPTER_NNP"/>
    <x v="103"/>
  </r>
  <r>
    <s v="chased_VBD"/>
    <x v="103"/>
  </r>
  <r>
    <s v="church_NN"/>
    <x v="103"/>
  </r>
  <r>
    <s v="closest_JJS"/>
    <x v="103"/>
  </r>
  <r>
    <s v="clump_NN"/>
    <x v="103"/>
  </r>
  <r>
    <s v="coffee_NN"/>
    <x v="103"/>
  </r>
  <r>
    <s v="coffee-pot_NN"/>
    <x v="103"/>
  </r>
  <r>
    <s v="cook_VB"/>
    <x v="103"/>
  </r>
  <r>
    <s v="corn_NN"/>
    <x v="103"/>
  </r>
  <r>
    <s v="corner_NN"/>
    <x v="103"/>
  </r>
  <r>
    <s v="correct_JJ"/>
    <x v="103"/>
  </r>
  <r>
    <s v="court_NN"/>
    <x v="103"/>
  </r>
  <r>
    <s v="courts_NNS"/>
    <x v="103"/>
  </r>
  <r>
    <s v="cowhide_NN"/>
    <x v="103"/>
  </r>
  <r>
    <s v="cramped_VBN"/>
    <x v="103"/>
  </r>
  <r>
    <s v="creek_NN"/>
    <x v="103"/>
  </r>
  <r>
    <s v="Creeps_NNPS"/>
    <x v="103"/>
  </r>
  <r>
    <s v="cross_NN"/>
    <x v="103"/>
  </r>
  <r>
    <s v="crowd_NN"/>
    <x v="103"/>
  </r>
  <r>
    <s v="crying_VBG"/>
    <x v="103"/>
  </r>
  <r>
    <s v="current_NN"/>
    <x v="103"/>
  </r>
  <r>
    <s v="cut_NN"/>
    <x v="103"/>
  </r>
  <r>
    <s v="dah_NN"/>
    <x v="103"/>
  </r>
  <r>
    <s v="dark_NN"/>
    <x v="103"/>
  </r>
  <r>
    <s v="das_VBP"/>
    <x v="103"/>
  </r>
  <r>
    <s v="Dead_JJ"/>
    <x v="103"/>
  </r>
  <r>
    <s v="Death_NNP"/>
    <x v="103"/>
  </r>
  <r>
    <s v="Den_NNP"/>
    <x v="103"/>
  </r>
  <r>
    <s v="Dey_NNP"/>
    <x v="103"/>
  </r>
  <r>
    <s v="died_VBD"/>
    <x v="103"/>
  </r>
  <r>
    <s v="dinner_NN"/>
    <x v="103"/>
  </r>
  <r>
    <s v="dirt_NN"/>
    <x v="103"/>
  </r>
  <r>
    <s v="Dispersed_VBD"/>
    <x v="103"/>
  </r>
  <r>
    <s v="Do_VB"/>
    <x v="103"/>
  </r>
  <r>
    <s v="Doctor_NNP"/>
    <x v="103"/>
  </r>
  <r>
    <s v="dog_NN"/>
    <x v="103"/>
  </r>
  <r>
    <s v="Douglas_NNP"/>
    <x v="103"/>
  </r>
  <r>
    <s v="drag_VB"/>
    <x v="103"/>
  </r>
  <r>
    <s v="drank_VBD"/>
    <x v="103"/>
  </r>
  <r>
    <s v="drift_NN"/>
    <x v="103"/>
  </r>
  <r>
    <s v="Drunkard_NNP"/>
    <x v="103"/>
  </r>
  <r>
    <s v="dull_JJ"/>
    <x v="103"/>
  </r>
  <r>
    <s v="dumped_VBD"/>
    <x v="103"/>
  </r>
  <r>
    <s v="ear_NN"/>
    <x v="103"/>
  </r>
  <r>
    <s v="ef_NN"/>
    <x v="103"/>
  </r>
  <r>
    <s v="ef_VBP"/>
    <x v="103"/>
  </r>
  <r>
    <s v="emptied_VBD"/>
    <x v="103"/>
  </r>
  <r>
    <s v="er_FW"/>
    <x v="103"/>
  </r>
  <r>
    <s v="even_RB"/>
    <x v="103"/>
  </r>
  <r>
    <s v="except_IN"/>
    <x v="103"/>
  </r>
  <r>
    <s v="fairly_RB"/>
    <x v="103"/>
  </r>
  <r>
    <s v="Falling_NNP"/>
    <x v="103"/>
  </r>
  <r>
    <s v="families_NNS"/>
    <x v="103"/>
  </r>
  <r>
    <s v="Father_NNP"/>
    <x v="103"/>
  </r>
  <r>
    <s v="feeling_NN"/>
    <x v="103"/>
  </r>
  <r>
    <s v="feeling_VBG"/>
    <x v="103"/>
  </r>
  <r>
    <s v="feet_NNS"/>
    <x v="103"/>
  </r>
  <r>
    <s v="fellows_NNS"/>
    <x v="103"/>
  </r>
  <r>
    <s v="fished_VBD"/>
    <x v="103"/>
  </r>
  <r>
    <s v="five-center_JJ"/>
    <x v="103"/>
  </r>
  <r>
    <s v="fixed_VBD"/>
    <x v="103"/>
  </r>
  <r>
    <s v="foolishness_NN"/>
    <x v="103"/>
  </r>
  <r>
    <s v="forgot_VBN"/>
    <x v="103"/>
  </r>
  <r>
    <s v="fortune_NN"/>
    <x v="103"/>
  </r>
  <r>
    <s v="found_VBN"/>
    <x v="103"/>
  </r>
  <r>
    <s v="front_JJ"/>
    <x v="103"/>
  </r>
  <r>
    <s v="fun_NN"/>
    <x v="103"/>
  </r>
  <r>
    <s v="gang_NN"/>
    <x v="103"/>
  </r>
  <r>
    <s v="gap_NN"/>
    <x v="103"/>
  </r>
  <r>
    <s v="Gentlemen_NNP"/>
    <x v="103"/>
  </r>
  <r>
    <s v="Getting_VBG"/>
    <x v="103"/>
  </r>
  <r>
    <s v="git_VBP"/>
    <x v="103"/>
  </r>
  <r>
    <s v="go_VBP"/>
    <x v="103"/>
  </r>
  <r>
    <s v="Going_VBG"/>
    <x v="103"/>
  </r>
  <r>
    <s v="gold_NN"/>
    <x v="103"/>
  </r>
  <r>
    <s v="grab_NN"/>
    <x v="103"/>
  </r>
  <r>
    <s v="Grace_NNP"/>
    <x v="103"/>
  </r>
  <r>
    <s v="guardian_NN"/>
    <x v="103"/>
  </r>
  <r>
    <s v="guessed_VBD"/>
    <x v="103"/>
  </r>
  <r>
    <s v="guns_NNS"/>
    <x v="103"/>
  </r>
  <r>
    <s v="had_VBN"/>
    <x v="103"/>
  </r>
  <r>
    <s v="handy_JJ"/>
    <x v="103"/>
  </r>
  <r>
    <s v="happen_VB"/>
    <x v="103"/>
  </r>
  <r>
    <s v="hard_RB"/>
    <x v="103"/>
  </r>
  <r>
    <s v="having_VBG"/>
    <x v="103"/>
  </r>
  <r>
    <s v="heavy_JJ"/>
    <x v="103"/>
  </r>
  <r>
    <s v="Hello_UH"/>
    <x v="103"/>
  </r>
  <r>
    <s v="hey_NN"/>
    <x v="103"/>
  </r>
  <r>
    <s v="hid_VBN"/>
    <x v="103"/>
  </r>
  <r>
    <s v="hog_NN"/>
    <x v="103"/>
  </r>
  <r>
    <s v="hoped_VBD"/>
    <x v="103"/>
  </r>
  <r>
    <s v="hopped_VBD"/>
    <x v="103"/>
  </r>
  <r>
    <s v="horses_NNS"/>
    <x v="103"/>
  </r>
  <r>
    <s v="hundreds_NNS"/>
    <x v="103"/>
  </r>
  <r>
    <s v="hunted_VBD"/>
    <x v="103"/>
  </r>
  <r>
    <s v="I_CD"/>
    <x v="103"/>
  </r>
  <r>
    <s v="in_RP"/>
    <x v="103"/>
  </r>
  <r>
    <s v="inch_NN"/>
    <x v="103"/>
  </r>
  <r>
    <s v="including_VBG"/>
    <x v="103"/>
  </r>
  <r>
    <s v="Injun_NNP"/>
    <x v="103"/>
  </r>
  <r>
    <s v="iron_NN"/>
    <x v="103"/>
  </r>
  <r>
    <s v="Is_VBZ"/>
    <x v="103"/>
  </r>
  <r>
    <s v="Island_NN"/>
    <x v="103"/>
  </r>
  <r>
    <s v="jailed_VBD"/>
    <x v="103"/>
  </r>
  <r>
    <s v="join_VB"/>
    <x v="103"/>
  </r>
  <r>
    <s v="jumped_VBD"/>
    <x v="103"/>
  </r>
  <r>
    <s v="kase_FW"/>
    <x v="103"/>
  </r>
  <r>
    <s v="keep_VBP"/>
    <x v="103"/>
  </r>
  <r>
    <s v="keeping_VBG"/>
    <x v="103"/>
  </r>
  <r>
    <s v="kep_NN"/>
    <x v="103"/>
  </r>
  <r>
    <s v="key_NN"/>
    <x v="103"/>
  </r>
  <r>
    <s v="kill_VBP"/>
    <x v="103"/>
  </r>
  <r>
    <s v="kin_VBP"/>
    <x v="103"/>
  </r>
  <r>
    <s v="King_NNP"/>
    <x v="103"/>
  </r>
  <r>
    <s v="knows_VBZ"/>
    <x v="103"/>
  </r>
  <r>
    <s v="ladies_NNS"/>
    <x v="103"/>
  </r>
  <r>
    <s v="Lamp_NN"/>
    <x v="103"/>
  </r>
  <r>
    <s v="lan_VB"/>
    <x v="103"/>
  </r>
  <r>
    <s v="landing_NN"/>
    <x v="103"/>
  </r>
  <r>
    <s v="las_FW"/>
    <x v="103"/>
  </r>
  <r>
    <s v="lazy_JJ"/>
    <x v="103"/>
  </r>
  <r>
    <s v="leads_VBZ"/>
    <x v="103"/>
  </r>
  <r>
    <s v="leaned_VBD"/>
    <x v="103"/>
  </r>
  <r>
    <s v="Lecture_NNP"/>
    <x v="103"/>
  </r>
  <r>
    <s v="left_VBD"/>
    <x v="103"/>
  </r>
  <r>
    <s v="let_VBD"/>
    <x v="103"/>
  </r>
  <r>
    <s v="lets_VBZ"/>
    <x v="103"/>
  </r>
  <r>
    <s v="lick_VB"/>
    <x v="103"/>
  </r>
  <r>
    <s v="lid_NN"/>
    <x v="103"/>
  </r>
  <r>
    <s v="lies_NNS"/>
    <x v="103"/>
  </r>
  <r>
    <s v="light_NN"/>
    <x v="103"/>
  </r>
  <r>
    <s v="lightning_NN"/>
    <x v="103"/>
  </r>
  <r>
    <s v="like_VB"/>
    <x v="103"/>
  </r>
  <r>
    <s v="likely_JJ"/>
    <x v="103"/>
  </r>
  <r>
    <s v="listen_VB"/>
    <x v="103"/>
  </r>
  <r>
    <s v="Listening_NNP"/>
    <x v="103"/>
  </r>
  <r>
    <s v="Little_JJ"/>
    <x v="103"/>
  </r>
  <r>
    <s v="live_VBP"/>
    <x v="103"/>
  </r>
  <r>
    <s v="loaded_VBN"/>
    <x v="103"/>
  </r>
  <r>
    <s v="lookout_NN"/>
    <x v="103"/>
  </r>
  <r>
    <s v="Lordy_NNP"/>
    <x v="103"/>
  </r>
  <r>
    <s v="lost_VBN"/>
    <x v="103"/>
  </r>
  <r>
    <s v="low_JJ"/>
    <x v="103"/>
  </r>
  <r>
    <s v="magicians_NNS"/>
    <x v="103"/>
  </r>
  <r>
    <s v="make_VBP"/>
    <x v="103"/>
  </r>
  <r>
    <s v="makes_VBZ"/>
    <x v="103"/>
  </r>
  <r>
    <s v="making_VBG"/>
    <x v="103"/>
  </r>
  <r>
    <s v="Man_NN"/>
    <x v="103"/>
  </r>
  <r>
    <s v="marry_VB"/>
    <x v="103"/>
  </r>
  <r>
    <s v="matches_NNS"/>
    <x v="103"/>
  </r>
  <r>
    <s v="mawnin_FW"/>
    <x v="103"/>
  </r>
  <r>
    <s v="may_MD"/>
    <x v="103"/>
  </r>
  <r>
    <s v="Maybe_RB"/>
    <x v="103"/>
  </r>
  <r>
    <s v="me-yow_JJ"/>
    <x v="103"/>
  </r>
  <r>
    <s v="me-yow_NN"/>
    <x v="103"/>
  </r>
  <r>
    <s v="mean_VB"/>
    <x v="103"/>
  </r>
  <r>
    <s v="means_VBZ"/>
    <x v="103"/>
  </r>
  <r>
    <s v="meant_VBD"/>
    <x v="103"/>
  </r>
  <r>
    <s v="meddle_VB"/>
    <x v="103"/>
  </r>
  <r>
    <s v="men_NNS"/>
    <x v="103"/>
  </r>
  <r>
    <s v="mighty_JJ"/>
    <x v="103"/>
  </r>
  <r>
    <s v="mighty_RB"/>
    <x v="103"/>
  </r>
  <r>
    <s v="mine_NN"/>
    <x v="103"/>
  </r>
  <r>
    <s v="miss_VBP"/>
    <x v="103"/>
  </r>
  <r>
    <s v="mo_NN"/>
    <x v="103"/>
  </r>
  <r>
    <s v="Money_NN"/>
    <x v="103"/>
  </r>
  <r>
    <s v="monstrous_JJ"/>
    <x v="103"/>
  </r>
  <r>
    <s v="mos_NN"/>
    <x v="103"/>
  </r>
  <r>
    <s v="mouth_NN"/>
    <x v="103"/>
  </r>
  <r>
    <s v="Mr._NNP"/>
    <x v="103"/>
  </r>
  <r>
    <s v="murder_NN"/>
    <x v="103"/>
  </r>
  <r>
    <s v="names_NNS"/>
    <x v="103"/>
  </r>
  <r>
    <s v="narrow_JJ"/>
    <x v="103"/>
  </r>
  <r>
    <s v="near_IN"/>
    <x v="103"/>
  </r>
  <r>
    <s v="nice_JJ"/>
    <x v="103"/>
  </r>
  <r>
    <s v="nine_CD"/>
    <x v="103"/>
  </r>
  <r>
    <s v="nose_NN"/>
    <x v="103"/>
  </r>
  <r>
    <s v="noticed_VBN"/>
    <x v="103"/>
  </r>
  <r>
    <s v="notion_NN"/>
    <x v="103"/>
  </r>
  <r>
    <s v="Old_NNP"/>
    <x v="103"/>
  </r>
  <r>
    <s v="Ole_JJ"/>
    <x v="103"/>
  </r>
  <r>
    <s v="On_IN"/>
    <x v="103"/>
  </r>
  <r>
    <s v="ones_NNS"/>
    <x v="103"/>
  </r>
  <r>
    <s v="opened_VBD"/>
    <x v="103"/>
  </r>
  <r>
    <s v="Out_IN"/>
    <x v="103"/>
  </r>
  <r>
    <s v="p_NN"/>
    <x v="103"/>
  </r>
  <r>
    <s v="paddle_NN"/>
    <x v="103"/>
  </r>
  <r>
    <s v="parcel_NN"/>
    <x v="103"/>
  </r>
  <r>
    <s v="parson_NN"/>
    <x v="103"/>
  </r>
  <r>
    <s v="passing_VBG"/>
    <x v="103"/>
  </r>
  <r>
    <s v="pecking_VBG"/>
    <x v="103"/>
  </r>
  <r>
    <s v="peg_VB"/>
    <x v="103"/>
  </r>
  <r>
    <s v="person_NN"/>
    <x v="103"/>
  </r>
  <r>
    <s v="pick_VB"/>
    <x v="103"/>
  </r>
  <r>
    <s v="pie_NN"/>
    <x v="103"/>
  </r>
  <r>
    <s v="pieces_NNS"/>
    <x v="103"/>
  </r>
  <r>
    <s v="plan_NN"/>
    <x v="103"/>
  </r>
  <r>
    <s v="played_VBD"/>
    <x v="103"/>
  </r>
  <r>
    <s v="Please_VB"/>
    <x v="103"/>
  </r>
  <r>
    <s v="plenty_JJ"/>
    <x v="103"/>
  </r>
  <r>
    <s v="plug_NN"/>
    <x v="103"/>
  </r>
  <r>
    <s v="poked_VBD"/>
    <x v="103"/>
  </r>
  <r>
    <s v="pooty_NN"/>
    <x v="103"/>
  </r>
  <r>
    <s v="pork_NN"/>
    <x v="103"/>
  </r>
  <r>
    <s v="potato_NN"/>
    <x v="103"/>
  </r>
  <r>
    <s v="prayed_VBD"/>
    <x v="103"/>
  </r>
  <r>
    <s v="property_NN"/>
    <x v="103"/>
  </r>
  <r>
    <s v="Providence_NNP"/>
    <x v="103"/>
  </r>
  <r>
    <s v="put_VBN"/>
    <x v="103"/>
  </r>
  <r>
    <s v="puts_VBZ"/>
    <x v="103"/>
  </r>
  <r>
    <s v="quality_NN"/>
    <x v="103"/>
  </r>
  <r>
    <s v="questions_NNS"/>
    <x v="103"/>
  </r>
  <r>
    <s v="quicksilver_NNP"/>
    <x v="103"/>
  </r>
  <r>
    <s v="quit_VB"/>
    <x v="103"/>
  </r>
  <r>
    <s v="quite_RB"/>
    <x v="103"/>
  </r>
  <r>
    <s v="rafts_NNS"/>
    <x v="103"/>
  </r>
  <r>
    <s v="raise_VB"/>
    <x v="103"/>
  </r>
  <r>
    <s v="ransom_NN"/>
    <x v="103"/>
  </r>
  <r>
    <s v="read_VBN"/>
    <x v="103"/>
  </r>
  <r>
    <s v="reason_NN"/>
    <x v="103"/>
  </r>
  <r>
    <s v="reck_VBP"/>
    <x v="103"/>
  </r>
  <r>
    <s v="Reforming_VBG"/>
    <x v="103"/>
  </r>
  <r>
    <s v="res_NNS"/>
    <x v="103"/>
  </r>
  <r>
    <s v="ripped_VBD"/>
    <x v="103"/>
  </r>
  <r>
    <s v="ripping_VBG"/>
    <x v="103"/>
  </r>
  <r>
    <s v="rise_VB"/>
    <x v="103"/>
  </r>
  <r>
    <s v="robber_NN"/>
    <x v="103"/>
  </r>
  <r>
    <s v="robbery_NN"/>
    <x v="103"/>
  </r>
  <r>
    <s v="round_VBP"/>
    <x v="103"/>
  </r>
  <r>
    <s v="roust_VB"/>
    <x v="103"/>
  </r>
  <r>
    <s v="Rubbing_VBG"/>
    <x v="103"/>
  </r>
  <r>
    <s v="rubs_VBZ"/>
    <x v="103"/>
  </r>
  <r>
    <s v="run_VBN"/>
    <x v="103"/>
  </r>
  <r>
    <s v="sat_VBD"/>
    <x v="103"/>
  </r>
  <r>
    <s v="Says_VBZ"/>
    <x v="103"/>
  </r>
  <r>
    <s v="scared_JJ"/>
    <x v="103"/>
  </r>
  <r>
    <s v="scattered_VBN"/>
    <x v="103"/>
  </r>
  <r>
    <s v="school_VB"/>
    <x v="103"/>
  </r>
  <r>
    <s v="seeing_VBG"/>
    <x v="103"/>
  </r>
  <r>
    <s v="sees_VBZ"/>
    <x v="103"/>
  </r>
  <r>
    <s v="sell_NN"/>
    <x v="103"/>
  </r>
  <r>
    <s v="sent_VBD"/>
    <x v="103"/>
  </r>
  <r>
    <s v="shade_NN"/>
    <x v="103"/>
  </r>
  <r>
    <s v="shadows_NNS"/>
    <x v="103"/>
  </r>
  <r>
    <s v="shake_VB"/>
    <x v="103"/>
  </r>
  <r>
    <s v="shanty_JJ"/>
    <x v="103"/>
  </r>
  <r>
    <s v="shin_NN"/>
    <x v="103"/>
  </r>
  <r>
    <s v="shot_NN"/>
    <x v="103"/>
  </r>
  <r>
    <s v="shoulders_NNS"/>
    <x v="103"/>
  </r>
  <r>
    <s v="show_NN"/>
    <x v="103"/>
  </r>
  <r>
    <s v="sich_NN"/>
    <x v="103"/>
  </r>
  <r>
    <s v="sifted_VBN"/>
    <x v="103"/>
  </r>
  <r>
    <s v="sign_VB"/>
    <x v="103"/>
  </r>
  <r>
    <s v="signed_VBD"/>
    <x v="103"/>
  </r>
  <r>
    <s v="signs_NNS"/>
    <x v="103"/>
  </r>
  <r>
    <s v="silver_NN"/>
    <x v="103"/>
  </r>
  <r>
    <s v="since_IN"/>
    <x v="103"/>
  </r>
  <r>
    <s v="sleep_NN"/>
    <x v="103"/>
  </r>
  <r>
    <s v="sleepy_JJ"/>
    <x v="103"/>
  </r>
  <r>
    <s v="slick_JJ"/>
    <x v="103"/>
  </r>
  <r>
    <s v="smoke_VB"/>
    <x v="103"/>
  </r>
  <r>
    <s v="snakes_NNS"/>
    <x v="103"/>
  </r>
  <r>
    <s v="snow_NN"/>
    <x v="103"/>
  </r>
  <r>
    <s v="sober_JJ"/>
    <x v="103"/>
  </r>
  <r>
    <s v="soft_JJ"/>
    <x v="103"/>
  </r>
  <r>
    <s v="sold_VBN"/>
    <x v="103"/>
  </r>
  <r>
    <s v="soldiers_NNS"/>
    <x v="103"/>
  </r>
  <r>
    <s v="Some_DT"/>
    <x v="103"/>
  </r>
  <r>
    <s v="sorry_JJ"/>
    <x v="103"/>
  </r>
  <r>
    <s v="Spaniards_NNPS"/>
    <x v="103"/>
  </r>
  <r>
    <s v="Spanish_JJ"/>
    <x v="103"/>
  </r>
  <r>
    <s v="spare_JJ"/>
    <x v="103"/>
  </r>
  <r>
    <s v="spec_FW"/>
    <x v="103"/>
  </r>
  <r>
    <s v="spec_VBD"/>
    <x v="103"/>
  </r>
  <r>
    <s v="speech_NN"/>
    <x v="103"/>
  </r>
  <r>
    <s v="spend_VB"/>
    <x v="103"/>
  </r>
  <r>
    <s v="spider_NN"/>
    <x v="103"/>
  </r>
  <r>
    <s v="spite_NN"/>
    <x v="103"/>
  </r>
  <r>
    <s v="start_NN"/>
    <x v="103"/>
  </r>
  <r>
    <s v="starved_VBN"/>
    <x v="103"/>
  </r>
  <r>
    <s v="State_NNP"/>
    <x v="103"/>
  </r>
  <r>
    <s v="stead_NN"/>
    <x v="103"/>
  </r>
  <r>
    <s v="steal_VB"/>
    <x v="103"/>
  </r>
  <r>
    <s v="stile_NN"/>
    <x v="103"/>
  </r>
  <r>
    <s v="stole_VBN"/>
    <x v="103"/>
  </r>
  <r>
    <s v="stop_VB"/>
    <x v="103"/>
  </r>
  <r>
    <s v="stop_VBP"/>
    <x v="103"/>
  </r>
  <r>
    <s v="stopped_VBD"/>
    <x v="103"/>
  </r>
  <r>
    <s v="stopping_VBG"/>
    <x v="103"/>
  </r>
  <r>
    <s v="straight_RB"/>
    <x v="103"/>
  </r>
  <r>
    <s v="strawbries_NNS"/>
    <x v="103"/>
  </r>
  <r>
    <s v="stretch_NN"/>
    <x v="103"/>
  </r>
  <r>
    <s v="string_NN"/>
    <x v="103"/>
  </r>
  <r>
    <s v="style_NN"/>
    <x v="103"/>
  </r>
  <r>
    <s v="sugar_NN"/>
    <x v="103"/>
  </r>
  <r>
    <s v="sumfn_NN"/>
    <x v="103"/>
  </r>
  <r>
    <s v="summer_NN"/>
    <x v="103"/>
  </r>
  <r>
    <s v="sun_NN"/>
    <x v="103"/>
  </r>
  <r>
    <s v="sun-up_NN"/>
    <x v="103"/>
  </r>
  <r>
    <s v="Sunday_NNP"/>
    <x v="103"/>
  </r>
  <r>
    <s v="Sunday-school_JJ"/>
    <x v="103"/>
  </r>
  <r>
    <s v="Sunday-school_NN"/>
    <x v="103"/>
  </r>
  <r>
    <s v="surprised_VBD"/>
    <x v="103"/>
  </r>
  <r>
    <s v="swords_NNS"/>
    <x v="103"/>
  </r>
  <r>
    <s v="swore_VBD"/>
    <x v="103"/>
  </r>
  <r>
    <s v="swum_NN"/>
    <x v="103"/>
  </r>
  <r>
    <s v="take_NN"/>
    <x v="103"/>
  </r>
  <r>
    <s v="Take_VB"/>
    <x v="103"/>
  </r>
  <r>
    <s v="takes_VBZ"/>
    <x v="103"/>
  </r>
  <r>
    <s v="tangled_JJ"/>
    <x v="103"/>
  </r>
  <r>
    <s v="teeth_NNS"/>
    <x v="103"/>
  </r>
  <r>
    <s v="ten_CD"/>
    <x v="103"/>
  </r>
  <r>
    <s v="THE_DT"/>
    <x v="103"/>
  </r>
  <r>
    <s v="Thinking_VBG"/>
    <x v="103"/>
  </r>
  <r>
    <s v="thinks_VBZ"/>
    <x v="103"/>
  </r>
  <r>
    <s v="Thinks_VBZ"/>
    <x v="103"/>
  </r>
  <r>
    <s v="thought_VBN"/>
    <x v="103"/>
  </r>
  <r>
    <s v="thrashed_VBD"/>
    <x v="103"/>
  </r>
  <r>
    <s v="throat_NN"/>
    <x v="103"/>
  </r>
  <r>
    <s v="throw_VB"/>
    <x v="103"/>
  </r>
  <r>
    <s v="Tip-toed_VBD"/>
    <x v="103"/>
  </r>
  <r>
    <s v="tiptoeing_VBG"/>
    <x v="103"/>
  </r>
  <r>
    <s v="tired_JJ"/>
    <x v="103"/>
  </r>
  <r>
    <s v="tired_VBN"/>
    <x v="103"/>
  </r>
  <r>
    <s v="top_NN"/>
    <x v="103"/>
  </r>
  <r>
    <s v="touched_VBN"/>
    <x v="103"/>
  </r>
  <r>
    <s v="traded_VBD"/>
    <x v="103"/>
  </r>
  <r>
    <s v="traps_NNS"/>
    <x v="103"/>
  </r>
  <r>
    <s v="Trouble_NN"/>
    <x v="103"/>
  </r>
  <r>
    <s v="truck_NN"/>
    <x v="103"/>
  </r>
  <r>
    <s v="truth_NN"/>
    <x v="103"/>
  </r>
  <r>
    <s v="try_VBP"/>
    <x v="103"/>
  </r>
  <r>
    <s v="um_NN"/>
    <x v="103"/>
  </r>
  <r>
    <s v="uncommon_JJ"/>
    <x v="103"/>
  </r>
  <r>
    <s v="Up_RP"/>
    <x v="103"/>
  </r>
  <r>
    <s v="uz_FW"/>
    <x v="103"/>
  </r>
  <r>
    <s v="village_NN"/>
    <x v="103"/>
  </r>
  <r>
    <s v="vote_NN"/>
    <x v="103"/>
  </r>
  <r>
    <s v="waiting_VBG"/>
    <x v="103"/>
  </r>
  <r>
    <s v="wake_VB"/>
    <x v="103"/>
  </r>
  <r>
    <s v="watch_NN"/>
    <x v="103"/>
  </r>
  <r>
    <s v="watch_VB"/>
    <x v="103"/>
  </r>
  <r>
    <s v="were_VBD"/>
    <x v="103"/>
  </r>
  <r>
    <s v="wet_JJ"/>
    <x v="103"/>
  </r>
  <r>
    <s v="whah_NN"/>
    <x v="103"/>
  </r>
  <r>
    <s v="what_WDT"/>
    <x v="103"/>
  </r>
  <r>
    <s v="Whenever_NNP"/>
    <x v="103"/>
  </r>
  <r>
    <s v="whenever_WRB"/>
    <x v="103"/>
  </r>
  <r>
    <s v="whether_IN"/>
    <x v="103"/>
  </r>
  <r>
    <s v="While_IN"/>
    <x v="103"/>
  </r>
  <r>
    <s v="whoever_WP"/>
    <x v="103"/>
  </r>
  <r>
    <s v="wicked_JJ"/>
    <x v="103"/>
  </r>
  <r>
    <s v="wide_JJ"/>
    <x v="103"/>
  </r>
  <r>
    <s v="Widow_NNP"/>
    <x v="103"/>
  </r>
  <r>
    <s v="Widows_NNP"/>
    <x v="103"/>
  </r>
  <r>
    <s v="wife_NN"/>
    <x v="103"/>
  </r>
  <r>
    <s v="win_VB"/>
    <x v="103"/>
  </r>
  <r>
    <s v="wind_NN"/>
    <x v="103"/>
  </r>
  <r>
    <s v="Window_NNP"/>
    <x v="103"/>
  </r>
  <r>
    <s v="wish_NN"/>
    <x v="103"/>
  </r>
  <r>
    <s v="wished_VBD"/>
    <x v="103"/>
  </r>
  <r>
    <s v="woman_NN"/>
    <x v="103"/>
  </r>
  <r>
    <s v="wore_VBN"/>
    <x v="103"/>
  </r>
  <r>
    <s v="worked_VBD"/>
    <x v="103"/>
  </r>
  <r>
    <s v="world_NN"/>
    <x v="103"/>
  </r>
  <r>
    <s v="worth_IN"/>
    <x v="103"/>
  </r>
  <r>
    <s v="wouldn_VBP"/>
    <x v="103"/>
  </r>
  <r>
    <s v="Wrote_VBD"/>
    <x v="103"/>
  </r>
  <r>
    <s v="wuz_VBP"/>
    <x v="103"/>
  </r>
  <r>
    <s v="yonder_NN"/>
    <x v="103"/>
  </r>
  <r>
    <s v="Young_NNP"/>
    <x v="103"/>
  </r>
  <r>
    <s v="'m_VB"/>
    <x v="104"/>
  </r>
  <r>
    <s v="'s_PRP"/>
    <x v="104"/>
  </r>
  <r>
    <s v="a-begging_NN"/>
    <x v="104"/>
  </r>
  <r>
    <s v="a-blowing_NN"/>
    <x v="104"/>
  </r>
  <r>
    <s v="a-bothering_VBG"/>
    <x v="104"/>
  </r>
  <r>
    <s v="a-comin_NN"/>
    <x v="104"/>
  </r>
  <r>
    <s v="a-Coming_JJ"/>
    <x v="104"/>
  </r>
  <r>
    <s v="a-doing_JJ"/>
    <x v="104"/>
  </r>
  <r>
    <s v="a-goin_NN"/>
    <x v="104"/>
  </r>
  <r>
    <s v="a-growling_NN"/>
    <x v="104"/>
  </r>
  <r>
    <s v="a-gwyne_NN"/>
    <x v="104"/>
  </r>
  <r>
    <s v="a-holt_NN"/>
    <x v="104"/>
  </r>
  <r>
    <s v="a-hunting_NN"/>
    <x v="104"/>
  </r>
  <r>
    <s v="a-looking_JJ"/>
    <x v="104"/>
  </r>
  <r>
    <s v="a-mumbling_NN"/>
    <x v="104"/>
  </r>
  <r>
    <s v="a-near_RB"/>
    <x v="104"/>
  </r>
  <r>
    <s v="a-prowling_JJ"/>
    <x v="104"/>
  </r>
  <r>
    <s v="A-rabs_JJ"/>
    <x v="104"/>
  </r>
  <r>
    <s v="a-ripping_NN"/>
    <x v="104"/>
  </r>
  <r>
    <s v="a-risin_NN"/>
    <x v="104"/>
  </r>
  <r>
    <s v="a-rolling_NN"/>
    <x v="104"/>
  </r>
  <r>
    <s v="a-shaking_NN"/>
    <x v="104"/>
  </r>
  <r>
    <s v="a-slipping_JJ"/>
    <x v="104"/>
  </r>
  <r>
    <s v="a-spinning_VBG"/>
    <x v="104"/>
  </r>
  <r>
    <s v="a-standing_JJ"/>
    <x v="104"/>
  </r>
  <r>
    <s v="a-standing_NN"/>
    <x v="104"/>
  </r>
  <r>
    <s v="a-stirring_VBG"/>
    <x v="104"/>
  </r>
  <r>
    <s v="a-swelling_JJ"/>
    <x v="104"/>
  </r>
  <r>
    <s v="a-swinging_VBG"/>
    <x v="104"/>
  </r>
  <r>
    <s v="aboard_IN"/>
    <x v="104"/>
  </r>
  <r>
    <s v="Abolitionist_NN"/>
    <x v="104"/>
  </r>
  <r>
    <s v="above_IN"/>
    <x v="104"/>
  </r>
  <r>
    <s v="abreast_JJ"/>
    <x v="104"/>
  </r>
  <r>
    <s v="abreast_NN"/>
    <x v="104"/>
  </r>
  <r>
    <s v="abused_VBD"/>
    <x v="104"/>
  </r>
  <r>
    <s v="accident_NN"/>
    <x v="104"/>
  </r>
  <r>
    <s v="acrost_FW"/>
    <x v="104"/>
  </r>
  <r>
    <s v="acrost_NN"/>
    <x v="104"/>
  </r>
  <r>
    <s v="acted_VBD"/>
    <x v="104"/>
  </r>
  <r>
    <s v="Adam_NNP"/>
    <x v="104"/>
  </r>
  <r>
    <s v="Adolphus_NNP"/>
    <x v="104"/>
  </r>
  <r>
    <s v="Adventures_NNS"/>
    <x v="104"/>
  </r>
  <r>
    <s v="afeard_VBD"/>
    <x v="104"/>
  </r>
  <r>
    <s v="afeard_VBN"/>
    <x v="104"/>
  </r>
  <r>
    <s v="afoot_RB"/>
    <x v="104"/>
  </r>
  <r>
    <s v="afraid_JJ"/>
    <x v="104"/>
  </r>
  <r>
    <s v="aft_NN"/>
    <x v="104"/>
  </r>
  <r>
    <s v="afterwards_RB"/>
    <x v="104"/>
  </r>
  <r>
    <s v="Afterwards_RB"/>
    <x v="104"/>
  </r>
  <r>
    <s v="agin_JJ"/>
    <x v="104"/>
  </r>
  <r>
    <s v="ago_IN"/>
    <x v="104"/>
  </r>
  <r>
    <s v="agoing_VBG"/>
    <x v="104"/>
  </r>
  <r>
    <s v="agreed_VBD"/>
    <x v="104"/>
  </r>
  <r>
    <s v="agreed_VBN"/>
    <x v="104"/>
  </r>
  <r>
    <s v="agwyne_NN"/>
    <x v="104"/>
  </r>
  <r>
    <s v="Ai_NNP"/>
    <x v="104"/>
  </r>
  <r>
    <s v="air_NN"/>
    <x v="104"/>
  </r>
  <r>
    <s v="Alas_NNP"/>
    <x v="104"/>
  </r>
  <r>
    <s v="alike_RB"/>
    <x v="104"/>
  </r>
  <r>
    <s v="alive_JJ"/>
    <x v="104"/>
  </r>
  <r>
    <s v="All_PDT"/>
    <x v="104"/>
  </r>
  <r>
    <s v="allowed_VBN"/>
    <x v="104"/>
  </r>
  <r>
    <s v="alwuz_VBP"/>
    <x v="104"/>
  </r>
  <r>
    <s v="Among_IN"/>
    <x v="104"/>
  </r>
  <r>
    <s v="among_IN"/>
    <x v="104"/>
  </r>
  <r>
    <s v="Ancestors_NNP"/>
    <x v="104"/>
  </r>
  <r>
    <s v="Angel_NNP"/>
    <x v="104"/>
  </r>
  <r>
    <s v="angels_NNS"/>
    <x v="104"/>
  </r>
  <r>
    <s v="answer_VB"/>
    <x v="104"/>
  </r>
  <r>
    <s v="anxiety_NN"/>
    <x v="104"/>
  </r>
  <r>
    <s v="any_RB"/>
    <x v="104"/>
  </r>
  <r>
    <s v="Anybody_NN"/>
    <x v="104"/>
  </r>
  <r>
    <s v="anyhow_NN"/>
    <x v="104"/>
  </r>
  <r>
    <s v="anyways_NNS"/>
    <x v="104"/>
  </r>
  <r>
    <s v="anywhere_RB"/>
    <x v="104"/>
  </r>
  <r>
    <s v="anywheres_NNS"/>
    <x v="104"/>
  </r>
  <r>
    <s v="anywhers_NNS"/>
    <x v="104"/>
  </r>
  <r>
    <s v="apart_RB"/>
    <x v="104"/>
  </r>
  <r>
    <s v="appeared_VBD"/>
    <x v="104"/>
  </r>
  <r>
    <s v="aps_NNS"/>
    <x v="104"/>
  </r>
  <r>
    <s v="Archibald_NNP"/>
    <x v="104"/>
  </r>
  <r>
    <s v="ards_NNS"/>
    <x v="104"/>
  </r>
  <r>
    <s v="Arms_NNS"/>
    <x v="104"/>
  </r>
  <r>
    <s v="arter_IN"/>
    <x v="104"/>
  </r>
  <r>
    <s v="As_IN"/>
    <x v="104"/>
  </r>
  <r>
    <s v="As_RB"/>
    <x v="104"/>
  </r>
  <r>
    <s v="asho_NN"/>
    <x v="104"/>
  </r>
  <r>
    <s v="ask_VBP"/>
    <x v="104"/>
  </r>
  <r>
    <s v="asleep_JJ"/>
    <x v="104"/>
  </r>
  <r>
    <s v="Asleep_NNP"/>
    <x v="104"/>
  </r>
  <r>
    <s v="auction_NN"/>
    <x v="104"/>
  </r>
  <r>
    <s v="Auction_NNP"/>
    <x v="104"/>
  </r>
  <r>
    <s v="AUTHOR_NN"/>
    <x v="104"/>
  </r>
  <r>
    <s v="authorities_NNS"/>
    <x v="104"/>
  </r>
  <r>
    <s v="Authorities_NNS"/>
    <x v="104"/>
  </r>
  <r>
    <s v="awfulest_JJS"/>
    <x v="104"/>
  </r>
  <r>
    <s v="awhile_RB"/>
    <x v="104"/>
  </r>
  <r>
    <s v="awluz_NN"/>
    <x v="104"/>
  </r>
  <r>
    <s v="awluz_RB"/>
    <x v="104"/>
  </r>
  <r>
    <s v="axe_RB"/>
    <x v="104"/>
  </r>
  <r>
    <s v="Back_NNP"/>
    <x v="104"/>
  </r>
  <r>
    <s v="backs_VBZ"/>
    <x v="104"/>
  </r>
  <r>
    <s v="backwoods_NNS"/>
    <x v="104"/>
  </r>
  <r>
    <s v="Bag_NN"/>
    <x v="104"/>
  </r>
  <r>
    <s v="baker_NN"/>
    <x v="104"/>
  </r>
  <r>
    <s v="Bank_NNP"/>
    <x v="104"/>
  </r>
  <r>
    <s v="bar_NN"/>
    <x v="104"/>
  </r>
  <r>
    <s v="barely_RB"/>
    <x v="104"/>
  </r>
  <r>
    <s v="bark_NN"/>
    <x v="104"/>
  </r>
  <r>
    <s v="barked_VBD"/>
    <x v="104"/>
  </r>
  <r>
    <s v="Barnes_NNP"/>
    <x v="104"/>
  </r>
  <r>
    <s v="bead_NN"/>
    <x v="104"/>
  </r>
  <r>
    <s v="beat_NN"/>
    <x v="104"/>
  </r>
  <r>
    <s v="beat_VBP"/>
    <x v="104"/>
  </r>
  <r>
    <s v="beauty_NN"/>
    <x v="104"/>
  </r>
  <r>
    <s v="Because_IN"/>
    <x v="104"/>
  </r>
  <r>
    <s v="bedclothes_NNS"/>
    <x v="104"/>
  </r>
  <r>
    <s v="bedtime_NN"/>
    <x v="104"/>
  </r>
  <r>
    <s v="Before_IN"/>
    <x v="104"/>
  </r>
  <r>
    <s v="begged_VBD"/>
    <x v="104"/>
  </r>
  <r>
    <s v="begging_VBG"/>
    <x v="104"/>
  </r>
  <r>
    <s v="beginning_VBG"/>
    <x v="104"/>
  </r>
  <r>
    <s v="begins_VBZ"/>
    <x v="104"/>
  </r>
  <r>
    <s v="begun_VBD"/>
    <x v="104"/>
  </r>
  <r>
    <s v="Behind_IN"/>
    <x v="104"/>
  </r>
  <r>
    <s v="bein_VBP"/>
    <x v="104"/>
  </r>
  <r>
    <s v="bekase_NN"/>
    <x v="104"/>
  </r>
  <r>
    <s v="believe_VB"/>
    <x v="104"/>
  </r>
  <r>
    <s v="bell_NN"/>
    <x v="104"/>
  </r>
  <r>
    <s v="belong_VBP"/>
    <x v="104"/>
  </r>
  <r>
    <s v="belting_VBG"/>
    <x v="104"/>
  </r>
  <r>
    <s v="ben_VBP"/>
    <x v="104"/>
  </r>
  <r>
    <s v="bent_JJ"/>
    <x v="104"/>
  </r>
  <r>
    <s v="berries_NNS"/>
    <x v="104"/>
  </r>
  <r>
    <s v="bes_NNS"/>
    <x v="104"/>
  </r>
  <r>
    <s v="Bessie_NNP"/>
    <x v="104"/>
  </r>
  <r>
    <s v="Best_JJS"/>
    <x v="104"/>
  </r>
  <r>
    <s v="best_RB"/>
    <x v="104"/>
  </r>
  <r>
    <s v="Bet_VBP"/>
    <x v="104"/>
  </r>
  <r>
    <s v="betwixt_IN"/>
    <x v="104"/>
  </r>
  <r>
    <s v="big-bug_NN"/>
    <x v="104"/>
  </r>
  <r>
    <s v="Bill_NNP"/>
    <x v="104"/>
  </r>
  <r>
    <s v="bills_NNS"/>
    <x v="104"/>
  </r>
  <r>
    <s v="bird_NN"/>
    <x v="104"/>
  </r>
  <r>
    <s v="birds_NNS"/>
    <x v="104"/>
  </r>
  <r>
    <s v="bit_VBN"/>
    <x v="104"/>
  </r>
  <r>
    <s v="biting_VBG"/>
    <x v="104"/>
  </r>
  <r>
    <s v="blackberries_NNS"/>
    <x v="104"/>
  </r>
  <r>
    <s v="blame_VB"/>
    <x v="104"/>
  </r>
  <r>
    <s v="blamed_VBN"/>
    <x v="104"/>
  </r>
  <r>
    <s v="Blamed_VBN"/>
    <x v="104"/>
  </r>
  <r>
    <s v="blanket_VB"/>
    <x v="104"/>
  </r>
  <r>
    <s v="blast_NN"/>
    <x v="104"/>
  </r>
  <r>
    <s v="blazing_VBG"/>
    <x v="104"/>
  </r>
  <r>
    <s v="bleed_VB"/>
    <x v="104"/>
  </r>
  <r>
    <s v="Blessing_NN"/>
    <x v="104"/>
  </r>
  <r>
    <s v="blooded_VBD"/>
    <x v="104"/>
  </r>
  <r>
    <s v="blotted_VBD"/>
    <x v="104"/>
  </r>
  <r>
    <s v="blow_VB"/>
    <x v="104"/>
  </r>
  <r>
    <s v="blowing_VBG"/>
    <x v="104"/>
  </r>
  <r>
    <s v="bluff_NN"/>
    <x v="104"/>
  </r>
  <r>
    <s v="board_NN"/>
    <x v="104"/>
  </r>
  <r>
    <s v="boards_NNS"/>
    <x v="104"/>
  </r>
  <r>
    <s v="Boat_NNP"/>
    <x v="104"/>
  </r>
  <r>
    <s v="Boggs_NNP"/>
    <x v="104"/>
  </r>
  <r>
    <s v="Bondage_NNP"/>
    <x v="104"/>
  </r>
  <r>
    <s v="Boom_NN"/>
    <x v="104"/>
  </r>
  <r>
    <s v="boot-heel_NN"/>
    <x v="104"/>
  </r>
  <r>
    <s v="borrow_VB"/>
    <x v="104"/>
  </r>
  <r>
    <s v="borrowed_VBD"/>
    <x v="104"/>
  </r>
  <r>
    <s v="Boston_NNP"/>
    <x v="104"/>
  </r>
  <r>
    <s v="both_CC"/>
    <x v="104"/>
  </r>
  <r>
    <s v="both_DT"/>
    <x v="104"/>
  </r>
  <r>
    <s v="bother_VB"/>
    <x v="104"/>
  </r>
  <r>
    <s v="bothering_VBG"/>
    <x v="104"/>
  </r>
  <r>
    <s v="bothersome_JJ"/>
    <x v="104"/>
  </r>
  <r>
    <s v="bothring_VBG"/>
    <x v="104"/>
  </r>
  <r>
    <s v="bottom_JJ"/>
    <x v="104"/>
  </r>
  <r>
    <s v="bottoms_NNS"/>
    <x v="104"/>
  </r>
  <r>
    <s v="bought_VBN"/>
    <x v="104"/>
  </r>
  <r>
    <s v="bounced_VBD"/>
    <x v="104"/>
  </r>
  <r>
    <s v="bounded_VBD"/>
    <x v="104"/>
  </r>
  <r>
    <s v="bove_FW"/>
    <x v="104"/>
  </r>
  <r>
    <s v="bow_NN"/>
    <x v="104"/>
  </r>
  <r>
    <s v="Boy_NN"/>
    <x v="104"/>
  </r>
  <r>
    <s v="Bradish_NNP"/>
    <x v="104"/>
  </r>
  <r>
    <s v="brash_JJ"/>
    <x v="104"/>
  </r>
  <r>
    <s v="breakfas_NNS"/>
    <x v="104"/>
  </r>
  <r>
    <s v="Breakfast-Horn_NNP"/>
    <x v="104"/>
  </r>
  <r>
    <s v="breaking_VBG"/>
    <x v="104"/>
  </r>
  <r>
    <s v="breasts_NNS"/>
    <x v="104"/>
  </r>
  <r>
    <s v="breathe_VB"/>
    <x v="104"/>
  </r>
  <r>
    <s v="breaths_NNS"/>
    <x v="104"/>
  </r>
  <r>
    <s v="Brewing_NNP"/>
    <x v="104"/>
  </r>
  <r>
    <s v="bright_JJ"/>
    <x v="104"/>
  </r>
  <r>
    <s v="bring_VB"/>
    <x v="104"/>
  </r>
  <r>
    <s v="bring_VBP"/>
    <x v="104"/>
  </r>
  <r>
    <s v="brisk_JJ"/>
    <x v="104"/>
  </r>
  <r>
    <s v="broad_JJ"/>
    <x v="104"/>
  </r>
  <r>
    <s v="broomsticks_NNS"/>
    <x v="104"/>
  </r>
  <r>
    <s v="Brother_NNP"/>
    <x v="104"/>
  </r>
  <r>
    <s v="Brothers_NNPS"/>
    <x v="104"/>
  </r>
  <r>
    <s v="browsing_VBG"/>
    <x v="104"/>
  </r>
  <r>
    <s v="brung_VBD"/>
    <x v="104"/>
  </r>
  <r>
    <s v="brush_NN"/>
    <x v="104"/>
  </r>
  <r>
    <s v="Buck_NNP"/>
    <x v="104"/>
  </r>
  <r>
    <s v="bucket_NN"/>
    <x v="104"/>
  </r>
  <r>
    <s v="built_VBD"/>
    <x v="104"/>
  </r>
  <r>
    <s v="Bulged_VBD"/>
    <x v="104"/>
  </r>
  <r>
    <s v="bullets_NNS"/>
    <x v="104"/>
  </r>
  <r>
    <s v="bullyragged_VBD"/>
    <x v="104"/>
  </r>
  <r>
    <s v="Bulrushers_NNPS"/>
    <x v="104"/>
  </r>
  <r>
    <s v="Bunker_NNP"/>
    <x v="104"/>
  </r>
  <r>
    <s v="burglars_NNS"/>
    <x v="104"/>
  </r>
  <r>
    <s v="burglary_NN"/>
    <x v="104"/>
  </r>
  <r>
    <s v="buried_VBN"/>
    <x v="104"/>
  </r>
  <r>
    <s v="burning_NN"/>
    <x v="104"/>
  </r>
  <r>
    <s v="burnt_VBD"/>
    <x v="104"/>
  </r>
  <r>
    <s v="busted_VBD"/>
    <x v="104"/>
  </r>
  <r>
    <s v="busted_VBN"/>
    <x v="104"/>
  </r>
  <r>
    <s v="Buttons_NNPS"/>
    <x v="104"/>
  </r>
  <r>
    <s v="bymeby_NN"/>
    <x v="104"/>
  </r>
  <r>
    <s v="calculating_VBG"/>
    <x v="104"/>
  </r>
  <r>
    <s v="Call_VB"/>
    <x v="104"/>
  </r>
  <r>
    <s v="called_VBN"/>
    <x v="104"/>
  </r>
  <r>
    <s v="calling_VBG"/>
    <x v="104"/>
  </r>
  <r>
    <s v="calls_VBZ"/>
    <x v="104"/>
  </r>
  <r>
    <s v="came_VBD"/>
    <x v="104"/>
  </r>
  <r>
    <s v="Camp_NNP"/>
    <x v="104"/>
  </r>
  <r>
    <s v="camp-meet_FW"/>
    <x v="104"/>
  </r>
  <r>
    <s v="cane_NN"/>
    <x v="104"/>
  </r>
  <r>
    <s v="cannon-smoke_NN"/>
    <x v="104"/>
  </r>
  <r>
    <s v="cap_NN"/>
    <x v="104"/>
  </r>
  <r>
    <s v="care_VB"/>
    <x v="104"/>
  </r>
  <r>
    <s v="careful_JJ"/>
    <x v="104"/>
  </r>
  <r>
    <s v="carpet_NN"/>
    <x v="104"/>
  </r>
  <r>
    <s v="carriages_NNS"/>
    <x v="104"/>
  </r>
  <r>
    <s v="carried_VBD"/>
    <x v="104"/>
  </r>
  <r>
    <s v="carrying_VBG"/>
    <x v="104"/>
  </r>
  <r>
    <s v="carts_NNS"/>
    <x v="104"/>
  </r>
  <r>
    <s v="catch_VBP"/>
    <x v="104"/>
  </r>
  <r>
    <s v="cats_NNS"/>
    <x v="104"/>
  </r>
  <r>
    <s v="caught_VBD"/>
    <x v="104"/>
  </r>
  <r>
    <s v="cautious_JJ"/>
    <x v="104"/>
  </r>
  <r>
    <s v="caved_VBN"/>
    <x v="104"/>
  </r>
  <r>
    <s v="cent_NN"/>
    <x v="104"/>
  </r>
  <r>
    <s v="Cents_NNP"/>
    <x v="104"/>
  </r>
  <r>
    <s v="certainer_NN"/>
    <x v="104"/>
  </r>
  <r>
    <s v="certainly_RB"/>
    <x v="104"/>
  </r>
  <r>
    <s v="chain_NN"/>
    <x v="104"/>
  </r>
  <r>
    <s v="change_NN"/>
    <x v="104"/>
  </r>
  <r>
    <s v="changed_VBD"/>
    <x v="104"/>
  </r>
  <r>
    <s v="channel_NN"/>
    <x v="104"/>
  </r>
  <r>
    <s v="characters_NNS"/>
    <x v="104"/>
  </r>
  <r>
    <s v="charged_VBN"/>
    <x v="104"/>
  </r>
  <r>
    <s v="charging_VBG"/>
    <x v="104"/>
  </r>
  <r>
    <s v="Charlotte_NNP"/>
    <x v="104"/>
  </r>
  <r>
    <s v="charm_NN"/>
    <x v="104"/>
  </r>
  <r>
    <s v="chasing_VBG"/>
    <x v="104"/>
  </r>
  <r>
    <s v="Chaw_NNP"/>
    <x v="104"/>
  </r>
  <r>
    <s v="cheek_NN"/>
    <x v="104"/>
  </r>
  <r>
    <s v="cheered_VBD"/>
    <x v="104"/>
  </r>
  <r>
    <s v="cheerful_JJ"/>
    <x v="104"/>
  </r>
  <r>
    <s v="chewing-gum_NN"/>
    <x v="104"/>
  </r>
  <r>
    <s v="Chicken_NNP"/>
    <x v="104"/>
  </r>
  <r>
    <s v="child_NN"/>
    <x v="104"/>
  </r>
  <r>
    <s v="children_NNS"/>
    <x v="104"/>
  </r>
  <r>
    <s v="chimbly_NN"/>
    <x v="104"/>
  </r>
  <r>
    <s v="chin_NN"/>
    <x v="104"/>
  </r>
  <r>
    <s v="China_NNP"/>
    <x v="104"/>
  </r>
  <r>
    <s v="chinks_NNS"/>
    <x v="104"/>
  </r>
  <r>
    <s v="clapboards_NNS"/>
    <x v="104"/>
  </r>
  <r>
    <s v="clasp-knife_JJ"/>
    <x v="104"/>
  </r>
  <r>
    <s v="clasp-knife_NN"/>
    <x v="104"/>
  </r>
  <r>
    <s v="clay_NN"/>
    <x v="104"/>
  </r>
  <r>
    <s v="clayey_NN"/>
    <x v="104"/>
  </r>
  <r>
    <s v="clear_JJ"/>
    <x v="104"/>
  </r>
  <r>
    <s v="clear_RB"/>
    <x v="104"/>
  </r>
  <r>
    <s v="cleared_VBD"/>
    <x v="104"/>
  </r>
  <r>
    <s v="climb_VB"/>
    <x v="104"/>
  </r>
  <r>
    <s v="Climbing_VBG"/>
    <x v="104"/>
  </r>
  <r>
    <s v="clipped_VBD"/>
    <x v="104"/>
  </r>
  <r>
    <s v="clock_NN"/>
    <x v="104"/>
  </r>
  <r>
    <s v="closet_NN"/>
    <x v="104"/>
  </r>
  <r>
    <s v="cloud_NN"/>
    <x v="104"/>
  </r>
  <r>
    <s v="clouded_VBD"/>
    <x v="104"/>
  </r>
  <r>
    <s v="club_NN"/>
    <x v="104"/>
  </r>
  <r>
    <s v="clumb_VB"/>
    <x v="104"/>
  </r>
  <r>
    <s v="cluttered_VBN"/>
    <x v="104"/>
  </r>
  <r>
    <s v="Coat_NN"/>
    <x v="104"/>
  </r>
  <r>
    <s v="coat_NN"/>
    <x v="104"/>
  </r>
  <r>
    <s v="Col._NNP"/>
    <x v="104"/>
  </r>
  <r>
    <s v="college_NN"/>
    <x v="104"/>
  </r>
  <r>
    <s v="color_NN"/>
    <x v="104"/>
  </r>
  <r>
    <s v="comb_VB"/>
    <x v="104"/>
  </r>
  <r>
    <s v="Come_VB"/>
    <x v="104"/>
  </r>
  <r>
    <s v="Comfort_NN"/>
    <x v="104"/>
  </r>
  <r>
    <s v="commenced_VBD"/>
    <x v="104"/>
  </r>
  <r>
    <s v="company_NN"/>
    <x v="104"/>
  </r>
  <r>
    <s v="confidence_NN"/>
    <x v="104"/>
  </r>
  <r>
    <s v="consideration_NN"/>
    <x v="104"/>
  </r>
  <r>
    <s v="considered_VBN"/>
    <x v="104"/>
  </r>
  <r>
    <s v="considering_VBG"/>
    <x v="104"/>
  </r>
  <r>
    <s v="cooked_VBD"/>
    <x v="104"/>
  </r>
  <r>
    <s v="cooked_VBN"/>
    <x v="104"/>
  </r>
  <r>
    <s v="cooking_JJ"/>
    <x v="104"/>
  </r>
  <r>
    <s v="cooking_NN"/>
    <x v="104"/>
  </r>
  <r>
    <s v="cooper-shop_NN"/>
    <x v="104"/>
  </r>
  <r>
    <s v="cordwood_NN"/>
    <x v="104"/>
  </r>
  <r>
    <s v="corked_VBN"/>
    <x v="104"/>
  </r>
  <r>
    <s v="corn-pone_NN"/>
    <x v="104"/>
  </r>
  <r>
    <s v="corpse_NN"/>
    <x v="104"/>
  </r>
  <r>
    <s v="couldn_VBD"/>
    <x v="104"/>
  </r>
  <r>
    <s v="couldn_VBP"/>
    <x v="104"/>
  </r>
  <r>
    <s v="counted_VBD"/>
    <x v="104"/>
  </r>
  <r>
    <s v="counted_VBN"/>
    <x v="104"/>
  </r>
  <r>
    <s v="counterfeit_JJ"/>
    <x v="104"/>
  </r>
  <r>
    <s v="Country_NNP"/>
    <x v="104"/>
  </r>
  <r>
    <s v="County_NNP"/>
    <x v="104"/>
  </r>
  <r>
    <s v="Courting_VBG"/>
    <x v="104"/>
  </r>
  <r>
    <s v="covered_VBD"/>
    <x v="104"/>
  </r>
  <r>
    <s v="cowhide_VB"/>
    <x v="104"/>
  </r>
  <r>
    <s v="cowhiding_NN"/>
    <x v="104"/>
  </r>
  <r>
    <s v="cows_NNS"/>
    <x v="104"/>
  </r>
  <r>
    <s v="Crack_NN"/>
    <x v="104"/>
  </r>
  <r>
    <s v="craw_NN"/>
    <x v="104"/>
  </r>
  <r>
    <s v="crawl_NN"/>
    <x v="104"/>
  </r>
  <r>
    <s v="crawl_VB"/>
    <x v="104"/>
  </r>
  <r>
    <s v="creek_JJ"/>
    <x v="104"/>
  </r>
  <r>
    <s v="creeps_VBZ"/>
    <x v="104"/>
  </r>
  <r>
    <s v="crept_VBD"/>
    <x v="104"/>
  </r>
  <r>
    <s v="cross_VB"/>
    <x v="104"/>
  </r>
  <r>
    <s v="crowded_VBD"/>
    <x v="104"/>
  </r>
  <r>
    <s v="cry_VB"/>
    <x v="104"/>
  </r>
  <r>
    <s v="cry-baby_JJ"/>
    <x v="104"/>
  </r>
  <r>
    <s v="Cubby_NNP"/>
    <x v="104"/>
  </r>
  <r>
    <s v="cup_NN"/>
    <x v="104"/>
  </r>
  <r>
    <s v="cups_NNS"/>
    <x v="104"/>
  </r>
  <r>
    <s v="cure_VB"/>
    <x v="104"/>
  </r>
  <r>
    <s v="curious_JJ"/>
    <x v="104"/>
  </r>
  <r>
    <s v="curse_NN"/>
    <x v="104"/>
  </r>
  <r>
    <s v="cuss_NN"/>
    <x v="104"/>
  </r>
  <r>
    <s v="cussing_NN"/>
    <x v="104"/>
  </r>
  <r>
    <s v="cut_VBD"/>
    <x v="104"/>
  </r>
  <r>
    <s v="cut_VBN"/>
    <x v="104"/>
  </r>
  <r>
    <s v="d_NN"/>
    <x v="104"/>
  </r>
  <r>
    <s v="dab_NN"/>
    <x v="104"/>
  </r>
  <r>
    <s v="dah_VB"/>
    <x v="104"/>
  </r>
  <r>
    <s v="damp_JJ"/>
    <x v="104"/>
  </r>
  <r>
    <s v="dandy_JJ"/>
    <x v="104"/>
  </r>
  <r>
    <s v="Danger_NNP"/>
    <x v="104"/>
  </r>
  <r>
    <s v="darkness_NN"/>
    <x v="104"/>
  </r>
  <r>
    <s v="Dat_NNP"/>
    <x v="104"/>
  </r>
  <r>
    <s v="dat_VB"/>
    <x v="104"/>
  </r>
  <r>
    <s v="dat_VBP"/>
    <x v="104"/>
  </r>
  <r>
    <s v="daughter_NN"/>
    <x v="104"/>
  </r>
  <r>
    <s v="Dauphin_NNP"/>
    <x v="104"/>
  </r>
  <r>
    <s v="Day-times_NNS"/>
    <x v="104"/>
  </r>
  <r>
    <s v="Deacon_NNP"/>
    <x v="104"/>
  </r>
  <r>
    <s v="deadly_JJ"/>
    <x v="104"/>
  </r>
  <r>
    <s v="decent_JJ"/>
    <x v="104"/>
  </r>
  <r>
    <s v="deef_NN"/>
    <x v="104"/>
  </r>
  <r>
    <s v="Deffisit_NN"/>
    <x v="104"/>
  </r>
  <r>
    <s v="delirium_NN"/>
    <x v="104"/>
  </r>
  <r>
    <s v="dent_NN"/>
    <x v="104"/>
  </r>
  <r>
    <s v="Dese_NNP"/>
    <x v="104"/>
  </r>
  <r>
    <s v="despise_VB"/>
    <x v="104"/>
  </r>
  <r>
    <s v="devils_NNS"/>
    <x v="104"/>
  </r>
  <r>
    <s v="dey_FW"/>
    <x v="104"/>
  </r>
  <r>
    <s v="dey_JJ"/>
    <x v="104"/>
  </r>
  <r>
    <s v="Dey_NN"/>
    <x v="104"/>
  </r>
  <r>
    <s v="dialects_NNS"/>
    <x v="104"/>
  </r>
  <r>
    <s v="Did_VBD"/>
    <x v="104"/>
  </r>
  <r>
    <s v="didn_NN"/>
    <x v="104"/>
  </r>
  <r>
    <s v="didn_VB"/>
    <x v="104"/>
  </r>
  <r>
    <s v="didn_VBP"/>
    <x v="104"/>
  </r>
  <r>
    <s v="Diet_NNP"/>
    <x v="104"/>
  </r>
  <r>
    <s v="Dining-room_NN"/>
    <x v="104"/>
  </r>
  <r>
    <s v="dipper_NN"/>
    <x v="104"/>
  </r>
  <r>
    <s v="Directly_RB"/>
    <x v="104"/>
  </r>
  <r>
    <s v="dis_NN"/>
    <x v="104"/>
  </r>
  <r>
    <s v="disappointed_VBD"/>
    <x v="104"/>
  </r>
  <r>
    <s v="Discovering_VBG"/>
    <x v="104"/>
  </r>
  <r>
    <s v="dismal_JJ"/>
    <x v="104"/>
  </r>
  <r>
    <s v="disturbance_NN"/>
    <x v="104"/>
  </r>
  <r>
    <s v="Doan_NNP"/>
    <x v="104"/>
  </r>
  <r>
    <s v="dodged_VBD"/>
    <x v="104"/>
  </r>
  <r>
    <s v="dodged_VBN"/>
    <x v="104"/>
  </r>
  <r>
    <s v="does_VBZ"/>
    <x v="104"/>
  </r>
  <r>
    <s v="Dog_NN"/>
    <x v="104"/>
  </r>
  <r>
    <s v="dog-leg_NN"/>
    <x v="104"/>
  </r>
  <r>
    <s v="dog-tired_JJ"/>
    <x v="104"/>
  </r>
  <r>
    <s v="Dogs_NNS"/>
    <x v="104"/>
  </r>
  <r>
    <s v="dogs_NNS"/>
    <x v="104"/>
  </r>
  <r>
    <s v="doin_VBP"/>
    <x v="104"/>
  </r>
  <r>
    <s v="doll_NN"/>
    <x v="104"/>
  </r>
  <r>
    <s v="Dollars_NNS"/>
    <x v="104"/>
  </r>
  <r>
    <s v="Don_NNP"/>
    <x v="104"/>
  </r>
  <r>
    <s v="Door_NNP"/>
    <x v="104"/>
  </r>
  <r>
    <s v="double_JJ"/>
    <x v="104"/>
  </r>
  <r>
    <s v="doubt_NN"/>
    <x v="104"/>
  </r>
  <r>
    <s v="doubts_NNS"/>
    <x v="104"/>
  </r>
  <r>
    <s v="doughnuts_NNS"/>
    <x v="104"/>
  </r>
  <r>
    <s v="down-hearted_JJ"/>
    <x v="104"/>
  </r>
  <r>
    <s v="dozed_VBD"/>
    <x v="104"/>
  </r>
  <r>
    <s v="dozen_NN"/>
    <x v="104"/>
  </r>
  <r>
    <s v="dozing_VBG"/>
    <x v="104"/>
  </r>
  <r>
    <s v="drag_NN"/>
    <x v="104"/>
  </r>
  <r>
    <s v="dragged_VBD"/>
    <x v="104"/>
  </r>
  <r>
    <s v="dragged_VBN"/>
    <x v="104"/>
  </r>
  <r>
    <s v="dragging_VBG"/>
    <x v="104"/>
  </r>
  <r>
    <s v="drawed_VBD"/>
    <x v="104"/>
  </r>
  <r>
    <s v="drawing_VBG"/>
    <x v="104"/>
  </r>
  <r>
    <s v="dreadful_JJ"/>
    <x v="104"/>
  </r>
  <r>
    <s v="dressed_VBD"/>
    <x v="104"/>
  </r>
  <r>
    <s v="dressed_VBN"/>
    <x v="104"/>
  </r>
  <r>
    <s v="drift-canoe_JJ"/>
    <x v="104"/>
  </r>
  <r>
    <s v="drift-wood_NN"/>
    <x v="104"/>
  </r>
  <r>
    <s v="drifted_VBD"/>
    <x v="104"/>
  </r>
  <r>
    <s v="drink_NN"/>
    <x v="104"/>
  </r>
  <r>
    <s v="drink_VB"/>
    <x v="104"/>
  </r>
  <r>
    <s v="drip_VB"/>
    <x v="104"/>
  </r>
  <r>
    <s v="drop_NN"/>
    <x v="104"/>
  </r>
  <r>
    <s v="drop_VBP"/>
    <x v="104"/>
  </r>
  <r>
    <s v="drops_VBZ"/>
    <x v="104"/>
  </r>
  <r>
    <s v="drove_VBD"/>
    <x v="104"/>
  </r>
  <r>
    <s v="drownded_VBD"/>
    <x v="104"/>
  </r>
  <r>
    <s v="Drunk_NNP"/>
    <x v="104"/>
  </r>
  <r>
    <s v="drunks_NNS"/>
    <x v="104"/>
  </r>
  <r>
    <s v="druther_VB"/>
    <x v="104"/>
  </r>
  <r>
    <s v="duck_NN"/>
    <x v="104"/>
  </r>
  <r>
    <s v="ducked_VBN"/>
    <x v="104"/>
  </r>
  <r>
    <s v="ducks_NNS"/>
    <x v="104"/>
  </r>
  <r>
    <s v="Dull_NNP"/>
    <x v="104"/>
  </r>
  <r>
    <s v="dust_NN"/>
    <x v="104"/>
  </r>
  <r>
    <s v="ease_NN"/>
    <x v="104"/>
  </r>
  <r>
    <s v="easier_JJR"/>
    <x v="104"/>
  </r>
  <r>
    <s v="east_JJ"/>
    <x v="104"/>
  </r>
  <r>
    <s v="easy_RB"/>
    <x v="104"/>
  </r>
  <r>
    <s v="eating_NN"/>
    <x v="104"/>
  </r>
  <r>
    <s v="eating_VBG"/>
    <x v="104"/>
  </r>
  <r>
    <s v="educated_VBN"/>
    <x v="104"/>
  </r>
  <r>
    <s v="ef_FW"/>
    <x v="104"/>
  </r>
  <r>
    <s v="Eight_CD"/>
    <x v="104"/>
  </r>
  <r>
    <s v="Eighth_NNP"/>
    <x v="104"/>
  </r>
  <r>
    <s v="elbow_NN"/>
    <x v="104"/>
  </r>
  <r>
    <s v="elected_VBD"/>
    <x v="104"/>
  </r>
  <r>
    <s v="eleven_NNS"/>
    <x v="104"/>
  </r>
  <r>
    <s v="emperor_NN"/>
    <x v="104"/>
  </r>
  <r>
    <s v="enchantment_NN"/>
    <x v="104"/>
  </r>
  <r>
    <s v="ends_VBZ"/>
    <x v="104"/>
  </r>
  <r>
    <s v="enemies_NNS"/>
    <x v="104"/>
  </r>
  <r>
    <s v="ers_NNPS"/>
    <x v="104"/>
  </r>
  <r>
    <s v="evenin_FW"/>
    <x v="104"/>
  </r>
  <r>
    <s v="Everything_NN"/>
    <x v="104"/>
  </r>
  <r>
    <s v="expected_VBD"/>
    <x v="104"/>
  </r>
  <r>
    <s v="expecting_VBG"/>
    <x v="104"/>
  </r>
  <r>
    <s v="expense_NN"/>
    <x v="104"/>
  </r>
  <r>
    <s v="explanation_NN"/>
    <x v="104"/>
  </r>
  <r>
    <s v="EXPLANATORY_NNP"/>
    <x v="104"/>
  </r>
  <r>
    <s v="exploring_VBG"/>
    <x v="104"/>
  </r>
  <r>
    <s v="Exploring_VBG"/>
    <x v="104"/>
  </r>
  <r>
    <s v="extremest_JJ"/>
    <x v="104"/>
  </r>
  <r>
    <s v="eye_NN"/>
    <x v="104"/>
  </r>
  <r>
    <s v="fagged_VBN"/>
    <x v="104"/>
  </r>
  <r>
    <s v="fair_JJ"/>
    <x v="104"/>
  </r>
  <r>
    <s v="Fair_NN"/>
    <x v="104"/>
  </r>
  <r>
    <s v="fall_VB"/>
    <x v="104"/>
  </r>
  <r>
    <s v="fall_VBP"/>
    <x v="104"/>
  </r>
  <r>
    <s v="familiarity_NN"/>
    <x v="104"/>
  </r>
  <r>
    <s v="fan-tods_NNS"/>
    <x v="104"/>
  </r>
  <r>
    <s v="fancy_JJ"/>
    <x v="104"/>
  </r>
  <r>
    <s v="far_JJ"/>
    <x v="104"/>
  </r>
  <r>
    <s v="farms_NNS"/>
    <x v="104"/>
  </r>
  <r>
    <s v="fashion_NN"/>
    <x v="104"/>
  </r>
  <r>
    <s v="fat_NN"/>
    <x v="104"/>
  </r>
  <r>
    <s v="fault_NN"/>
    <x v="104"/>
  </r>
  <r>
    <s v="Fellow_NNP"/>
    <x v="104"/>
  </r>
  <r>
    <s v="fer_FW"/>
    <x v="104"/>
  </r>
  <r>
    <s v="fer_NN"/>
    <x v="104"/>
  </r>
  <r>
    <s v="ferry-boat_NN"/>
    <x v="104"/>
  </r>
  <r>
    <s v="fessor_NN"/>
    <x v="104"/>
  </r>
  <r>
    <s v="fetch_VBP"/>
    <x v="104"/>
  </r>
  <r>
    <s v="fetched_VBN"/>
    <x v="104"/>
  </r>
  <r>
    <s v="fiddler_NN"/>
    <x v="104"/>
  </r>
  <r>
    <s v="fidgety_JJ"/>
    <x v="104"/>
  </r>
  <r>
    <s v="fifty-pound_JJ"/>
    <x v="104"/>
  </r>
  <r>
    <s v="fill_VB"/>
    <x v="104"/>
  </r>
  <r>
    <s v="Find_VB"/>
    <x v="104"/>
  </r>
  <r>
    <s v="finding_VBG"/>
    <x v="104"/>
  </r>
  <r>
    <s v="fingers_NNS"/>
    <x v="104"/>
  </r>
  <r>
    <s v="FINN_NNP"/>
    <x v="104"/>
  </r>
  <r>
    <s v="Fire_NNP"/>
    <x v="104"/>
  </r>
  <r>
    <s v="firing_NN"/>
    <x v="104"/>
  </r>
  <r>
    <s v="First_NNP"/>
    <x v="104"/>
  </r>
  <r>
    <s v="first-rate_JJ"/>
    <x v="104"/>
  </r>
  <r>
    <s v="fish-belly_JJ"/>
    <x v="104"/>
  </r>
  <r>
    <s v="fish-line_JJ"/>
    <x v="104"/>
  </r>
  <r>
    <s v="fish-lines_NNS"/>
    <x v="104"/>
  </r>
  <r>
    <s v="fishing_NN"/>
    <x v="104"/>
  </r>
  <r>
    <s v="Fishing_NNP"/>
    <x v="104"/>
  </r>
  <r>
    <s v="fist_NN"/>
    <x v="104"/>
  </r>
  <r>
    <s v="Fit_NN"/>
    <x v="104"/>
  </r>
  <r>
    <s v="fitten_VB"/>
    <x v="104"/>
  </r>
  <r>
    <s v="Fix_VB"/>
    <x v="104"/>
  </r>
  <r>
    <s v="flat-heads_NNS"/>
    <x v="104"/>
  </r>
  <r>
    <s v="flesh_NN"/>
    <x v="104"/>
  </r>
  <r>
    <s v="flipped_VBD"/>
    <x v="104"/>
  </r>
  <r>
    <s v="floated_VBD"/>
    <x v="104"/>
  </r>
  <r>
    <s v="floated_VBN"/>
    <x v="104"/>
  </r>
  <r>
    <s v="flowers_NNS"/>
    <x v="104"/>
  </r>
  <r>
    <s v="flyin_NN"/>
    <x v="104"/>
  </r>
  <r>
    <s v="followed_VBD"/>
    <x v="104"/>
  </r>
  <r>
    <s v="following_VBG"/>
    <x v="104"/>
  </r>
  <r>
    <s v="fool_VB"/>
    <x v="104"/>
  </r>
  <r>
    <s v="fooled_VBD"/>
    <x v="104"/>
  </r>
  <r>
    <s v="force_NN"/>
    <x v="104"/>
  </r>
  <r>
    <s v="forget_VB"/>
    <x v="104"/>
  </r>
  <r>
    <s v="forked_VBD"/>
    <x v="104"/>
  </r>
  <r>
    <s v="forks_NNS"/>
    <x v="104"/>
  </r>
  <r>
    <s v="form_NN"/>
    <x v="104"/>
  </r>
  <r>
    <s v="forms_NNS"/>
    <x v="104"/>
  </r>
  <r>
    <s v="forty_CD"/>
    <x v="104"/>
  </r>
  <r>
    <s v="Forty_CD"/>
    <x v="104"/>
  </r>
  <r>
    <s v="forty-rod_NN"/>
    <x v="104"/>
  </r>
  <r>
    <s v="Found_VBP"/>
    <x v="104"/>
  </r>
  <r>
    <s v="four-gallon_JJ"/>
    <x v="104"/>
  </r>
  <r>
    <s v="fours_NNS"/>
    <x v="104"/>
  </r>
  <r>
    <s v="fourteen_CD"/>
    <x v="104"/>
  </r>
  <r>
    <s v="fourth_JJ"/>
    <x v="104"/>
  </r>
  <r>
    <s v="freckled_JJ"/>
    <x v="104"/>
  </r>
  <r>
    <s v="freckled_VBN"/>
    <x v="104"/>
  </r>
  <r>
    <s v="fren_NN"/>
    <x v="104"/>
  </r>
  <r>
    <s v="fried_VBD"/>
    <x v="104"/>
  </r>
  <r>
    <s v="friendly_JJ"/>
    <x v="104"/>
  </r>
  <r>
    <s v="frog_NN"/>
    <x v="104"/>
  </r>
  <r>
    <s v="froze_VBD"/>
    <x v="104"/>
  </r>
  <r>
    <s v="frying-pan_NN"/>
    <x v="104"/>
  </r>
  <r>
    <s v="fum_FW"/>
    <x v="104"/>
  </r>
  <r>
    <s v="funeral_NN"/>
    <x v="104"/>
  </r>
  <r>
    <s v="funny_JJ"/>
    <x v="104"/>
  </r>
  <r>
    <s v="further_RBR"/>
    <x v="104"/>
  </r>
  <r>
    <s v="fust_NN"/>
    <x v="104"/>
  </r>
  <r>
    <s v="gals_NNS"/>
    <x v="104"/>
  </r>
  <r>
    <s v="gapped_VBD"/>
    <x v="104"/>
  </r>
  <r>
    <s v="gave_VBD"/>
    <x v="104"/>
  </r>
  <r>
    <s v="general_JJ"/>
    <x v="104"/>
  </r>
  <r>
    <s v="General_NNP"/>
    <x v="104"/>
  </r>
  <r>
    <s v="genlmen_NNS"/>
    <x v="104"/>
  </r>
  <r>
    <s v="gentlemen_NNS"/>
    <x v="104"/>
  </r>
  <r>
    <s v="ghos_NNS"/>
    <x v="104"/>
  </r>
  <r>
    <s v="ghost_NN"/>
    <x v="104"/>
  </r>
  <r>
    <s v="Ghost_NN"/>
    <x v="104"/>
  </r>
  <r>
    <s v="gifts_NNS"/>
    <x v="104"/>
  </r>
  <r>
    <s v="Gim_NNP"/>
    <x v="104"/>
  </r>
  <r>
    <s v="gim_VB"/>
    <x v="104"/>
  </r>
  <r>
    <s v="Git_NNP"/>
    <x v="104"/>
  </r>
  <r>
    <s v="GIT_VB"/>
    <x v="104"/>
  </r>
  <r>
    <s v="gits_NNS"/>
    <x v="104"/>
  </r>
  <r>
    <s v="giving_VBG"/>
    <x v="104"/>
  </r>
  <r>
    <s v="glass_NN"/>
    <x v="104"/>
  </r>
  <r>
    <s v="glimpse_NN"/>
    <x v="104"/>
  </r>
  <r>
    <s v="gloomy_JJ"/>
    <x v="104"/>
  </r>
  <r>
    <s v="goggles_NNS"/>
    <x v="104"/>
  </r>
  <r>
    <s v="goin_NN"/>
    <x v="104"/>
  </r>
  <r>
    <s v="going-over_NN"/>
    <x v="104"/>
  </r>
  <r>
    <s v="Gone_VBN"/>
    <x v="104"/>
  </r>
  <r>
    <s v="Good_JJ"/>
    <x v="104"/>
  </r>
  <r>
    <s v="good-sized_JJ"/>
    <x v="104"/>
  </r>
  <r>
    <s v="goodness_NN"/>
    <x v="104"/>
  </r>
  <r>
    <s v="gourd_NN"/>
    <x v="104"/>
  </r>
  <r>
    <s v="grabbing_VBG"/>
    <x v="104"/>
  </r>
  <r>
    <s v="grand_JJ"/>
    <x v="104"/>
  </r>
  <r>
    <s v="Grangerford_NNP"/>
    <x v="104"/>
  </r>
  <r>
    <s v="grapes_NNS"/>
    <x v="104"/>
  </r>
  <r>
    <s v="grassy_JJ"/>
    <x v="104"/>
  </r>
  <r>
    <s v="grave_NN"/>
    <x v="104"/>
  </r>
  <r>
    <s v="gray-headed_JJ"/>
    <x v="104"/>
  </r>
  <r>
    <s v="grease_NN"/>
    <x v="104"/>
  </r>
  <r>
    <s v="greased_VBD"/>
    <x v="104"/>
  </r>
  <r>
    <s v="greased_VBN"/>
    <x v="104"/>
  </r>
  <r>
    <s v="great_JJ"/>
    <x v="104"/>
  </r>
  <r>
    <s v="grieving_VBG"/>
    <x v="104"/>
  </r>
  <r>
    <s v="groaned_VBD"/>
    <x v="104"/>
  </r>
  <r>
    <s v="grumble_VB"/>
    <x v="104"/>
  </r>
  <r>
    <s v="guesswork_NN"/>
    <x v="104"/>
  </r>
  <r>
    <s v="guidance_NN"/>
    <x v="104"/>
  </r>
  <r>
    <s v="gully_NN"/>
    <x v="104"/>
  </r>
  <r>
    <s v="Gun_NN"/>
    <x v="104"/>
  </r>
  <r>
    <s v="gutter_NN"/>
    <x v="104"/>
  </r>
  <r>
    <s v="Hagan_NNP"/>
    <x v="104"/>
  </r>
  <r>
    <s v="haggled_VBD"/>
    <x v="104"/>
  </r>
  <r>
    <s v="hail_VB"/>
    <x v="104"/>
  </r>
  <r>
    <s v="half_DT"/>
    <x v="104"/>
  </r>
  <r>
    <s v="half-past_JJ"/>
    <x v="104"/>
  </r>
  <r>
    <s v="half-yearly_JJ"/>
    <x v="104"/>
  </r>
  <r>
    <s v="Hamlet_NNP"/>
    <x v="104"/>
  </r>
  <r>
    <s v="Hand_VB"/>
    <x v="104"/>
  </r>
  <r>
    <s v="handle_VBP"/>
    <x v="104"/>
  </r>
  <r>
    <s v="hanging_VBG"/>
    <x v="104"/>
  </r>
  <r>
    <s v="Hank_NNP"/>
    <x v="104"/>
  </r>
  <r>
    <s v="Hannah_NNP"/>
    <x v="104"/>
  </r>
  <r>
    <s v="haphazard_JJ"/>
    <x v="104"/>
  </r>
  <r>
    <s v="Harbor_NNP"/>
    <x v="104"/>
  </r>
  <r>
    <s v="hardly_RB"/>
    <x v="104"/>
  </r>
  <r>
    <s v="Hare-Lip_NNP"/>
    <x v="104"/>
  </r>
  <r>
    <s v="Harmless_NNP"/>
    <x v="104"/>
  </r>
  <r>
    <s v="Harney_NNP"/>
    <x v="104"/>
  </r>
  <r>
    <s v="harp_NN"/>
    <x v="104"/>
  </r>
  <r>
    <s v="hash_VB"/>
    <x v="104"/>
  </r>
  <r>
    <s v="hated_VBD"/>
    <x v="104"/>
  </r>
  <r>
    <s v="Head_NNP"/>
    <x v="104"/>
  </r>
  <r>
    <s v="head-first_RB"/>
    <x v="104"/>
  </r>
  <r>
    <s v="heads_NNS"/>
    <x v="104"/>
  </r>
  <r>
    <s v="heah_NN"/>
    <x v="104"/>
  </r>
  <r>
    <s v="heart_NN"/>
    <x v="104"/>
  </r>
  <r>
    <s v="heave_VB"/>
    <x v="104"/>
  </r>
  <r>
    <s v="heels_NNS"/>
    <x v="104"/>
  </r>
  <r>
    <s v="held_VBN"/>
    <x v="104"/>
  </r>
  <r>
    <s v="help_NN"/>
    <x v="104"/>
  </r>
  <r>
    <s v="helps_VBZ"/>
    <x v="104"/>
  </r>
  <r>
    <s v="Henry_NNP"/>
    <x v="104"/>
  </r>
  <r>
    <s v="herself_PRP"/>
    <x v="104"/>
  </r>
  <r>
    <s v="Hey_UH"/>
    <x v="104"/>
  </r>
  <r>
    <s v="hick_NN"/>
    <x v="104"/>
  </r>
  <r>
    <s v="hide_VB"/>
    <x v="104"/>
  </r>
  <r>
    <s v="hiding_NN"/>
    <x v="104"/>
  </r>
  <r>
    <s v="Hiding_VBG"/>
    <x v="104"/>
  </r>
  <r>
    <s v="hifalut_JJ"/>
    <x v="104"/>
  </r>
  <r>
    <s v="high-toned_JJ"/>
    <x v="104"/>
  </r>
  <r>
    <s v="highest_JJS"/>
    <x v="104"/>
  </r>
  <r>
    <s v="highwaymen_NNS"/>
    <x v="104"/>
  </r>
  <r>
    <s v="hillside_NN"/>
    <x v="104"/>
  </r>
  <r>
    <s v="hilltop_NN"/>
    <x v="104"/>
  </r>
  <r>
    <s v="his-name_NN"/>
    <x v="104"/>
  </r>
  <r>
    <s v="hit_VB"/>
    <x v="104"/>
  </r>
  <r>
    <s v="hitched_VBN"/>
    <x v="104"/>
  </r>
  <r>
    <s v="hived_VBD"/>
    <x v="104"/>
  </r>
  <r>
    <s v="Hm_NN"/>
    <x v="104"/>
  </r>
  <r>
    <s v="hog-drivers_NNS"/>
    <x v="104"/>
  </r>
  <r>
    <s v="hold_VB"/>
    <x v="104"/>
  </r>
  <r>
    <s v="holding_VBG"/>
    <x v="104"/>
  </r>
  <r>
    <s v="holes_NNS"/>
    <x v="104"/>
  </r>
  <r>
    <s v="holiday_NN"/>
    <x v="104"/>
  </r>
  <r>
    <s v="holiest_JJS"/>
    <x v="104"/>
  </r>
  <r>
    <s v="hollered_VBD"/>
    <x v="104"/>
  </r>
  <r>
    <s v="hollering_VBG"/>
    <x v="104"/>
  </r>
  <r>
    <s v="hollow_JJ"/>
    <x v="104"/>
  </r>
  <r>
    <s v="Hollow_NNP"/>
    <x v="104"/>
  </r>
  <r>
    <s v="home_RB"/>
    <x v="104"/>
  </r>
  <r>
    <s v="Honest_JJ"/>
    <x v="104"/>
  </r>
  <r>
    <s v="Honest_NNP"/>
    <x v="104"/>
  </r>
  <r>
    <s v="hookey_RB"/>
    <x v="104"/>
  </r>
  <r>
    <s v="hop_VB"/>
    <x v="104"/>
  </r>
  <r>
    <s v="hope_VB"/>
    <x v="104"/>
  </r>
  <r>
    <s v="hope_VBP"/>
    <x v="104"/>
  </r>
  <r>
    <s v="horse-blanket_NN"/>
    <x v="104"/>
  </r>
  <r>
    <s v="horseshoe_NN"/>
    <x v="104"/>
  </r>
  <r>
    <s v="hoss_NN"/>
    <x v="104"/>
  </r>
  <r>
    <s v="hot_JJ"/>
    <x v="104"/>
  </r>
  <r>
    <s v="Hotchkiss_NNP"/>
    <x v="104"/>
  </r>
  <r>
    <s v="hottest_JJS"/>
    <x v="104"/>
  </r>
  <r>
    <s v="hours_NNS"/>
    <x v="104"/>
  </r>
  <r>
    <s v="House_NNP"/>
    <x v="104"/>
  </r>
  <r>
    <s v="hove_VB"/>
    <x v="104"/>
  </r>
  <r>
    <s v="hove_VBP"/>
    <x v="104"/>
  </r>
  <r>
    <s v="hoverin_NN"/>
    <x v="104"/>
  </r>
  <r>
    <s v="howl_NN"/>
    <x v="104"/>
  </r>
  <r>
    <s v="Howl_NNP"/>
    <x v="104"/>
  </r>
  <r>
    <s v="HUCKLEBERRY_NNP"/>
    <x v="104"/>
  </r>
  <r>
    <s v="hug_NN"/>
    <x v="104"/>
  </r>
  <r>
    <s v="hugged_VBD"/>
    <x v="104"/>
  </r>
  <r>
    <s v="humor_NN"/>
    <x v="104"/>
  </r>
  <r>
    <s v="Hump_NNP"/>
    <x v="104"/>
  </r>
  <r>
    <s v="hund_JJ"/>
    <x v="104"/>
  </r>
  <r>
    <s v="hung_JJ"/>
    <x v="104"/>
  </r>
  <r>
    <s v="hunted_VBN"/>
    <x v="104"/>
  </r>
  <r>
    <s v="hunting_NN"/>
    <x v="104"/>
  </r>
  <r>
    <s v="hurt_NN"/>
    <x v="104"/>
  </r>
  <r>
    <s v="hurt_VB"/>
    <x v="104"/>
  </r>
  <r>
    <s v="hurt_VBD"/>
    <x v="104"/>
  </r>
  <r>
    <s v="hut_NN"/>
    <x v="104"/>
  </r>
  <r>
    <s v="hymn-book_NN"/>
    <x v="104"/>
  </r>
  <r>
    <s v="I_NNP"/>
    <x v="104"/>
  </r>
  <r>
    <s v="II_CD"/>
    <x v="104"/>
  </r>
  <r>
    <s v="III_CD"/>
    <x v="104"/>
  </r>
  <r>
    <s v="IN_IN"/>
    <x v="104"/>
  </r>
  <r>
    <s v="indeedy_RB"/>
    <x v="104"/>
  </r>
  <r>
    <s v="Indignation_NN"/>
    <x v="104"/>
  </r>
  <r>
    <s v="infant_NN"/>
    <x v="104"/>
  </r>
  <r>
    <s v="infernal_JJ"/>
    <x v="104"/>
  </r>
  <r>
    <s v="ingots_NNS"/>
    <x v="104"/>
  </r>
  <r>
    <s v="injun_NN"/>
    <x v="104"/>
  </r>
  <r>
    <s v="inside_IN"/>
    <x v="104"/>
  </r>
  <r>
    <s v="inside_NN"/>
    <x v="104"/>
  </r>
  <r>
    <s v="instead_RB"/>
    <x v="104"/>
  </r>
  <r>
    <s v="int_NN"/>
    <x v="104"/>
  </r>
  <r>
    <s v="interfere_VB"/>
    <x v="104"/>
  </r>
  <r>
    <s v="invest_VB"/>
    <x v="104"/>
  </r>
  <r>
    <s v="Irish_JJ"/>
    <x v="104"/>
  </r>
  <r>
    <s v="Irrigation_NNP"/>
    <x v="104"/>
  </r>
  <r>
    <s v="islan_FW"/>
    <x v="104"/>
  </r>
  <r>
    <s v="Island_NNP"/>
    <x v="104"/>
  </r>
  <r>
    <s v="itched_VBD"/>
    <x v="104"/>
  </r>
  <r>
    <s v="IV_CD"/>
    <x v="104"/>
  </r>
  <r>
    <s v="jabbered_VBD"/>
    <x v="104"/>
  </r>
  <r>
    <s v="Jack_NNP"/>
    <x v="104"/>
  </r>
  <r>
    <s v="jailed_VBN"/>
    <x v="104"/>
  </r>
  <r>
    <s v="jam_NN"/>
    <x v="104"/>
  </r>
  <r>
    <s v="jams_NNS"/>
    <x v="104"/>
  </r>
  <r>
    <s v="Jawing_VBG"/>
    <x v="104"/>
  </r>
  <r>
    <s v="jedged_VBN"/>
    <x v="104"/>
  </r>
  <r>
    <s v="Jericho_NNP"/>
    <x v="104"/>
  </r>
  <r>
    <s v="jint_NN"/>
    <x v="104"/>
  </r>
  <r>
    <s v="jis_NN"/>
    <x v="104"/>
  </r>
  <r>
    <s v="job_NN"/>
    <x v="104"/>
  </r>
  <r>
    <s v="jolly_JJ"/>
    <x v="104"/>
  </r>
  <r>
    <s v="jolt_NN"/>
    <x v="104"/>
  </r>
  <r>
    <s v="joy_NN"/>
    <x v="104"/>
  </r>
  <r>
    <s v="judgment_NN"/>
    <x v="104"/>
  </r>
  <r>
    <s v="juice_NN"/>
    <x v="104"/>
  </r>
  <r>
    <s v="julery_NN"/>
    <x v="104"/>
  </r>
  <r>
    <s v="Juliet_NNP"/>
    <x v="104"/>
  </r>
  <r>
    <s v="jump_NN"/>
    <x v="104"/>
  </r>
  <r>
    <s v="June_NNP"/>
    <x v="104"/>
  </r>
  <r>
    <s v="Just_RB"/>
    <x v="104"/>
  </r>
  <r>
    <s v="Keeping_VBG"/>
    <x v="104"/>
  </r>
  <r>
    <s v="kick_NN"/>
    <x v="104"/>
  </r>
  <r>
    <s v="kicking_VBG"/>
    <x v="104"/>
  </r>
  <r>
    <s v="Kill_VB"/>
    <x v="104"/>
  </r>
  <r>
    <s v="killed_VBD"/>
    <x v="104"/>
  </r>
  <r>
    <s v="killin_NN"/>
    <x v="104"/>
  </r>
  <r>
    <s v="kin_NN"/>
    <x v="104"/>
  </r>
  <r>
    <s v="kind_RB"/>
    <x v="104"/>
  </r>
  <r>
    <s v="kinder_JJR"/>
    <x v="104"/>
  </r>
  <r>
    <s v="kissed_VBD"/>
    <x v="104"/>
  </r>
  <r>
    <s v="knee_NN"/>
    <x v="104"/>
  </r>
  <r>
    <s v="Knives_NNP"/>
    <x v="104"/>
  </r>
  <r>
    <s v="knives_NNS"/>
    <x v="104"/>
  </r>
  <r>
    <s v="knock_VB"/>
    <x v="104"/>
  </r>
  <r>
    <s v="knocked_VBD"/>
    <x v="104"/>
  </r>
  <r>
    <s v="lamb_NN"/>
    <x v="104"/>
  </r>
  <r>
    <s v="landed_VBD"/>
    <x v="104"/>
  </r>
  <r>
    <s v="language_NN"/>
    <x v="104"/>
  </r>
  <r>
    <s v="languages_NNS"/>
    <x v="104"/>
  </r>
  <r>
    <s v="lantern_FW"/>
    <x v="104"/>
  </r>
  <r>
    <s v="Late_JJ"/>
    <x v="104"/>
  </r>
  <r>
    <s v="lately_RB"/>
    <x v="104"/>
  </r>
  <r>
    <s v="lath_NN"/>
    <x v="104"/>
  </r>
  <r>
    <s v="lawsuit_NN"/>
    <x v="104"/>
  </r>
  <r>
    <s v="lawyer_NN"/>
    <x v="104"/>
  </r>
  <r>
    <s v="lazied_VBD"/>
    <x v="104"/>
  </r>
  <r>
    <s v="le_DT"/>
    <x v="104"/>
  </r>
  <r>
    <s v="Le_NNP"/>
    <x v="104"/>
  </r>
  <r>
    <s v="leading_VBG"/>
    <x v="104"/>
  </r>
  <r>
    <s v="leaf_NN"/>
    <x v="104"/>
  </r>
  <r>
    <s v="leak_NN"/>
    <x v="104"/>
  </r>
  <r>
    <s v="leaking_VBG"/>
    <x v="104"/>
  </r>
  <r>
    <s v="Leaking_VBG"/>
    <x v="104"/>
  </r>
  <r>
    <s v="learned_VBD"/>
    <x v="104"/>
  </r>
  <r>
    <s v="learning_VBG"/>
    <x v="104"/>
  </r>
  <r>
    <s v="lection_JJ"/>
    <x v="104"/>
  </r>
  <r>
    <s v="left_VBN"/>
    <x v="104"/>
  </r>
  <r>
    <s v="leg_NN"/>
    <x v="104"/>
  </r>
  <r>
    <s v="lem_VB"/>
    <x v="104"/>
  </r>
  <r>
    <s v="lem_VBP"/>
    <x v="104"/>
  </r>
  <r>
    <s v="lessons_NNS"/>
    <x v="104"/>
  </r>
  <r>
    <s v="Let_VB"/>
    <x v="104"/>
  </r>
  <r>
    <s v="Letters_NNS"/>
    <x v="104"/>
  </r>
  <r>
    <s v="letting_VBG"/>
    <x v="104"/>
  </r>
  <r>
    <s v="Liberality_NNP"/>
    <x v="104"/>
  </r>
  <r>
    <s v="lick_VBP"/>
    <x v="104"/>
  </r>
  <r>
    <s v="licked_VBD"/>
    <x v="104"/>
  </r>
  <r>
    <s v="licks_NNS"/>
    <x v="104"/>
  </r>
  <r>
    <s v="Lie_NN"/>
    <x v="104"/>
  </r>
  <r>
    <s v="lie_NN"/>
    <x v="104"/>
  </r>
  <r>
    <s v="lie_VBP"/>
    <x v="104"/>
  </r>
  <r>
    <s v="lied_VBD"/>
    <x v="104"/>
  </r>
  <r>
    <s v="lieve_NN"/>
    <x v="104"/>
  </r>
  <r>
    <s v="Lifted_VBD"/>
    <x v="104"/>
  </r>
  <r>
    <s v="Lightning-Rod_NNP"/>
    <x v="104"/>
  </r>
  <r>
    <s v="Liked_VBD"/>
    <x v="104"/>
  </r>
  <r>
    <s v="limber_JJ"/>
    <x v="104"/>
  </r>
  <r>
    <s v="limbs_NNS"/>
    <x v="104"/>
  </r>
  <r>
    <s v="lip_NN"/>
    <x v="104"/>
  </r>
  <r>
    <s v="liquor_NN"/>
    <x v="104"/>
  </r>
  <r>
    <s v="list_NN"/>
    <x v="104"/>
  </r>
  <r>
    <s v="listening_VBG"/>
    <x v="104"/>
  </r>
  <r>
    <s v="listens_VBZ"/>
    <x v="104"/>
  </r>
  <r>
    <s v="Lit_NNP"/>
    <x v="104"/>
  </r>
  <r>
    <s v="living_NN"/>
    <x v="104"/>
  </r>
  <r>
    <s v="Living_VBG"/>
    <x v="104"/>
  </r>
  <r>
    <s v="load_NN"/>
    <x v="104"/>
  </r>
  <r>
    <s v="loads_NNS"/>
    <x v="104"/>
  </r>
  <r>
    <s v="loaf_NN"/>
    <x v="104"/>
  </r>
  <r>
    <s v="loaves_NNS"/>
    <x v="104"/>
  </r>
  <r>
    <s v="lock_NN"/>
    <x v="104"/>
  </r>
  <r>
    <s v="locking_VBG"/>
    <x v="104"/>
  </r>
  <r>
    <s v="lolled_VBD"/>
    <x v="104"/>
  </r>
  <r>
    <s v="Long_JJ"/>
    <x v="104"/>
  </r>
  <r>
    <s v="longer_JJR"/>
    <x v="104"/>
  </r>
  <r>
    <s v="longs_NNS"/>
    <x v="104"/>
  </r>
  <r>
    <s v="looky_NN"/>
    <x v="104"/>
  </r>
  <r>
    <s v="Looky_NNP"/>
    <x v="104"/>
  </r>
  <r>
    <s v="loose_JJ"/>
    <x v="104"/>
  </r>
  <r>
    <s v="loose_RB"/>
    <x v="104"/>
  </r>
  <r>
    <s v="lose_VB"/>
    <x v="104"/>
  </r>
  <r>
    <s v="lost_VBD"/>
    <x v="104"/>
  </r>
  <r>
    <s v="Lots_NNS"/>
    <x v="104"/>
  </r>
  <r>
    <s v="lots_NNS"/>
    <x v="104"/>
  </r>
  <r>
    <s v="love_NN"/>
    <x v="104"/>
  </r>
  <r>
    <s v="low-spirited_JJ"/>
    <x v="104"/>
  </r>
  <r>
    <s v="lowed_VBN"/>
    <x v="104"/>
  </r>
  <r>
    <s v="lumber-raft_NN"/>
    <x v="104"/>
  </r>
  <r>
    <s v="lungs_NNS"/>
    <x v="104"/>
  </r>
  <r>
    <s v="ma_NN"/>
    <x v="104"/>
  </r>
  <r>
    <s v="magic_JJ"/>
    <x v="104"/>
  </r>
  <r>
    <s v="magician_NN"/>
    <x v="104"/>
  </r>
  <r>
    <s v="maid_NN"/>
    <x v="104"/>
  </r>
  <r>
    <s v="Make_VB"/>
    <x v="104"/>
  </r>
  <r>
    <s v="makin_NN"/>
    <x v="104"/>
  </r>
  <r>
    <s v="Making_VBG"/>
    <x v="104"/>
  </r>
  <r>
    <s v="manage_VB"/>
    <x v="104"/>
  </r>
  <r>
    <s v="Mark_NNP"/>
    <x v="104"/>
  </r>
  <r>
    <s v="mark_VBP"/>
    <x v="104"/>
  </r>
  <r>
    <s v="marked_VBN"/>
    <x v="104"/>
  </r>
  <r>
    <s v="market_NN"/>
    <x v="104"/>
  </r>
  <r>
    <s v="marks_NNS"/>
    <x v="104"/>
  </r>
  <r>
    <s v="masks_NNS"/>
    <x v="104"/>
  </r>
  <r>
    <s v="mathematics_NNS"/>
    <x v="104"/>
  </r>
  <r>
    <s v="mean_NN"/>
    <x v="104"/>
  </r>
  <r>
    <s v="mean_VBP"/>
    <x v="104"/>
  </r>
  <r>
    <s v="meat_NN"/>
    <x v="104"/>
  </r>
  <r>
    <s v="meet_VB"/>
    <x v="104"/>
  </r>
  <r>
    <s v="mentioned_VBN"/>
    <x v="104"/>
  </r>
  <r>
    <s v="merchants_NNS"/>
    <x v="104"/>
  </r>
  <r>
    <s v="mess_NN"/>
    <x v="104"/>
  </r>
  <r>
    <s v="middle_JJ"/>
    <x v="104"/>
  </r>
  <r>
    <s v="middling_JJ"/>
    <x v="104"/>
  </r>
  <r>
    <s v="midnight_NN"/>
    <x v="104"/>
  </r>
  <r>
    <s v="might_NN"/>
    <x v="104"/>
  </r>
  <r>
    <s v="Mighty_NNP"/>
    <x v="104"/>
  </r>
  <r>
    <s v="Million_NNP"/>
    <x v="104"/>
  </r>
  <r>
    <s v="miserableness_NN"/>
    <x v="104"/>
  </r>
  <r>
    <s v="miss_VB"/>
    <x v="104"/>
  </r>
  <r>
    <s v="missed_VBD"/>
    <x v="104"/>
  </r>
  <r>
    <s v="Mississippi_NNP"/>
    <x v="104"/>
  </r>
  <r>
    <s v="Missus_NNP"/>
    <x v="104"/>
  </r>
  <r>
    <s v="mistaken_JJ"/>
    <x v="104"/>
  </r>
  <r>
    <s v="Misto_NNP"/>
    <x v="104"/>
  </r>
  <r>
    <s v="misunderstood_VBN"/>
    <x v="104"/>
  </r>
  <r>
    <s v="mixed_VBN"/>
    <x v="104"/>
  </r>
  <r>
    <s v="mixed-up_JJ"/>
    <x v="104"/>
  </r>
  <r>
    <s v="moaned_VBD"/>
    <x v="104"/>
  </r>
  <r>
    <s v="moaning_VBG"/>
    <x v="104"/>
  </r>
  <r>
    <s v="modified_VBN"/>
    <x v="104"/>
  </r>
  <r>
    <s v="mongst_FW"/>
    <x v="104"/>
  </r>
  <r>
    <s v="month_NN"/>
    <x v="104"/>
  </r>
  <r>
    <s v="Monthly_JJ"/>
    <x v="104"/>
  </r>
  <r>
    <s v="moonrise_NN"/>
    <x v="104"/>
  </r>
  <r>
    <s v="moonshine_NN"/>
    <x v="104"/>
  </r>
  <r>
    <s v="Morals_NNS"/>
    <x v="104"/>
  </r>
  <r>
    <s v="mos_FW"/>
    <x v="104"/>
  </r>
  <r>
    <s v="Moss_NNP"/>
    <x v="104"/>
  </r>
  <r>
    <s v="Most_JJS"/>
    <x v="104"/>
  </r>
  <r>
    <s v="mother_NN"/>
    <x v="104"/>
  </r>
  <r>
    <s v="mournful_JJ"/>
    <x v="104"/>
  </r>
  <r>
    <s v="mouthful_NN"/>
    <x v="104"/>
  </r>
  <r>
    <s v="mouths_NNS"/>
    <x v="104"/>
  </r>
  <r>
    <s v="move_NN"/>
    <x v="104"/>
  </r>
  <r>
    <s v="move_VBP"/>
    <x v="104"/>
  </r>
  <r>
    <s v="Mrs._NNP"/>
    <x v="104"/>
  </r>
  <r>
    <s v="mud_NN"/>
    <x v="104"/>
  </r>
  <r>
    <s v="mud-turkles_NNS"/>
    <x v="104"/>
  </r>
  <r>
    <s v="muddled_VBD"/>
    <x v="104"/>
  </r>
  <r>
    <s v="mulatter_NN"/>
    <x v="104"/>
  </r>
  <r>
    <s v="mules_NNS"/>
    <x v="104"/>
  </r>
  <r>
    <s v="multiplication_NN"/>
    <x v="104"/>
  </r>
  <r>
    <s v="mum_NN"/>
    <x v="104"/>
  </r>
  <r>
    <s v="mumble_NN"/>
    <x v="104"/>
  </r>
  <r>
    <s v="Mumps_NNP"/>
    <x v="104"/>
  </r>
  <r>
    <s v="munching_VBG"/>
    <x v="104"/>
  </r>
  <r>
    <s v="Must_MD"/>
    <x v="104"/>
  </r>
  <r>
    <s v="n._NNP"/>
    <x v="104"/>
  </r>
  <r>
    <s v="nabob_NN"/>
    <x v="104"/>
  </r>
  <r>
    <s v="nailed_VBD"/>
    <x v="104"/>
  </r>
  <r>
    <s v="Nailed_VBN"/>
    <x v="104"/>
  </r>
  <r>
    <s v="nailing_VBG"/>
    <x v="104"/>
  </r>
  <r>
    <s v="nails_NNS"/>
    <x v="104"/>
  </r>
  <r>
    <s v="named_VBN"/>
    <x v="104"/>
  </r>
  <r>
    <s v="nap_NN"/>
    <x v="104"/>
  </r>
  <r>
    <s v="nation_NN"/>
    <x v="104"/>
  </r>
  <r>
    <s v="natural_JJ"/>
    <x v="104"/>
  </r>
  <r>
    <s v="navigate_VB"/>
    <x v="104"/>
  </r>
  <r>
    <s v="need_VB"/>
    <x v="104"/>
  </r>
  <r>
    <s v="negro_NN"/>
    <x v="104"/>
  </r>
  <r>
    <s v="New_NNP"/>
    <x v="104"/>
  </r>
  <r>
    <s v="news_NN"/>
    <x v="104"/>
  </r>
  <r>
    <s v="newspapers_NNS"/>
    <x v="104"/>
  </r>
  <r>
    <s v="Nichols_NNP"/>
    <x v="104"/>
  </r>
  <r>
    <s v="nigger_JJ"/>
    <x v="104"/>
  </r>
  <r>
    <s v="nigger_JJR"/>
    <x v="104"/>
  </r>
  <r>
    <s v="Nigger_NNP"/>
    <x v="104"/>
  </r>
  <r>
    <s v="nigh_JJ"/>
    <x v="104"/>
  </r>
  <r>
    <s v="Nine_CD"/>
    <x v="104"/>
  </r>
  <r>
    <s v="nohow_RB"/>
    <x v="104"/>
  </r>
  <r>
    <s v="None_NN"/>
    <x v="104"/>
  </r>
  <r>
    <s v="Not_RB"/>
    <x v="104"/>
  </r>
  <r>
    <s v="Nothing_NN"/>
    <x v="104"/>
  </r>
  <r>
    <s v="number_NN"/>
    <x v="104"/>
  </r>
  <r>
    <s v="numskull_NN"/>
    <x v="104"/>
  </r>
  <r>
    <s v="oak_NN"/>
    <x v="104"/>
  </r>
  <r>
    <s v="objections_NNS"/>
    <x v="104"/>
  </r>
  <r>
    <s v="odds_NNS"/>
    <x v="104"/>
  </r>
  <r>
    <s v="Of_IN"/>
    <x v="104"/>
  </r>
  <r>
    <s v="offered_VBD"/>
    <x v="104"/>
  </r>
  <r>
    <s v="often_RB"/>
    <x v="104"/>
  </r>
  <r>
    <s v="Ohio_NNP"/>
    <x v="104"/>
  </r>
  <r>
    <s v="Oho-o_NN"/>
    <x v="104"/>
  </r>
  <r>
    <s v="ole_JJ"/>
    <x v="104"/>
  </r>
  <r>
    <s v="ole_NN"/>
    <x v="104"/>
  </r>
  <r>
    <s v="one_NN"/>
    <x v="104"/>
  </r>
  <r>
    <s v="oneasy_NN"/>
    <x v="104"/>
  </r>
  <r>
    <s v="only_JJ"/>
    <x v="104"/>
  </r>
  <r>
    <s v="ordered_VBN"/>
    <x v="104"/>
  </r>
  <r>
    <s v="ordinary_JJ"/>
    <x v="104"/>
  </r>
  <r>
    <s v="ornery_JJ"/>
    <x v="104"/>
  </r>
  <r>
    <s v="others_NNS"/>
    <x v="104"/>
  </r>
  <r>
    <s v="outrun_VB"/>
    <x v="104"/>
  </r>
  <r>
    <s v="outside_IN"/>
    <x v="104"/>
  </r>
  <r>
    <s v="outside_JJ"/>
    <x v="104"/>
  </r>
  <r>
    <s v="outside_NN"/>
    <x v="104"/>
  </r>
  <r>
    <s v="Over_IN"/>
    <x v="104"/>
  </r>
  <r>
    <s v="over_RB"/>
    <x v="104"/>
  </r>
  <r>
    <s v="overboard_RB"/>
    <x v="104"/>
  </r>
  <r>
    <s v="owl_NN"/>
    <x v="104"/>
  </r>
  <r>
    <s v="owls_NNS"/>
    <x v="104"/>
  </r>
  <r>
    <s v="ox_NN"/>
    <x v="104"/>
  </r>
  <r>
    <s v="pack_NN"/>
    <x v="104"/>
  </r>
  <r>
    <s v="packed_JJ"/>
    <x v="104"/>
  </r>
  <r>
    <s v="paddle_VB"/>
    <x v="104"/>
  </r>
  <r>
    <s v="paid_VBN"/>
    <x v="104"/>
  </r>
  <r>
    <s v="painstakingly_RB"/>
    <x v="104"/>
  </r>
  <r>
    <s v="palavering_VBG"/>
    <x v="104"/>
  </r>
  <r>
    <s v="pale_JJ"/>
    <x v="104"/>
  </r>
  <r>
    <s v="pan_NN"/>
    <x v="104"/>
  </r>
  <r>
    <s v="panting_NN"/>
    <x v="104"/>
  </r>
  <r>
    <s v="part_VB"/>
    <x v="104"/>
  </r>
  <r>
    <s v="particular_JJ"/>
    <x v="104"/>
  </r>
  <r>
    <s v="parts_NNS"/>
    <x v="104"/>
  </r>
  <r>
    <s v="pass_VB"/>
    <x v="104"/>
  </r>
  <r>
    <s v="passages_NNS"/>
    <x v="104"/>
  </r>
  <r>
    <s v="past_IN"/>
    <x v="104"/>
  </r>
  <r>
    <s v="pay_NN"/>
    <x v="104"/>
  </r>
  <r>
    <s v="pecks_NNS"/>
    <x v="104"/>
  </r>
  <r>
    <s v="peep_NN"/>
    <x v="104"/>
  </r>
  <r>
    <s v="peeped_VBD"/>
    <x v="104"/>
  </r>
  <r>
    <s v="pencil_NN"/>
    <x v="104"/>
  </r>
  <r>
    <s v="People_NNS"/>
    <x v="104"/>
  </r>
  <r>
    <s v="per_IN"/>
    <x v="104"/>
  </r>
  <r>
    <s v="perfect_JJ"/>
    <x v="104"/>
  </r>
  <r>
    <s v="personal_JJ"/>
    <x v="104"/>
  </r>
  <r>
    <s v="picnic_NN"/>
    <x v="104"/>
  </r>
  <r>
    <s v="picture_NN"/>
    <x v="104"/>
  </r>
  <r>
    <s v="Pie_NNP"/>
    <x v="104"/>
  </r>
  <r>
    <s v="Piece_NNP"/>
    <x v="104"/>
  </r>
  <r>
    <s v="Pig_NNP"/>
    <x v="104"/>
  </r>
  <r>
    <s v="Pike_NNP"/>
    <x v="104"/>
  </r>
  <r>
    <s v="piled_VBN"/>
    <x v="104"/>
  </r>
  <r>
    <s v="piling_VBG"/>
    <x v="104"/>
  </r>
  <r>
    <s v="pin_NN"/>
    <x v="104"/>
  </r>
  <r>
    <s v="pine_VBP"/>
    <x v="104"/>
  </r>
  <r>
    <s v="Pirate_NNP"/>
    <x v="104"/>
  </r>
  <r>
    <s v="pirate-books_NNS"/>
    <x v="104"/>
  </r>
  <r>
    <s v="plain_JJ"/>
    <x v="104"/>
  </r>
  <r>
    <s v="plank_NN"/>
    <x v="104"/>
  </r>
  <r>
    <s v="planks_NNS"/>
    <x v="104"/>
  </r>
  <r>
    <s v="plate_NN"/>
    <x v="104"/>
  </r>
  <r>
    <s v="play_VB"/>
    <x v="104"/>
  </r>
  <r>
    <s v="please_VB"/>
    <x v="104"/>
  </r>
  <r>
    <s v="pleased_VBD"/>
    <x v="104"/>
  </r>
  <r>
    <s v="pledge_NN"/>
    <x v="104"/>
  </r>
  <r>
    <s v="plenty_RB"/>
    <x v="104"/>
  </r>
  <r>
    <s v="plunkety-plunk_JJ"/>
    <x v="104"/>
  </r>
  <r>
    <s v="plunkety-plunk_NN"/>
    <x v="104"/>
  </r>
  <r>
    <s v="po_FW"/>
    <x v="104"/>
  </r>
  <r>
    <s v="po_NN"/>
    <x v="104"/>
  </r>
  <r>
    <s v="pocket_NN"/>
    <x v="104"/>
  </r>
  <r>
    <s v="Pockets_NNS"/>
    <x v="104"/>
  </r>
  <r>
    <s v="pointing_VBG"/>
    <x v="104"/>
  </r>
  <r>
    <s v="poked_VBN"/>
    <x v="104"/>
  </r>
  <r>
    <s v="polished_VBD"/>
    <x v="104"/>
  </r>
  <r>
    <s v="polite_JJ"/>
    <x v="104"/>
  </r>
  <r>
    <s v="Poor_NNP"/>
    <x v="104"/>
  </r>
  <r>
    <s v="pooty_JJ"/>
    <x v="104"/>
  </r>
  <r>
    <s v="porch_NN"/>
    <x v="104"/>
  </r>
  <r>
    <s v="porch-roof_NN"/>
    <x v="104"/>
  </r>
  <r>
    <s v="pose_VBP"/>
    <x v="104"/>
  </r>
  <r>
    <s v="power_NN"/>
    <x v="104"/>
  </r>
  <r>
    <s v="powwow_NN"/>
    <x v="104"/>
  </r>
  <r>
    <s v="practice_NN"/>
    <x v="104"/>
  </r>
  <r>
    <s v="Practizing_VBG"/>
    <x v="104"/>
  </r>
  <r>
    <s v="prairie_NN"/>
    <x v="104"/>
  </r>
  <r>
    <s v="pray_VB"/>
    <x v="104"/>
  </r>
  <r>
    <s v="pray_VBP"/>
    <x v="104"/>
  </r>
  <r>
    <s v="prayers_NNS"/>
    <x v="104"/>
  </r>
  <r>
    <s v="praying_VBG"/>
    <x v="104"/>
  </r>
  <r>
    <s v="prays_VBZ"/>
    <x v="104"/>
  </r>
  <r>
    <s v="presume_VBP"/>
    <x v="104"/>
  </r>
  <r>
    <s v="pretended_VBD"/>
    <x v="104"/>
  </r>
  <r>
    <s v="previous_JJ"/>
    <x v="104"/>
  </r>
  <r>
    <s v="prime_JJ"/>
    <x v="104"/>
  </r>
  <r>
    <s v="primer-class_NN"/>
    <x v="104"/>
  </r>
  <r>
    <s v="profit_NN"/>
    <x v="104"/>
  </r>
  <r>
    <s v="protection_NN"/>
    <x v="104"/>
  </r>
  <r>
    <s v="proud_JJ"/>
    <x v="104"/>
  </r>
  <r>
    <s v="Providences_NNS"/>
    <x v="104"/>
  </r>
  <r>
    <s v="prowling_NN"/>
    <x v="104"/>
  </r>
  <r>
    <s v="pull_VB"/>
    <x v="104"/>
  </r>
  <r>
    <s v="pulled_VBN"/>
    <x v="104"/>
  </r>
  <r>
    <s v="pulling_VBG"/>
    <x v="104"/>
  </r>
  <r>
    <s v="pungle_VB"/>
    <x v="104"/>
  </r>
  <r>
    <s v="put_VBP"/>
    <x v="104"/>
  </r>
  <r>
    <s v="puzzled_VBN"/>
    <x v="104"/>
  </r>
  <r>
    <s v="quarry_NN"/>
    <x v="104"/>
  </r>
  <r>
    <s v="quiet_JJ"/>
    <x v="104"/>
  </r>
  <r>
    <s v="quiet_NN"/>
    <x v="104"/>
  </r>
  <r>
    <s v="quit_VBD"/>
    <x v="104"/>
  </r>
  <r>
    <s v="Quite_RB"/>
    <x v="104"/>
  </r>
  <r>
    <s v="Quixote_NNP"/>
    <x v="104"/>
  </r>
  <r>
    <s v="raff_FW"/>
    <x v="104"/>
  </r>
  <r>
    <s v="raff_NN"/>
    <x v="104"/>
  </r>
  <r>
    <s v="raffs_NNS"/>
    <x v="104"/>
  </r>
  <r>
    <s v="Raft_NNP"/>
    <x v="104"/>
  </r>
  <r>
    <s v="rafter_NN"/>
    <x v="104"/>
  </r>
  <r>
    <s v="Raftsman_NNP"/>
    <x v="104"/>
  </r>
  <r>
    <s v="rag_NN"/>
    <x v="104"/>
  </r>
  <r>
    <s v="ragged_JJ"/>
    <x v="104"/>
  </r>
  <r>
    <s v="Rail_NNP"/>
    <x v="104"/>
  </r>
  <r>
    <s v="rails_NNS"/>
    <x v="104"/>
  </r>
  <r>
    <s v="rain_NN"/>
    <x v="104"/>
  </r>
  <r>
    <s v="raise_NN"/>
    <x v="104"/>
  </r>
  <r>
    <s v="raises_VBZ"/>
    <x v="104"/>
  </r>
  <r>
    <s v="Raising_NNP"/>
    <x v="104"/>
  </r>
  <r>
    <s v="raising_VBG"/>
    <x v="104"/>
  </r>
  <r>
    <s v="ramrod_VBN"/>
    <x v="104"/>
  </r>
  <r>
    <s v="Ransomed_NNP"/>
    <x v="104"/>
  </r>
  <r>
    <s v="raspy_JJ"/>
    <x v="104"/>
  </r>
  <r>
    <s v="Rat_NN"/>
    <x v="104"/>
  </r>
  <r>
    <s v="rate_NN"/>
    <x v="104"/>
  </r>
  <r>
    <s v="rattling_VBG"/>
    <x v="104"/>
  </r>
  <r>
    <s v="raw_JJ"/>
    <x v="104"/>
  </r>
  <r>
    <s v="razberries_NNS"/>
    <x v="104"/>
  </r>
  <r>
    <s v="reached_VBD"/>
    <x v="104"/>
  </r>
  <r>
    <s v="reached_VBN"/>
    <x v="104"/>
  </r>
  <r>
    <s v="readers_NNS"/>
    <x v="104"/>
  </r>
  <r>
    <s v="real_JJ"/>
    <x v="104"/>
  </r>
  <r>
    <s v="really_RB"/>
    <x v="104"/>
  </r>
  <r>
    <s v="reasons_NNS"/>
    <x v="104"/>
  </r>
  <r>
    <s v="record_NN"/>
    <x v="104"/>
  </r>
  <r>
    <s v="reform_VB"/>
    <x v="104"/>
  </r>
  <r>
    <s v="religion_NN"/>
    <x v="104"/>
  </r>
  <r>
    <s v="remainders_NNS"/>
    <x v="104"/>
  </r>
  <r>
    <s v="remembered_VBD"/>
    <x v="104"/>
  </r>
  <r>
    <s v="res_FW"/>
    <x v="104"/>
  </r>
  <r>
    <s v="resigned_VBD"/>
    <x v="104"/>
  </r>
  <r>
    <s v="resis_NN"/>
    <x v="104"/>
  </r>
  <r>
    <s v="resk_NN"/>
    <x v="104"/>
  </r>
  <r>
    <s v="resk_VB"/>
    <x v="104"/>
  </r>
  <r>
    <s v="respectable_JJ"/>
    <x v="104"/>
  </r>
  <r>
    <s v="Rest_VB"/>
    <x v="104"/>
  </r>
  <r>
    <s v="rested_VBD"/>
    <x v="104"/>
  </r>
  <r>
    <s v="resting_VBG"/>
    <x v="104"/>
  </r>
  <r>
    <s v="rests_VBZ"/>
    <x v="104"/>
  </r>
  <r>
    <s v="rid_JJ"/>
    <x v="104"/>
  </r>
  <r>
    <s v="riding_VBG"/>
    <x v="104"/>
  </r>
  <r>
    <s v="rightly_RB"/>
    <x v="104"/>
  </r>
  <r>
    <s v="rip_NN"/>
    <x v="104"/>
  </r>
  <r>
    <s v="ripe_JJ"/>
    <x v="104"/>
  </r>
  <r>
    <s v="ripply_JJ"/>
    <x v="104"/>
  </r>
  <r>
    <s v="river-bank_NN"/>
    <x v="104"/>
  </r>
  <r>
    <s v="roared_VBD"/>
    <x v="104"/>
  </r>
  <r>
    <s v="rob_NN"/>
    <x v="104"/>
  </r>
  <r>
    <s v="rob_VB"/>
    <x v="104"/>
  </r>
  <r>
    <s v="robbed_VBN"/>
    <x v="104"/>
  </r>
  <r>
    <s v="robber-books_NNS"/>
    <x v="104"/>
  </r>
  <r>
    <s v="Robinson_NNP"/>
    <x v="104"/>
  </r>
  <r>
    <s v="rock_NN"/>
    <x v="104"/>
  </r>
  <r>
    <s v="rode_VBN"/>
    <x v="104"/>
  </r>
  <r>
    <s v="roof_NN"/>
    <x v="104"/>
  </r>
  <r>
    <s v="Room_NN"/>
    <x v="104"/>
  </r>
  <r>
    <s v="root_NN"/>
    <x v="104"/>
  </r>
  <r>
    <s v="roots_NNS"/>
    <x v="104"/>
  </r>
  <r>
    <s v="rot_NN"/>
    <x v="104"/>
  </r>
  <r>
    <s v="rotted_VBD"/>
    <x v="104"/>
  </r>
  <r>
    <s v="round_JJ"/>
    <x v="104"/>
  </r>
  <r>
    <s v="rouses_VBZ"/>
    <x v="104"/>
  </r>
  <r>
    <s v="roust_VBP"/>
    <x v="104"/>
  </r>
  <r>
    <s v="rowlocks_NNS"/>
    <x v="104"/>
  </r>
  <r>
    <s v="rub_VBP"/>
    <x v="104"/>
  </r>
  <r>
    <s v="rubbage_NN"/>
    <x v="104"/>
  </r>
  <r>
    <s v="Rubbage-Pile_NNP"/>
    <x v="104"/>
  </r>
  <r>
    <s v="rubbing_NN"/>
    <x v="104"/>
  </r>
  <r>
    <s v="ruined_VBN"/>
    <x v="104"/>
  </r>
  <r>
    <s v="rule_VB"/>
    <x v="104"/>
  </r>
  <r>
    <s v="run_NN"/>
    <x v="104"/>
  </r>
  <r>
    <s v="rung_VBD"/>
    <x v="104"/>
  </r>
  <r>
    <s v="running_VBG"/>
    <x v="104"/>
  </r>
  <r>
    <s v="rushed_VBD"/>
    <x v="104"/>
  </r>
  <r>
    <s v="rushes_VBZ"/>
    <x v="104"/>
  </r>
  <r>
    <s v="rustled_VBD"/>
    <x v="104"/>
  </r>
  <r>
    <s v="rusty_JJ"/>
    <x v="104"/>
  </r>
  <r>
    <s v="ruther_NN"/>
    <x v="104"/>
  </r>
  <r>
    <s v="ry_NN"/>
    <x v="104"/>
  </r>
  <r>
    <s v="s_NNS"/>
    <x v="104"/>
  </r>
  <r>
    <s v="sackful_NN"/>
    <x v="104"/>
  </r>
  <r>
    <s v="saddle-boils_NNS"/>
    <x v="104"/>
  </r>
  <r>
    <s v="safe_JJ"/>
    <x v="104"/>
  </r>
  <r>
    <s v="sah_NN"/>
    <x v="104"/>
  </r>
  <r>
    <s v="said_VBN"/>
    <x v="104"/>
  </r>
  <r>
    <s v="sail_NN"/>
    <x v="104"/>
  </r>
  <r>
    <s v="Sally_NNP"/>
    <x v="104"/>
  </r>
  <r>
    <s v="salt_NN"/>
    <x v="104"/>
  </r>
  <r>
    <s v="salt-cellar_NN"/>
    <x v="104"/>
  </r>
  <r>
    <s v="sand_NN"/>
    <x v="104"/>
  </r>
  <r>
    <s v="saphead_NN"/>
    <x v="104"/>
  </r>
  <r>
    <s v="sass_NN"/>
    <x v="104"/>
  </r>
  <r>
    <s v="satisfactory_JJ"/>
    <x v="104"/>
  </r>
  <r>
    <s v="satisfied_VBN"/>
    <x v="104"/>
  </r>
  <r>
    <s v="Saturday_NNP"/>
    <x v="104"/>
  </r>
  <r>
    <s v="saved_VBD"/>
    <x v="104"/>
  </r>
  <r>
    <s v="sawdust_NN"/>
    <x v="104"/>
  </r>
  <r>
    <s v="Sawdust_NNP"/>
    <x v="104"/>
  </r>
  <r>
    <s v="sawed_VBN"/>
    <x v="104"/>
  </r>
  <r>
    <s v="sawmill_NN"/>
    <x v="104"/>
  </r>
  <r>
    <s v="scar_NN"/>
    <x v="104"/>
  </r>
  <r>
    <s v="scared_VBD"/>
    <x v="104"/>
  </r>
  <r>
    <s v="scattering_VBG"/>
    <x v="104"/>
  </r>
  <r>
    <s v="Scene_NNP"/>
    <x v="104"/>
  </r>
  <r>
    <s v="scold_VB"/>
    <x v="104"/>
  </r>
  <r>
    <s v="scoop_VB"/>
    <x v="104"/>
  </r>
  <r>
    <s v="scour_VB"/>
    <x v="104"/>
  </r>
  <r>
    <s v="scoured_VBD"/>
    <x v="104"/>
  </r>
  <r>
    <s v="scrambled_VBD"/>
    <x v="104"/>
  </r>
  <r>
    <s v="scrape_VB"/>
    <x v="104"/>
  </r>
  <r>
    <s v="scream_NN"/>
    <x v="104"/>
  </r>
  <r>
    <s v="scream_VB"/>
    <x v="104"/>
  </r>
  <r>
    <s v="screaming_VBG"/>
    <x v="104"/>
  </r>
  <r>
    <s v="screechy_JJ"/>
    <x v="104"/>
  </r>
  <r>
    <s v="scrouched_VBD"/>
    <x v="104"/>
  </r>
  <r>
    <s v="scrunch_VB"/>
    <x v="104"/>
  </r>
  <r>
    <s v="season_NN"/>
    <x v="104"/>
  </r>
  <r>
    <s v="seat_NN"/>
    <x v="104"/>
  </r>
  <r>
    <s v="secret_JJ"/>
    <x v="104"/>
  </r>
  <r>
    <s v="secret_NN"/>
    <x v="104"/>
  </r>
  <r>
    <s v="section_NN"/>
    <x v="104"/>
  </r>
  <r>
    <s v="Seemed_VBN"/>
    <x v="104"/>
  </r>
  <r>
    <s v="Sell_VB"/>
    <x v="104"/>
  </r>
  <r>
    <s v="separate_JJ"/>
    <x v="104"/>
  </r>
  <r>
    <s v="servant_NN"/>
    <x v="104"/>
  </r>
  <r>
    <s v="servants_NNS"/>
    <x v="104"/>
  </r>
  <r>
    <s v="set_NN"/>
    <x v="104"/>
  </r>
  <r>
    <s v="sets_NNS"/>
    <x v="104"/>
  </r>
  <r>
    <s v="setting_VBG"/>
    <x v="104"/>
  </r>
  <r>
    <s v="settled_VBD"/>
    <x v="104"/>
  </r>
  <r>
    <s v="Seventeen_CD"/>
    <x v="104"/>
  </r>
  <r>
    <s v="several_JJ"/>
    <x v="104"/>
  </r>
  <r>
    <s v="shadings_NNS"/>
    <x v="104"/>
  </r>
  <r>
    <s v="shakes_VBZ"/>
    <x v="104"/>
  </r>
  <r>
    <s v="shaky_JJ"/>
    <x v="104"/>
  </r>
  <r>
    <s v="shallow_JJ"/>
    <x v="104"/>
  </r>
  <r>
    <s v="Shanty_NNP"/>
    <x v="104"/>
  </r>
  <r>
    <s v="sharp_JJ"/>
    <x v="104"/>
  </r>
  <r>
    <s v="shavin_FW"/>
    <x v="104"/>
  </r>
  <r>
    <s v="shed_VBD"/>
    <x v="104"/>
  </r>
  <r>
    <s v="sheet_NN"/>
    <x v="104"/>
  </r>
  <r>
    <s v="Sheet_NNP"/>
    <x v="104"/>
  </r>
  <r>
    <s v="shell_VBP"/>
    <x v="104"/>
  </r>
  <r>
    <s v="Shepherdson_NNP"/>
    <x v="104"/>
  </r>
  <r>
    <s v="Sherburn_NNP"/>
    <x v="104"/>
  </r>
  <r>
    <s v="shet_JJ"/>
    <x v="104"/>
  </r>
  <r>
    <s v="shin_VB"/>
    <x v="104"/>
  </r>
  <r>
    <s v="shiniest_JJS"/>
    <x v="104"/>
  </r>
  <r>
    <s v="shinning_VBG"/>
    <x v="104"/>
  </r>
  <r>
    <s v="shins_NNS"/>
    <x v="104"/>
  </r>
  <r>
    <s v="shiny_JJ"/>
    <x v="104"/>
  </r>
  <r>
    <s v="shirt_NN"/>
    <x v="104"/>
  </r>
  <r>
    <s v="shivers_NNS"/>
    <x v="104"/>
  </r>
  <r>
    <s v="sho_FW"/>
    <x v="104"/>
  </r>
  <r>
    <s v="sho_NN"/>
    <x v="104"/>
  </r>
  <r>
    <s v="shoot_VB"/>
    <x v="104"/>
  </r>
  <r>
    <s v="shooting_NN"/>
    <x v="104"/>
  </r>
  <r>
    <s v="Shooting_NN"/>
    <x v="104"/>
  </r>
  <r>
    <s v="shore_VB"/>
    <x v="104"/>
  </r>
  <r>
    <s v="shot_VBN"/>
    <x v="104"/>
  </r>
  <r>
    <s v="shot-tower_NN"/>
    <x v="104"/>
  </r>
  <r>
    <s v="shotgun_NN"/>
    <x v="104"/>
  </r>
  <r>
    <s v="shove_VB"/>
    <x v="104"/>
  </r>
  <r>
    <s v="shove_VBP"/>
    <x v="104"/>
  </r>
  <r>
    <s v="shoved_VBN"/>
    <x v="104"/>
  </r>
  <r>
    <s v="shovel_NN"/>
    <x v="104"/>
  </r>
  <r>
    <s v="showing_VBG"/>
    <x v="104"/>
  </r>
  <r>
    <s v="shriveled_VBD"/>
    <x v="104"/>
  </r>
  <r>
    <s v="Shucks_NNP"/>
    <x v="104"/>
  </r>
  <r>
    <s v="shut_VBN"/>
    <x v="104"/>
  </r>
  <r>
    <s v="Sid_NNP"/>
    <x v="104"/>
  </r>
  <r>
    <s v="Silas_NNP"/>
    <x v="104"/>
  </r>
  <r>
    <s v="silver-headed_JJ"/>
    <x v="104"/>
  </r>
  <r>
    <s v="Simple_JJ"/>
    <x v="104"/>
  </r>
  <r>
    <s v="Since_IN"/>
    <x v="104"/>
  </r>
  <r>
    <s v="sing_VB"/>
    <x v="104"/>
  </r>
  <r>
    <s v="sister_NN"/>
    <x v="104"/>
  </r>
  <r>
    <s v="sivilize_VB"/>
    <x v="104"/>
  </r>
  <r>
    <s v="sivilized_VBN"/>
    <x v="104"/>
  </r>
  <r>
    <s v="size_NN"/>
    <x v="104"/>
  </r>
  <r>
    <s v="skifts_NNS"/>
    <x v="104"/>
  </r>
  <r>
    <s v="skifts_VBZ"/>
    <x v="104"/>
  </r>
  <r>
    <s v="skillet_NN"/>
    <x v="104"/>
  </r>
  <r>
    <s v="skipped_VBD"/>
    <x v="104"/>
  </r>
  <r>
    <s v="skipped_VBN"/>
    <x v="104"/>
  </r>
  <r>
    <s v="skipping_VBG"/>
    <x v="104"/>
  </r>
  <r>
    <s v="slabs_NNS"/>
    <x v="104"/>
  </r>
  <r>
    <s v="sleeping_VBG"/>
    <x v="104"/>
  </r>
  <r>
    <s v="Slept_NNP"/>
    <x v="104"/>
  </r>
  <r>
    <s v="slick_NN"/>
    <x v="104"/>
  </r>
  <r>
    <s v="slide_VB"/>
    <x v="104"/>
  </r>
  <r>
    <s v="sliding_VBG"/>
    <x v="104"/>
  </r>
  <r>
    <s v="slim_JJ"/>
    <x v="104"/>
  </r>
  <r>
    <s v="slink_VB"/>
    <x v="104"/>
  </r>
  <r>
    <s v="slogan_NN"/>
    <x v="104"/>
  </r>
  <r>
    <s v="slouch_NN"/>
    <x v="104"/>
  </r>
  <r>
    <s v="slough_NN"/>
    <x v="104"/>
  </r>
  <r>
    <s v="slung_VBD"/>
    <x v="104"/>
  </r>
  <r>
    <s v="slunk_VBP"/>
    <x v="104"/>
  </r>
  <r>
    <s v="Sly_NNP"/>
    <x v="104"/>
  </r>
  <r>
    <s v="smart_JJ"/>
    <x v="104"/>
  </r>
  <r>
    <s v="smarty_NN"/>
    <x v="104"/>
  </r>
  <r>
    <s v="smashed_VBN"/>
    <x v="104"/>
  </r>
  <r>
    <s v="smelt_VBD"/>
    <x v="104"/>
  </r>
  <r>
    <s v="smelt_VBN"/>
    <x v="104"/>
  </r>
  <r>
    <s v="smoking_VBG"/>
    <x v="104"/>
  </r>
  <r>
    <s v="smoothness_NN"/>
    <x v="104"/>
  </r>
  <r>
    <s v="Smouching_NNP"/>
    <x v="104"/>
  </r>
  <r>
    <s v="Snack_NN"/>
    <x v="104"/>
  </r>
  <r>
    <s v="Snags_NNP"/>
    <x v="104"/>
  </r>
  <r>
    <s v="snake_NN"/>
    <x v="104"/>
  </r>
  <r>
    <s v="Snake_NNP"/>
    <x v="104"/>
  </r>
  <r>
    <s v="snap_VB"/>
    <x v="104"/>
  </r>
  <r>
    <s v="sneaking_VBG"/>
    <x v="104"/>
  </r>
  <r>
    <s v="snore_VB"/>
    <x v="104"/>
  </r>
  <r>
    <s v="snuff_NN"/>
    <x v="104"/>
  </r>
  <r>
    <s v="snuffbox_NN"/>
    <x v="104"/>
  </r>
  <r>
    <s v="Solid_JJ"/>
    <x v="104"/>
  </r>
  <r>
    <s v="Soliloquy_NNP"/>
    <x v="104"/>
  </r>
  <r>
    <s v="Sollermun_NNP"/>
    <x v="104"/>
  </r>
  <r>
    <s v="Solomon_NNP"/>
    <x v="104"/>
  </r>
  <r>
    <s v="som_FW"/>
    <x v="104"/>
  </r>
  <r>
    <s v="Somebody_NN"/>
    <x v="104"/>
  </r>
  <r>
    <s v="Something_NN"/>
    <x v="104"/>
  </r>
  <r>
    <s v="somewheres_NNS"/>
    <x v="104"/>
  </r>
  <r>
    <s v="sore_JJ"/>
    <x v="104"/>
  </r>
  <r>
    <s v="soundings_NNS"/>
    <x v="104"/>
  </r>
  <r>
    <s v="sour_JJ"/>
    <x v="104"/>
  </r>
  <r>
    <s v="Southwestern_JJ"/>
    <x v="104"/>
  </r>
  <r>
    <s v="Sowberry_NNP"/>
    <x v="104"/>
  </r>
  <r>
    <s v="sparkling_JJ"/>
    <x v="104"/>
  </r>
  <r>
    <s v="speak_VB"/>
    <x v="104"/>
  </r>
  <r>
    <s v="speaks_VBZ"/>
    <x v="104"/>
  </r>
  <r>
    <s v="specimen_NN"/>
    <x v="104"/>
  </r>
  <r>
    <s v="speck_NN"/>
    <x v="104"/>
  </r>
  <r>
    <s v="spell_VB"/>
    <x v="104"/>
  </r>
  <r>
    <s v="spelling-book_NN"/>
    <x v="104"/>
  </r>
  <r>
    <s v="Spidery_NN"/>
    <x v="104"/>
  </r>
  <r>
    <s v="spies_NNS"/>
    <x v="104"/>
  </r>
  <r>
    <s v="spirit_NN"/>
    <x v="104"/>
  </r>
  <r>
    <s v="spiritual_JJ"/>
    <x v="104"/>
  </r>
  <r>
    <s v="Splinter_NNP"/>
    <x v="104"/>
  </r>
  <r>
    <s v="split_VB"/>
    <x v="104"/>
  </r>
  <r>
    <s v="split-bottom_JJ"/>
    <x v="104"/>
  </r>
  <r>
    <s v="spoons_NNS"/>
    <x v="104"/>
  </r>
  <r>
    <s v="spread_VB"/>
    <x v="104"/>
  </r>
  <r>
    <s v="spread_VBD"/>
    <x v="104"/>
  </r>
  <r>
    <s v="spring_NN"/>
    <x v="104"/>
  </r>
  <r>
    <s v="sprinkling_NN"/>
    <x v="104"/>
  </r>
  <r>
    <s v="square_JJ"/>
    <x v="104"/>
  </r>
  <r>
    <s v="square_NN"/>
    <x v="104"/>
  </r>
  <r>
    <s v="squirrels_NNS"/>
    <x v="104"/>
  </r>
  <r>
    <s v="squirt_NN"/>
    <x v="104"/>
  </r>
  <r>
    <s v="stabboard_NN"/>
    <x v="104"/>
  </r>
  <r>
    <s v="stack_VBP"/>
    <x v="104"/>
  </r>
  <r>
    <s v="stages_NNS"/>
    <x v="104"/>
  </r>
  <r>
    <s v="stanchion_NN"/>
    <x v="104"/>
  </r>
  <r>
    <s v="Stand_VB"/>
    <x v="104"/>
  </r>
  <r>
    <s v="Starchy_JJ"/>
    <x v="104"/>
  </r>
  <r>
    <s v="stared_VBD"/>
    <x v="104"/>
  </r>
  <r>
    <s v="staying_VBG"/>
    <x v="104"/>
  </r>
  <r>
    <s v="steady_RB"/>
    <x v="104"/>
  </r>
  <r>
    <s v="stealing_VBG"/>
    <x v="104"/>
  </r>
  <r>
    <s v="steam_NN"/>
    <x v="104"/>
  </r>
  <r>
    <s v="steamboat_NN"/>
    <x v="104"/>
  </r>
  <r>
    <s v="steep_JJ"/>
    <x v="104"/>
  </r>
  <r>
    <s v="step_NN"/>
    <x v="104"/>
  </r>
  <r>
    <s v="stepped_VBD"/>
    <x v="104"/>
  </r>
  <r>
    <s v="stepped_VBN"/>
    <x v="104"/>
  </r>
  <r>
    <s v="steps_VBZ"/>
    <x v="104"/>
  </r>
  <r>
    <s v="stern_JJ"/>
    <x v="104"/>
  </r>
  <r>
    <s v="Stern_NNP"/>
    <x v="104"/>
  </r>
  <r>
    <s v="Still_RB"/>
    <x v="104"/>
  </r>
  <r>
    <s v="stiller_JJR"/>
    <x v="104"/>
  </r>
  <r>
    <s v="stiller_NN"/>
    <x v="104"/>
  </r>
  <r>
    <s v="stir_VB"/>
    <x v="104"/>
  </r>
  <r>
    <s v="stirred_VBD"/>
    <x v="104"/>
  </r>
  <r>
    <s v="stirring_VBG"/>
    <x v="104"/>
  </r>
  <r>
    <s v="stock-still_NN"/>
    <x v="104"/>
  </r>
  <r>
    <s v="stole_VBD"/>
    <x v="104"/>
  </r>
  <r>
    <s v="stomach_NN"/>
    <x v="104"/>
  </r>
  <r>
    <s v="stooped_VBD"/>
    <x v="104"/>
  </r>
  <r>
    <s v="stooping_VBG"/>
    <x v="104"/>
  </r>
  <r>
    <s v="stopped_VBN"/>
    <x v="104"/>
  </r>
  <r>
    <s v="store_NN"/>
    <x v="104"/>
  </r>
  <r>
    <s v="story_NN"/>
    <x v="104"/>
  </r>
  <r>
    <s v="stove-pipe_JJ"/>
    <x v="104"/>
  </r>
  <r>
    <s v="stow_VB"/>
    <x v="104"/>
  </r>
  <r>
    <s v="Strange_JJ"/>
    <x v="104"/>
  </r>
  <r>
    <s v="Strawberries_NNS"/>
    <x v="104"/>
  </r>
  <r>
    <s v="strawberries_NNS"/>
    <x v="104"/>
  </r>
  <r>
    <s v="streak_NN"/>
    <x v="104"/>
  </r>
  <r>
    <s v="stretchers_NNS"/>
    <x v="104"/>
  </r>
  <r>
    <s v="striking_JJ"/>
    <x v="104"/>
  </r>
  <r>
    <s v="Striking_VBG"/>
    <x v="104"/>
  </r>
  <r>
    <s v="strong_JJ"/>
    <x v="104"/>
  </r>
  <r>
    <s v="struck_VBN"/>
    <x v="104"/>
  </r>
  <r>
    <s v="stuck_VBN"/>
    <x v="104"/>
  </r>
  <r>
    <s v="studied_VBD"/>
    <x v="104"/>
  </r>
  <r>
    <s v="study_NN"/>
    <x v="104"/>
  </r>
  <r>
    <s v="Stuff_NN"/>
    <x v="104"/>
  </r>
  <r>
    <s v="stuffed_VBD"/>
    <x v="104"/>
  </r>
  <r>
    <s v="stump_NN"/>
    <x v="104"/>
  </r>
  <r>
    <s v="stumped_VBN"/>
    <x v="104"/>
  </r>
  <r>
    <s v="succeeding_VBG"/>
    <x v="104"/>
  </r>
  <r>
    <s v="sued_VBN"/>
    <x v="104"/>
  </r>
  <r>
    <s v="sugar-hogshead_NN"/>
    <x v="104"/>
  </r>
  <r>
    <s v="suited_VBN"/>
    <x v="104"/>
  </r>
  <r>
    <s v="Suits_NNS"/>
    <x v="104"/>
  </r>
  <r>
    <s v="sumf_NN"/>
    <x v="104"/>
  </r>
  <r>
    <s v="sumter_NN"/>
    <x v="104"/>
  </r>
  <r>
    <s v="sun-up_JJ"/>
    <x v="104"/>
  </r>
  <r>
    <s v="Sunday-like_JJ"/>
    <x v="104"/>
  </r>
  <r>
    <s v="Sundays_NNPS"/>
    <x v="104"/>
  </r>
  <r>
    <s v="sundown_NN"/>
    <x v="104"/>
  </r>
  <r>
    <s v="sung_VBD"/>
    <x v="104"/>
  </r>
  <r>
    <s v="sunk_VBD"/>
    <x v="104"/>
  </r>
  <r>
    <s v="superintendent_NN"/>
    <x v="104"/>
  </r>
  <r>
    <s v="Supper_NN"/>
    <x v="104"/>
  </r>
  <r>
    <s v="support_NN"/>
    <x v="104"/>
  </r>
  <r>
    <s v="suppose_VB"/>
    <x v="104"/>
  </r>
  <r>
    <s v="sure_RB"/>
    <x v="104"/>
  </r>
  <r>
    <s v="surprised_JJ"/>
    <x v="104"/>
  </r>
  <r>
    <s v="suthin_NN"/>
    <x v="104"/>
  </r>
  <r>
    <s v="swapped_VBD"/>
    <x v="104"/>
  </r>
  <r>
    <s v="swaps_NNS"/>
    <x v="104"/>
  </r>
  <r>
    <s v="swashing_NN"/>
    <x v="104"/>
  </r>
  <r>
    <s v="swear_VBP"/>
    <x v="104"/>
  </r>
  <r>
    <s v="sweat_VBP"/>
    <x v="104"/>
  </r>
  <r>
    <s v="sweaty_JJ"/>
    <x v="104"/>
  </r>
  <r>
    <s v="sweet-scented_JJ"/>
    <x v="104"/>
  </r>
  <r>
    <s v="swift_JJ"/>
    <x v="104"/>
  </r>
  <r>
    <s v="swig_NN"/>
    <x v="104"/>
  </r>
  <r>
    <s v="swim_VBP"/>
    <x v="104"/>
  </r>
  <r>
    <s v="swum_VBP"/>
    <x v="104"/>
  </r>
  <r>
    <s v="sympathy_NN"/>
    <x v="104"/>
  </r>
  <r>
    <s v="T'other_NN"/>
    <x v="104"/>
  </r>
  <r>
    <s v="Tail_NNP"/>
    <x v="104"/>
  </r>
  <r>
    <s v="Tails_NNP"/>
    <x v="104"/>
  </r>
  <r>
    <s v="take_VBP"/>
    <x v="104"/>
  </r>
  <r>
    <s v="Taking_VBG"/>
    <x v="104"/>
  </r>
  <r>
    <s v="talkin_VBG"/>
    <x v="104"/>
  </r>
  <r>
    <s v="talks_VBZ"/>
    <x v="104"/>
  </r>
  <r>
    <s v="tall_JJ"/>
    <x v="104"/>
  </r>
  <r>
    <s v="tan_VB"/>
    <x v="104"/>
  </r>
  <r>
    <s v="tanned_VBD"/>
    <x v="104"/>
  </r>
  <r>
    <s v="teacher_NN"/>
    <x v="104"/>
  </r>
  <r>
    <s v="tear_VB"/>
    <x v="104"/>
  </r>
  <r>
    <s v="Tearing_NNP"/>
    <x v="104"/>
  </r>
  <r>
    <s v="tearing_VBG"/>
    <x v="104"/>
  </r>
  <r>
    <s v="tears_NNS"/>
    <x v="104"/>
  </r>
  <r>
    <s v="telling_VBG"/>
    <x v="104"/>
  </r>
  <r>
    <s v="tells_VBZ"/>
    <x v="104"/>
  </r>
  <r>
    <s v="temperance_NN"/>
    <x v="104"/>
  </r>
  <r>
    <s v="Ten_CD"/>
    <x v="104"/>
  </r>
  <r>
    <s v="tent_NN"/>
    <x v="104"/>
  </r>
  <r>
    <s v="terrible_JJ"/>
    <x v="104"/>
  </r>
  <r>
    <s v="thanks_NNS"/>
    <x v="104"/>
  </r>
  <r>
    <s v="that_RB"/>
    <x v="104"/>
  </r>
  <r>
    <s v="Their_PRP$"/>
    <x v="104"/>
  </r>
  <r>
    <s v="themselves_PRP"/>
    <x v="104"/>
  </r>
  <r>
    <s v="There_RB"/>
    <x v="104"/>
  </r>
  <r>
    <s v="thickest_JJS"/>
    <x v="104"/>
  </r>
  <r>
    <s v="thieving_VBG"/>
    <x v="104"/>
  </r>
  <r>
    <s v="think_NN"/>
    <x v="104"/>
  </r>
  <r>
    <s v="Think_VB"/>
    <x v="104"/>
  </r>
  <r>
    <s v="thirsty_JJ"/>
    <x v="104"/>
  </r>
  <r>
    <s v="thirteen_CD"/>
    <x v="104"/>
  </r>
  <r>
    <s v="Thirty_CD"/>
    <x v="104"/>
  </r>
  <r>
    <s v="thirty-five_CD"/>
    <x v="104"/>
  </r>
  <r>
    <s v="thought_NN"/>
    <x v="104"/>
  </r>
  <r>
    <s v="thread_NN"/>
    <x v="104"/>
  </r>
  <r>
    <s v="through_RB"/>
    <x v="104"/>
  </r>
  <r>
    <s v="thunder_NN"/>
    <x v="104"/>
  </r>
  <r>
    <s v="tie_VB"/>
    <x v="104"/>
  </r>
  <r>
    <s v="tight_JJ"/>
    <x v="104"/>
  </r>
  <r>
    <s v="tight_RB"/>
    <x v="104"/>
  </r>
  <r>
    <s v="tilted_JJ"/>
    <x v="104"/>
  </r>
  <r>
    <s v="timber_NN"/>
    <x v="104"/>
  </r>
  <r>
    <s v="timbered_JJ"/>
    <x v="104"/>
  </r>
  <r>
    <s v="Time_NNP"/>
    <x v="104"/>
  </r>
  <r>
    <s v="Times_NNP"/>
    <x v="104"/>
  </r>
  <r>
    <s v="tiptoes_NNS"/>
    <x v="104"/>
  </r>
  <r>
    <s v="tired_VBD"/>
    <x v="104"/>
  </r>
  <r>
    <s v="tiresome_JJ"/>
    <x v="104"/>
  </r>
  <r>
    <s v="to-morrow_NN"/>
    <x v="104"/>
  </r>
  <r>
    <s v="told_VBN"/>
    <x v="104"/>
  </r>
  <r>
    <s v="tolerable_JJ"/>
    <x v="104"/>
  </r>
  <r>
    <s v="Tommy_NNP"/>
    <x v="104"/>
  </r>
  <r>
    <s v="top_JJ"/>
    <x v="104"/>
  </r>
  <r>
    <s v="tore_VBD"/>
    <x v="104"/>
  </r>
  <r>
    <s v="toted_VBD"/>
    <x v="104"/>
  </r>
  <r>
    <s v="touched_VBD"/>
    <x v="104"/>
  </r>
  <r>
    <s v="touches_NNS"/>
    <x v="104"/>
  </r>
  <r>
    <s v="Tough_JJ"/>
    <x v="104"/>
  </r>
  <r>
    <s v="tow_NN"/>
    <x v="104"/>
  </r>
  <r>
    <s v="towed_VBD"/>
    <x v="104"/>
  </r>
  <r>
    <s v="towing_VBG"/>
    <x v="104"/>
  </r>
  <r>
    <s v="tract_NN"/>
    <x v="104"/>
  </r>
  <r>
    <s v="trader_NN"/>
    <x v="104"/>
  </r>
  <r>
    <s v="Tragedy_NNP"/>
    <x v="104"/>
  </r>
  <r>
    <s v="Tramp_NNP"/>
    <x v="104"/>
  </r>
  <r>
    <s v="tramping_VBG"/>
    <x v="104"/>
  </r>
  <r>
    <s v="trance_NN"/>
    <x v="104"/>
  </r>
  <r>
    <s v="trap_NN"/>
    <x v="104"/>
  </r>
  <r>
    <s v="Traveling_VBG"/>
    <x v="104"/>
  </r>
  <r>
    <s v="treasure_NN"/>
    <x v="104"/>
  </r>
  <r>
    <s v="treats_VBZ"/>
    <x v="104"/>
  </r>
  <r>
    <s v="tree-toad_JJ"/>
    <x v="104"/>
  </r>
  <r>
    <s v="treetops_NNS"/>
    <x v="104"/>
  </r>
  <r>
    <s v="tremens_NNS"/>
    <x v="104"/>
  </r>
  <r>
    <s v="tried_VBN"/>
    <x v="104"/>
  </r>
  <r>
    <s v="trod_VBD"/>
    <x v="104"/>
  </r>
  <r>
    <s v="trot_NN"/>
    <x v="104"/>
  </r>
  <r>
    <s v="Truck_NNP"/>
    <x v="104"/>
  </r>
  <r>
    <s v="true_JJ"/>
    <x v="104"/>
  </r>
  <r>
    <s v="True_NNP"/>
    <x v="104"/>
  </r>
  <r>
    <s v="Truly_RB"/>
    <x v="104"/>
  </r>
  <r>
    <s v="trusting_VBG"/>
    <x v="104"/>
  </r>
  <r>
    <s v="trustworthy_JJ"/>
    <x v="104"/>
  </r>
  <r>
    <s v="tryin_NN"/>
    <x v="104"/>
  </r>
  <r>
    <s v="tuck_VB"/>
    <x v="104"/>
  </r>
  <r>
    <s v="tucked_VBD"/>
    <x v="104"/>
  </r>
  <r>
    <s v="tumble-down_JJ"/>
    <x v="104"/>
  </r>
  <r>
    <s v="tumbled_VBD"/>
    <x v="104"/>
  </r>
  <r>
    <s v="turn_NN"/>
    <x v="104"/>
  </r>
  <r>
    <s v="turned_VBN"/>
    <x v="104"/>
  </r>
  <r>
    <s v="Turning_VBG"/>
    <x v="104"/>
  </r>
  <r>
    <s v="turnip_NN"/>
    <x v="104"/>
  </r>
  <r>
    <s v="turnip-cart_NN"/>
    <x v="104"/>
  </r>
  <r>
    <s v="turnips_NNS"/>
    <x v="104"/>
  </r>
  <r>
    <s v="Twain_NNP"/>
    <x v="104"/>
  </r>
  <r>
    <s v="twenty-five_JJ"/>
    <x v="104"/>
  </r>
  <r>
    <s v="twig_NN"/>
    <x v="104"/>
  </r>
  <r>
    <s v="twinkling_JJ"/>
    <x v="104"/>
  </r>
  <r>
    <s v="twinkling_VBG"/>
    <x v="104"/>
  </r>
  <r>
    <s v="Two_CD"/>
    <x v="104"/>
  </r>
  <r>
    <s v="ud_JJ"/>
    <x v="104"/>
  </r>
  <r>
    <s v="um_RB"/>
    <x v="104"/>
  </r>
  <r>
    <s v="Uncle_NNP"/>
    <x v="104"/>
  </r>
  <r>
    <s v="uncocked_VBD"/>
    <x v="104"/>
  </r>
  <r>
    <s v="uncomfortable_JJ"/>
    <x v="104"/>
  </r>
  <r>
    <s v="underneath_IN"/>
    <x v="104"/>
  </r>
  <r>
    <s v="understand_VB"/>
    <x v="104"/>
  </r>
  <r>
    <s v="understand_VBP"/>
    <x v="104"/>
  </r>
  <r>
    <s v="understood_VBN"/>
    <x v="104"/>
  </r>
  <r>
    <s v="Undertaker_NNP"/>
    <x v="104"/>
  </r>
  <r>
    <s v="unexpected_JJ"/>
    <x v="104"/>
  </r>
  <r>
    <s v="unhitch_VB"/>
    <x v="104"/>
  </r>
  <r>
    <s v="unhitched_VBD"/>
    <x v="104"/>
  </r>
  <r>
    <s v="unlocked_VBD"/>
    <x v="104"/>
  </r>
  <r>
    <s v="upwards_NNS"/>
    <x v="104"/>
  </r>
  <r>
    <s v="use_VB"/>
    <x v="104"/>
  </r>
  <r>
    <s v="using_VBG"/>
    <x v="104"/>
  </r>
  <r>
    <s v="V._NNP"/>
    <x v="104"/>
  </r>
  <r>
    <s v="Valley_NNP"/>
    <x v="104"/>
  </r>
  <r>
    <s v="varieties_NNS"/>
    <x v="104"/>
  </r>
  <r>
    <s v="VI_NNP"/>
    <x v="104"/>
  </r>
  <r>
    <s v="victuals_NNS"/>
    <x v="104"/>
  </r>
  <r>
    <s v="VII_NN"/>
    <x v="104"/>
  </r>
  <r>
    <s v="VIII_NNP"/>
    <x v="104"/>
  </r>
  <r>
    <s v="Vittles_NNPS"/>
    <x v="104"/>
  </r>
  <r>
    <s v="voices_NNS"/>
    <x v="104"/>
  </r>
  <r>
    <s v="W_NN"/>
    <x v="104"/>
  </r>
  <r>
    <s v="wadding_NN"/>
    <x v="104"/>
  </r>
  <r>
    <s v="wadding_VBG"/>
    <x v="104"/>
  </r>
  <r>
    <s v="wade_VBP"/>
    <x v="104"/>
  </r>
  <r>
    <s v="waited_VBN"/>
    <x v="104"/>
  </r>
  <r>
    <s v="wake_NN"/>
    <x v="104"/>
  </r>
  <r>
    <s v="walk_VB"/>
    <x v="104"/>
  </r>
  <r>
    <s v="walked_VBD"/>
    <x v="104"/>
  </r>
  <r>
    <s v="wall_NN"/>
    <x v="104"/>
  </r>
  <r>
    <s v="wallowed_VBD"/>
    <x v="104"/>
  </r>
  <r>
    <s v="waltz_VB"/>
    <x v="104"/>
  </r>
  <r>
    <s v="warm_JJ"/>
    <x v="104"/>
  </r>
  <r>
    <s v="warmed_VBN"/>
    <x v="104"/>
  </r>
  <r>
    <s v="wars_NNS"/>
    <x v="104"/>
  </r>
  <r>
    <s v="Was_VBD"/>
    <x v="104"/>
  </r>
  <r>
    <s v="wash_VB"/>
    <x v="104"/>
  </r>
  <r>
    <s v="washed_VBN"/>
    <x v="104"/>
  </r>
  <r>
    <s v="Washington_NNP"/>
    <x v="104"/>
  </r>
  <r>
    <s v="watch-out_NN"/>
    <x v="104"/>
  </r>
  <r>
    <s v="watches_NNS"/>
    <x v="104"/>
  </r>
  <r>
    <s v="Watching_VBG"/>
    <x v="104"/>
  </r>
  <r>
    <s v="Way_NN"/>
    <x v="104"/>
  </r>
  <r>
    <s v="Way_NNP"/>
    <x v="104"/>
  </r>
  <r>
    <s v="WE_NNP"/>
    <x v="104"/>
  </r>
  <r>
    <s v="wealthiest_JJS"/>
    <x v="104"/>
  </r>
  <r>
    <s v="wear_VB"/>
    <x v="104"/>
  </r>
  <r>
    <s v="weather_NN"/>
    <x v="104"/>
  </r>
  <r>
    <s v="Well_NNP"/>
    <x v="104"/>
  </r>
  <r>
    <s v="welts_NNS"/>
    <x v="104"/>
  </r>
  <r>
    <s v="whack_VB"/>
    <x v="104"/>
  </r>
  <r>
    <s v="whah_JJ"/>
    <x v="104"/>
  </r>
  <r>
    <s v="whah_VB"/>
    <x v="104"/>
  </r>
  <r>
    <s v="whah_VBP"/>
    <x v="104"/>
  </r>
  <r>
    <s v="whale_NN"/>
    <x v="104"/>
  </r>
  <r>
    <s v="Whar_NNP"/>
    <x v="104"/>
  </r>
  <r>
    <s v="Where_WRB"/>
    <x v="104"/>
  </r>
  <r>
    <s v="wherever_WRB"/>
    <x v="104"/>
  </r>
  <r>
    <s v="whetstone_NN"/>
    <x v="104"/>
  </r>
  <r>
    <s v="whichever_WDT"/>
    <x v="104"/>
  </r>
  <r>
    <s v="whippowill_NN"/>
    <x v="104"/>
  </r>
  <r>
    <s v="whiskers_NNS"/>
    <x v="104"/>
  </r>
  <r>
    <s v="whisky-jug_NN"/>
    <x v="104"/>
  </r>
  <r>
    <s v="whisper_VB"/>
    <x v="104"/>
  </r>
  <r>
    <s v="whispered_VBD"/>
    <x v="104"/>
  </r>
  <r>
    <s v="white-shirted_JJ"/>
    <x v="104"/>
  </r>
  <r>
    <s v="whitest_JJS"/>
    <x v="104"/>
  </r>
  <r>
    <s v="who-whooing_JJ"/>
    <x v="104"/>
  </r>
  <r>
    <s v="whooping_VBG"/>
    <x v="104"/>
  </r>
  <r>
    <s v="wid_VBD"/>
    <x v="104"/>
  </r>
  <r>
    <s v="widder_FW"/>
    <x v="104"/>
  </r>
  <r>
    <s v="widder_NN"/>
    <x v="104"/>
  </r>
  <r>
    <s v="widder_NNP"/>
    <x v="104"/>
  </r>
  <r>
    <s v="willing_JJ"/>
    <x v="104"/>
  </r>
  <r>
    <s v="winds_NNS"/>
    <x v="104"/>
  </r>
  <r>
    <s v="Winn_NNP"/>
    <x v="104"/>
  </r>
  <r>
    <s v="winter_NN"/>
    <x v="104"/>
  </r>
  <r>
    <s v="wished_VBN"/>
    <x v="104"/>
  </r>
  <r>
    <s v="wit_NN"/>
    <x v="104"/>
  </r>
  <r>
    <s v="Witch_NN"/>
    <x v="104"/>
  </r>
  <r>
    <s v="witchcraft_NN"/>
    <x v="104"/>
  </r>
  <r>
    <s v="witched_VBN"/>
    <x v="104"/>
  </r>
  <r>
    <s v="Witches_NNPS"/>
    <x v="104"/>
  </r>
  <r>
    <s v="Wives_NNS"/>
    <x v="104"/>
  </r>
  <r>
    <s v="woke_VBD"/>
    <x v="104"/>
  </r>
  <r>
    <s v="wolves_NNS"/>
    <x v="104"/>
  </r>
  <r>
    <s v="won_VBD"/>
    <x v="104"/>
  </r>
  <r>
    <s v="wonder_NN"/>
    <x v="104"/>
  </r>
  <r>
    <s v="wondering_VBG"/>
    <x v="104"/>
  </r>
  <r>
    <s v="Wood_NNP"/>
    <x v="104"/>
  </r>
  <r>
    <s v="Wood-pile_JJ"/>
    <x v="104"/>
  </r>
  <r>
    <s v="wood-saw_NN"/>
    <x v="104"/>
  </r>
  <r>
    <s v="wood-yards_NNS"/>
    <x v="104"/>
  </r>
  <r>
    <s v="woodpile_NN"/>
    <x v="104"/>
  </r>
  <r>
    <s v="Woods_NNP"/>
    <x v="104"/>
  </r>
  <r>
    <s v="woody_NN"/>
    <x v="104"/>
  </r>
  <r>
    <s v="wore_VBD"/>
    <x v="104"/>
  </r>
  <r>
    <s v="work_NN"/>
    <x v="104"/>
  </r>
  <r>
    <s v="working_VBG"/>
    <x v="104"/>
  </r>
  <r>
    <s v="worried_JJ"/>
    <x v="104"/>
  </r>
  <r>
    <s v="worry_VB"/>
    <x v="104"/>
  </r>
  <r>
    <s v="Would_MD"/>
    <x v="104"/>
  </r>
  <r>
    <s v="wouldn_VB"/>
    <x v="104"/>
  </r>
  <r>
    <s v="wounded_VBD"/>
    <x v="104"/>
  </r>
  <r>
    <s v="Wreck_NN"/>
    <x v="104"/>
  </r>
  <r>
    <s v="wrong_JJ"/>
    <x v="104"/>
  </r>
  <r>
    <s v="wust_NN"/>
    <x v="104"/>
  </r>
  <r>
    <s v="wuz_FW"/>
    <x v="104"/>
  </r>
  <r>
    <s v="y_NN"/>
    <x v="104"/>
  </r>
  <r>
    <s v="yaller_JJ"/>
    <x v="104"/>
  </r>
  <r>
    <s v="years_NNS"/>
    <x v="104"/>
  </r>
  <r>
    <s v="Years_NNS"/>
    <x v="104"/>
  </r>
  <r>
    <s v="yelling_VBG"/>
    <x v="104"/>
  </r>
  <r>
    <s v="yet_CC"/>
    <x v="104"/>
  </r>
  <r>
    <s v="Yo_FW"/>
    <x v="104"/>
  </r>
  <r>
    <s v="yo_FW"/>
    <x v="104"/>
  </r>
  <r>
    <s v="YOU_PRP"/>
    <x v="104"/>
  </r>
  <r>
    <s v="Your_PRP$"/>
    <x v="104"/>
  </r>
  <r>
    <s v="Yours_NNP"/>
    <x v="104"/>
  </r>
  <r>
    <s v="Yourself_NNP"/>
    <x v="104"/>
  </r>
  <r>
    <s v="yourself_PRP"/>
    <x v="104"/>
  </r>
  <r>
    <s v="yuther_FW"/>
    <x v="104"/>
  </r>
  <r>
    <s v="yuther_NN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r">
  <location ref="A3:B110" firstHeaderRow="2" firstDataRow="2" firstDataCol="1"/>
  <pivotFields count="2">
    <pivotField dataField="1" showAll="0"/>
    <pivotField axis="axisRow" showAll="0">
      <items count="106"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Items count="1">
    <i/>
  </colItems>
  <dataFields count="1">
    <dataField name="Count of Unigram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14"/>
  <sheetViews>
    <sheetView topLeftCell="A2863" workbookViewId="0">
      <selection activeCell="A2911" sqref="A2911"/>
    </sheetView>
  </sheetViews>
  <sheetFormatPr baseColWidth="10" defaultRowHeight="15" x14ac:dyDescent="0"/>
  <sheetData>
    <row r="1" spans="1:3">
      <c r="A1" t="s">
        <v>31715</v>
      </c>
      <c r="B1" t="s">
        <v>31716</v>
      </c>
      <c r="C1" t="s">
        <v>31739</v>
      </c>
    </row>
    <row r="2" spans="1:3">
      <c r="A2" t="s">
        <v>953</v>
      </c>
      <c r="B2">
        <v>1124</v>
      </c>
      <c r="C2">
        <f>VLOOKUP(B2,'Uni hist'!$C$5:$V$109, 20)*'Uni hist'!$S$110</f>
        <v>1044.2951406658044</v>
      </c>
    </row>
    <row r="3" spans="1:3">
      <c r="A3" t="s">
        <v>667</v>
      </c>
      <c r="B3">
        <v>1002</v>
      </c>
      <c r="C3">
        <f>VLOOKUP(B3,'Uni hist'!$C$5:$V$109, 20)*'Uni hist'!$S$110</f>
        <v>931.0932383893869</v>
      </c>
    </row>
    <row r="4" spans="1:3">
      <c r="A4" t="s">
        <v>453</v>
      </c>
      <c r="B4">
        <v>873</v>
      </c>
      <c r="C4">
        <f>VLOOKUP(B4,'Uni hist'!$C$5:$V$109, 20)*'Uni hist'!$S$110</f>
        <v>811.39929086219263</v>
      </c>
    </row>
    <row r="5" spans="1:3">
      <c r="A5" t="s">
        <v>2608</v>
      </c>
      <c r="B5">
        <v>781</v>
      </c>
      <c r="C5">
        <f>VLOOKUP(B5,'Uni hist'!$C$5:$V$109, 20)*'Uni hist'!$S$110</f>
        <v>726.03896209683228</v>
      </c>
    </row>
    <row r="6" spans="1:3">
      <c r="A6" t="s">
        <v>2398</v>
      </c>
      <c r="B6">
        <v>778</v>
      </c>
      <c r="C6">
        <f>VLOOKUP(B6,'Uni hist'!$C$5:$V$109, 20)*'Uni hist'!$S$110</f>
        <v>723.25552317603524</v>
      </c>
    </row>
    <row r="7" spans="1:3">
      <c r="A7" t="s">
        <v>2820</v>
      </c>
      <c r="B7">
        <v>492</v>
      </c>
      <c r="C7">
        <f>VLOOKUP(B7,'Uni hist'!$C$5:$V$109, 20)*'Uni hist'!$S$110</f>
        <v>457.9266145601207</v>
      </c>
    </row>
    <row r="8" spans="1:3">
      <c r="A8" t="s">
        <v>142</v>
      </c>
      <c r="B8">
        <v>484</v>
      </c>
      <c r="C8">
        <f>VLOOKUP(B8,'Uni hist'!$C$5:$V$109, 20)*'Uni hist'!$S$110</f>
        <v>450.50600953675161</v>
      </c>
    </row>
    <row r="9" spans="1:3">
      <c r="A9" t="s">
        <v>2319</v>
      </c>
      <c r="B9">
        <v>374</v>
      </c>
      <c r="C9">
        <f>VLOOKUP(B9,'Uni hist'!$C$5:$V$109, 20)*'Uni hist'!$S$110</f>
        <v>348.48670605233099</v>
      </c>
    </row>
    <row r="10" spans="1:3">
      <c r="A10" t="s">
        <v>24</v>
      </c>
      <c r="B10">
        <v>358</v>
      </c>
      <c r="C10">
        <f>VLOOKUP(B10,'Uni hist'!$C$5:$V$109, 20)*'Uni hist'!$S$110</f>
        <v>333.65060689527382</v>
      </c>
    </row>
    <row r="11" spans="1:3">
      <c r="A11" t="s">
        <v>2655</v>
      </c>
      <c r="B11">
        <v>325</v>
      </c>
      <c r="C11">
        <f>VLOOKUP(B11,'Uni hist'!$C$5:$V$109, 20)*'Uni hist'!$S$110</f>
        <v>303.05497683612924</v>
      </c>
    </row>
    <row r="12" spans="1:3">
      <c r="A12" t="s">
        <v>1957</v>
      </c>
      <c r="B12">
        <v>263</v>
      </c>
      <c r="C12">
        <f>VLOOKUP(B12,'Uni hist'!$C$5:$V$109, 20)*'Uni hist'!$S$110</f>
        <v>245.59322234472171</v>
      </c>
    </row>
    <row r="13" spans="1:3">
      <c r="A13" t="s">
        <v>254</v>
      </c>
      <c r="B13">
        <v>249</v>
      </c>
      <c r="C13">
        <f>VLOOKUP(B13,'Uni hist'!$C$5:$V$109, 20)*'Uni hist'!$S$110</f>
        <v>232.62379786229141</v>
      </c>
    </row>
    <row r="14" spans="1:3">
      <c r="A14" t="s">
        <v>2522</v>
      </c>
      <c r="B14">
        <v>225</v>
      </c>
      <c r="C14">
        <f>VLOOKUP(B14,'Uni hist'!$C$5:$V$109, 20)*'Uni hist'!$S$110</f>
        <v>210.39829703783872</v>
      </c>
    </row>
    <row r="15" spans="1:3">
      <c r="A15" t="s">
        <v>1796</v>
      </c>
      <c r="B15">
        <v>205</v>
      </c>
      <c r="C15">
        <f>VLOOKUP(B15,'Uni hist'!$C$5:$V$109, 20)*'Uni hist'!$S$110</f>
        <v>191.88739382722724</v>
      </c>
    </row>
    <row r="16" spans="1:3">
      <c r="A16" t="s">
        <v>1857</v>
      </c>
      <c r="B16">
        <v>186</v>
      </c>
      <c r="C16">
        <f>VLOOKUP(B16,'Uni hist'!$C$5:$V$109, 20)*'Uni hist'!$S$110</f>
        <v>174.31483749784604</v>
      </c>
    </row>
    <row r="17" spans="1:3">
      <c r="A17" t="s">
        <v>1287</v>
      </c>
      <c r="B17">
        <v>181</v>
      </c>
      <c r="C17">
        <f>VLOOKUP(B17,'Uni hist'!$C$5:$V$109, 20)*'Uni hist'!$S$110</f>
        <v>169.69326494802823</v>
      </c>
    </row>
    <row r="18" spans="1:3">
      <c r="A18" t="s">
        <v>1776</v>
      </c>
      <c r="B18">
        <v>176</v>
      </c>
      <c r="C18">
        <f>VLOOKUP(B18,'Uni hist'!$C$5:$V$109, 20)*'Uni hist'!$S$110</f>
        <v>165.07312697025961</v>
      </c>
    </row>
    <row r="19" spans="1:3">
      <c r="A19" t="s">
        <v>1164</v>
      </c>
      <c r="B19">
        <v>175</v>
      </c>
      <c r="C19">
        <f>VLOOKUP(B19,'Uni hist'!$C$5:$V$109, 20)*'Uni hist'!$S$110</f>
        <v>164.14928714302354</v>
      </c>
    </row>
    <row r="20" spans="1:3">
      <c r="A20" t="s">
        <v>1558</v>
      </c>
      <c r="B20">
        <v>146</v>
      </c>
      <c r="C20">
        <f>VLOOKUP(B20,'Uni hist'!$C$5:$V$109, 20)*'Uni hist'!$S$110</f>
        <v>137.39555195570742</v>
      </c>
    </row>
    <row r="21" spans="1:3">
      <c r="A21" t="s">
        <v>282</v>
      </c>
      <c r="B21">
        <v>141</v>
      </c>
      <c r="C21">
        <f>VLOOKUP(B21,'Uni hist'!$C$5:$V$109, 20)*'Uni hist'!$S$110</f>
        <v>132.7931739209593</v>
      </c>
    </row>
    <row r="22" spans="1:3">
      <c r="A22" t="s">
        <v>1341</v>
      </c>
      <c r="B22">
        <v>131</v>
      </c>
      <c r="C22">
        <f>VLOOKUP(B22,'Uni hist'!$C$5:$V$109, 20)*'Uni hist'!$S$110</f>
        <v>123.60283163161721</v>
      </c>
    </row>
    <row r="23" spans="1:3">
      <c r="A23" t="s">
        <v>2790</v>
      </c>
      <c r="B23">
        <v>122</v>
      </c>
      <c r="C23">
        <f>VLOOKUP(B23,'Uni hist'!$C$5:$V$109, 20)*'Uni hist'!$S$110</f>
        <v>115.35389664757768</v>
      </c>
    </row>
    <row r="24" spans="1:3">
      <c r="A24" t="s">
        <v>2375</v>
      </c>
      <c r="B24">
        <v>121</v>
      </c>
      <c r="C24">
        <f>VLOOKUP(B24,'Uni hist'!$C$5:$V$109, 20)*'Uni hist'!$S$110</f>
        <v>114.43905801410146</v>
      </c>
    </row>
    <row r="25" spans="1:3">
      <c r="A25" t="s">
        <v>1338</v>
      </c>
      <c r="B25">
        <v>114</v>
      </c>
      <c r="C25">
        <f>VLOOKUP(B25,'Uni hist'!$C$5:$V$109, 20)*'Uni hist'!$S$110</f>
        <v>108.04756643020293</v>
      </c>
    </row>
    <row r="26" spans="1:3">
      <c r="A26" t="s">
        <v>835</v>
      </c>
      <c r="B26">
        <v>112</v>
      </c>
      <c r="C26">
        <f>VLOOKUP(B26,'Uni hist'!$C$5:$V$109, 20)*'Uni hist'!$S$110</f>
        <v>106.22611627199016</v>
      </c>
    </row>
    <row r="27" spans="1:3">
      <c r="A27" t="s">
        <v>1884</v>
      </c>
      <c r="B27">
        <v>109</v>
      </c>
      <c r="C27">
        <f>VLOOKUP(B27,'Uni hist'!$C$5:$V$109, 20)*'Uni hist'!$S$110</f>
        <v>103.49873681896547</v>
      </c>
    </row>
    <row r="28" spans="1:3">
      <c r="A28" t="s">
        <v>2328</v>
      </c>
      <c r="B28">
        <v>108</v>
      </c>
      <c r="C28">
        <f>VLOOKUP(B28,'Uni hist'!$C$5:$V$109, 20)*'Uni hist'!$S$110</f>
        <v>102.59103732077006</v>
      </c>
    </row>
    <row r="29" spans="1:3">
      <c r="A29" t="s">
        <v>1048</v>
      </c>
      <c r="B29">
        <v>108</v>
      </c>
      <c r="C29">
        <f>VLOOKUP(B29,'Uni hist'!$C$5:$V$109, 20)*'Uni hist'!$S$110</f>
        <v>102.59103732077006</v>
      </c>
    </row>
    <row r="30" spans="1:3">
      <c r="A30" t="s">
        <v>290</v>
      </c>
      <c r="B30">
        <v>107</v>
      </c>
      <c r="C30">
        <f>VLOOKUP(B30,'Uni hist'!$C$5:$V$109, 20)*'Uni hist'!$S$110</f>
        <v>101.68412157245977</v>
      </c>
    </row>
    <row r="31" spans="1:3">
      <c r="A31" t="s">
        <v>2571</v>
      </c>
      <c r="B31">
        <v>104</v>
      </c>
      <c r="C31">
        <f>VLOOKUP(B31,'Uni hist'!$C$5:$V$109, 20)*'Uni hist'!$S$110</f>
        <v>98.968569293242822</v>
      </c>
    </row>
    <row r="32" spans="1:3">
      <c r="A32" t="s">
        <v>2828</v>
      </c>
      <c r="B32">
        <v>102</v>
      </c>
      <c r="C32">
        <f>VLOOKUP(B32,'Uni hist'!$C$5:$V$109, 20)*'Uni hist'!$S$110</f>
        <v>97.163098415122761</v>
      </c>
    </row>
    <row r="33" spans="1:3">
      <c r="A33" t="s">
        <v>1399</v>
      </c>
      <c r="B33">
        <v>97</v>
      </c>
      <c r="C33">
        <f>VLOOKUP(B33,'Uni hist'!$C$5:$V$109, 20)*'Uni hist'!$S$110</f>
        <v>92.670775782191015</v>
      </c>
    </row>
    <row r="34" spans="1:3">
      <c r="A34" t="s">
        <v>2145</v>
      </c>
      <c r="B34">
        <v>97</v>
      </c>
      <c r="C34">
        <f>VLOOKUP(B34,'Uni hist'!$C$5:$V$109, 20)*'Uni hist'!$S$110</f>
        <v>92.670775782191015</v>
      </c>
    </row>
    <row r="35" spans="1:3">
      <c r="A35" t="s">
        <v>49</v>
      </c>
      <c r="B35">
        <v>95</v>
      </c>
      <c r="C35">
        <f>VLOOKUP(B35,'Uni hist'!$C$5:$V$109, 20)*'Uni hist'!$S$110</f>
        <v>90.884378283755595</v>
      </c>
    </row>
    <row r="36" spans="1:3">
      <c r="A36" t="s">
        <v>43</v>
      </c>
      <c r="B36">
        <v>91</v>
      </c>
      <c r="C36">
        <f>VLOOKUP(B36,'Uni hist'!$C$5:$V$109, 20)*'Uni hist'!$S$110</f>
        <v>87.335377272442656</v>
      </c>
    </row>
    <row r="37" spans="1:3">
      <c r="A37" t="s">
        <v>826</v>
      </c>
      <c r="B37">
        <v>87</v>
      </c>
      <c r="C37">
        <f>VLOOKUP(B37,'Uni hist'!$C$5:$V$109, 20)*'Uni hist'!$S$110</f>
        <v>83.828482004240385</v>
      </c>
    </row>
    <row r="38" spans="1:3">
      <c r="A38" t="s">
        <v>260</v>
      </c>
      <c r="B38">
        <v>87</v>
      </c>
      <c r="C38">
        <f>VLOOKUP(B38,'Uni hist'!$C$5:$V$109, 20)*'Uni hist'!$S$110</f>
        <v>83.828482004240385</v>
      </c>
    </row>
    <row r="39" spans="1:3">
      <c r="A39" t="s">
        <v>2564</v>
      </c>
      <c r="B39">
        <v>85</v>
      </c>
      <c r="C39">
        <f>VLOOKUP(B39,'Uni hist'!$C$5:$V$109, 20)*'Uni hist'!$S$110</f>
        <v>82.096356847517015</v>
      </c>
    </row>
    <row r="40" spans="1:3">
      <c r="A40" t="s">
        <v>1242</v>
      </c>
      <c r="B40">
        <v>83</v>
      </c>
      <c r="C40">
        <f>VLOOKUP(B40,'Uni hist'!$C$5:$V$109, 20)*'Uni hist'!$S$110</f>
        <v>80.382735034468311</v>
      </c>
    </row>
    <row r="41" spans="1:3">
      <c r="A41" t="s">
        <v>939</v>
      </c>
      <c r="B41">
        <v>82</v>
      </c>
      <c r="C41">
        <f>VLOOKUP(B41,'Uni hist'!$C$5:$V$109, 20)*'Uni hist'!$S$110</f>
        <v>79.534223113549487</v>
      </c>
    </row>
    <row r="42" spans="1:3">
      <c r="A42" t="s">
        <v>175</v>
      </c>
      <c r="B42">
        <v>78</v>
      </c>
      <c r="C42">
        <f>VLOOKUP(B42,'Uni hist'!$C$5:$V$109, 20)*'Uni hist'!$S$110</f>
        <v>76.213520056028941</v>
      </c>
    </row>
    <row r="43" spans="1:3">
      <c r="A43" t="s">
        <v>101</v>
      </c>
      <c r="B43">
        <v>75</v>
      </c>
      <c r="C43">
        <f>VLOOKUP(B43,'Uni hist'!$C$5:$V$109, 20)*'Uni hist'!$S$110</f>
        <v>73.833336144922768</v>
      </c>
    </row>
    <row r="44" spans="1:3">
      <c r="A44" t="s">
        <v>490</v>
      </c>
      <c r="B44">
        <v>72</v>
      </c>
      <c r="C44">
        <f>VLOOKUP(B44,'Uni hist'!$C$5:$V$109, 20)*'Uni hist'!$S$110</f>
        <v>71.608850350942021</v>
      </c>
    </row>
    <row r="45" spans="1:3">
      <c r="A45" t="s">
        <v>1897</v>
      </c>
      <c r="B45">
        <v>71</v>
      </c>
      <c r="C45">
        <f>VLOOKUP(B45,'Uni hist'!$C$5:$V$109, 20)*'Uni hist'!$S$110</f>
        <v>70.918693642933519</v>
      </c>
    </row>
    <row r="46" spans="1:3">
      <c r="A46" t="s">
        <v>2519</v>
      </c>
      <c r="B46">
        <v>70</v>
      </c>
      <c r="C46">
        <f>VLOOKUP(B46,'Uni hist'!$C$5:$V$109, 20)*'Uni hist'!$S$110</f>
        <v>70.263737458255477</v>
      </c>
    </row>
    <row r="47" spans="1:3">
      <c r="A47" t="s">
        <v>22</v>
      </c>
      <c r="B47">
        <v>69</v>
      </c>
      <c r="C47">
        <f>VLOOKUP(B47,'Uni hist'!$C$5:$V$109, 20)*'Uni hist'!$S$110</f>
        <v>69.65245433832618</v>
      </c>
    </row>
    <row r="48" spans="1:3">
      <c r="A48" t="s">
        <v>2757</v>
      </c>
      <c r="B48">
        <v>69</v>
      </c>
      <c r="C48">
        <f>VLOOKUP(B48,'Uni hist'!$C$5:$V$109, 20)*'Uni hist'!$S$110</f>
        <v>69.65245433832618</v>
      </c>
    </row>
    <row r="49" spans="1:3">
      <c r="A49" t="s">
        <v>1560</v>
      </c>
      <c r="B49">
        <v>67</v>
      </c>
      <c r="C49">
        <f>VLOOKUP(B49,'Uni hist'!$C$5:$V$109, 20)*'Uni hist'!$S$110</f>
        <v>68.610997657325527</v>
      </c>
    </row>
    <row r="50" spans="1:3">
      <c r="A50" t="s">
        <v>1261</v>
      </c>
      <c r="B50">
        <v>66</v>
      </c>
      <c r="C50">
        <f>VLOOKUP(B50,'Uni hist'!$C$5:$V$109, 20)*'Uni hist'!$S$110</f>
        <v>68.219107183694632</v>
      </c>
    </row>
    <row r="51" spans="1:3">
      <c r="A51" t="s">
        <v>20</v>
      </c>
      <c r="B51">
        <v>64</v>
      </c>
      <c r="C51">
        <f>VLOOKUP(B51,'Uni hist'!$C$5:$V$109, 20)*'Uni hist'!$S$110</f>
        <v>67.865691344605708</v>
      </c>
    </row>
    <row r="52" spans="1:3">
      <c r="A52" t="s">
        <v>1531</v>
      </c>
      <c r="B52">
        <v>63</v>
      </c>
      <c r="C52">
        <f>VLOOKUP(B52,'Uni hist'!$C$5:$V$109, 20)*'Uni hist'!$S$110</f>
        <v>68.037404275878814</v>
      </c>
    </row>
    <row r="53" spans="1:3">
      <c r="A53" t="s">
        <v>2785</v>
      </c>
      <c r="B53">
        <v>62</v>
      </c>
      <c r="C53">
        <f>VLOOKUP(B53,'Uni hist'!$C$5:$V$109, 20)*'Uni hist'!$S$110</f>
        <v>68.611574257281362</v>
      </c>
    </row>
    <row r="54" spans="1:3">
      <c r="A54" t="s">
        <v>678</v>
      </c>
      <c r="B54">
        <v>61</v>
      </c>
      <c r="C54">
        <f>VLOOKUP(B54,'Uni hist'!$C$5:$V$109, 20)*'Uni hist'!$S$110</f>
        <v>69.858939068650812</v>
      </c>
    </row>
    <row r="55" spans="1:3">
      <c r="A55" t="s">
        <v>2376</v>
      </c>
      <c r="B55">
        <v>59</v>
      </c>
      <c r="C55">
        <f>VLOOKUP(B55,'Uni hist'!$C$5:$V$109, 20)*'Uni hist'!$S$110</f>
        <v>77.657888133696702</v>
      </c>
    </row>
    <row r="56" spans="1:3">
      <c r="A56" t="s">
        <v>1827</v>
      </c>
      <c r="B56">
        <v>58</v>
      </c>
      <c r="C56">
        <f>VLOOKUP(B56,'Uni hist'!$C$5:$V$109, 20)*'Uni hist'!$S$110</f>
        <v>91.478606809882976</v>
      </c>
    </row>
    <row r="57" spans="1:3">
      <c r="A57" t="s">
        <v>2898</v>
      </c>
      <c r="B57">
        <v>57</v>
      </c>
      <c r="C57">
        <f>VLOOKUP(B57,'Uni hist'!$C$5:$V$109, 20)*'Uni hist'!$S$110</f>
        <v>169.50723082265856</v>
      </c>
    </row>
    <row r="58" spans="1:3">
      <c r="A58" t="s">
        <v>1715</v>
      </c>
      <c r="B58">
        <v>56</v>
      </c>
      <c r="C58">
        <f>VLOOKUP(B58,'Uni hist'!$C$5:$V$109, 20)*'Uni hist'!$S$110</f>
        <v>-44.547963403397056</v>
      </c>
    </row>
    <row r="59" spans="1:3">
      <c r="A59" t="s">
        <v>2686</v>
      </c>
      <c r="B59">
        <v>56</v>
      </c>
      <c r="C59">
        <f>VLOOKUP(B59,'Uni hist'!$C$5:$V$109, 20)*'Uni hist'!$S$110</f>
        <v>-44.547963403397056</v>
      </c>
    </row>
    <row r="60" spans="1:3">
      <c r="A60" t="s">
        <v>109</v>
      </c>
      <c r="B60">
        <v>54</v>
      </c>
      <c r="C60">
        <f>VLOOKUP(B60,'Uni hist'!$C$5:$V$109, 20)*'Uni hist'!$S$110</f>
        <v>30.669145799968341</v>
      </c>
    </row>
    <row r="61" spans="1:3">
      <c r="A61" t="s">
        <v>1717</v>
      </c>
      <c r="B61">
        <v>54</v>
      </c>
      <c r="C61">
        <f>VLOOKUP(B61,'Uni hist'!$C$5:$V$109, 20)*'Uni hist'!$S$110</f>
        <v>30.669145799968341</v>
      </c>
    </row>
    <row r="62" spans="1:3">
      <c r="A62" t="s">
        <v>2569</v>
      </c>
      <c r="B62">
        <v>53</v>
      </c>
      <c r="C62">
        <f>VLOOKUP(B62,'Uni hist'!$C$5:$V$109, 20)*'Uni hist'!$S$110</f>
        <v>35.626643814586757</v>
      </c>
    </row>
    <row r="63" spans="1:3">
      <c r="A63" t="s">
        <v>1997</v>
      </c>
      <c r="B63">
        <v>53</v>
      </c>
      <c r="C63">
        <f>VLOOKUP(B63,'Uni hist'!$C$5:$V$109, 20)*'Uni hist'!$S$110</f>
        <v>35.626643814586757</v>
      </c>
    </row>
    <row r="64" spans="1:3">
      <c r="A64" t="s">
        <v>1183</v>
      </c>
      <c r="B64">
        <v>52</v>
      </c>
      <c r="C64">
        <f>VLOOKUP(B64,'Uni hist'!$C$5:$V$109, 20)*'Uni hist'!$S$110</f>
        <v>37.992412952190904</v>
      </c>
    </row>
    <row r="65" spans="1:3">
      <c r="A65" t="s">
        <v>730</v>
      </c>
      <c r="B65">
        <v>52</v>
      </c>
      <c r="C65">
        <f>VLOOKUP(B65,'Uni hist'!$C$5:$V$109, 20)*'Uni hist'!$S$110</f>
        <v>37.992412952190904</v>
      </c>
    </row>
    <row r="66" spans="1:3">
      <c r="A66" t="s">
        <v>1134</v>
      </c>
      <c r="B66">
        <v>51</v>
      </c>
      <c r="C66">
        <f>VLOOKUP(B66,'Uni hist'!$C$5:$V$109, 20)*'Uni hist'!$S$110</f>
        <v>39.169770233894972</v>
      </c>
    </row>
    <row r="67" spans="1:3">
      <c r="A67" t="s">
        <v>1743</v>
      </c>
      <c r="B67">
        <v>51</v>
      </c>
      <c r="C67">
        <f>VLOOKUP(B67,'Uni hist'!$C$5:$V$109, 20)*'Uni hist'!$S$110</f>
        <v>39.169770233894972</v>
      </c>
    </row>
    <row r="68" spans="1:3">
      <c r="A68" t="s">
        <v>1430</v>
      </c>
      <c r="B68">
        <v>51</v>
      </c>
      <c r="C68">
        <f>VLOOKUP(B68,'Uni hist'!$C$5:$V$109, 20)*'Uni hist'!$S$110</f>
        <v>39.169770233894972</v>
      </c>
    </row>
    <row r="69" spans="1:3">
      <c r="A69" t="s">
        <v>1815</v>
      </c>
      <c r="B69">
        <v>51</v>
      </c>
      <c r="C69">
        <f>VLOOKUP(B69,'Uni hist'!$C$5:$V$109, 20)*'Uni hist'!$S$110</f>
        <v>39.169770233894972</v>
      </c>
    </row>
    <row r="70" spans="1:3">
      <c r="A70" t="s">
        <v>2383</v>
      </c>
      <c r="B70">
        <v>50</v>
      </c>
      <c r="C70">
        <f>VLOOKUP(B70,'Uni hist'!$C$5:$V$109, 20)*'Uni hist'!$S$110</f>
        <v>39.70381867864694</v>
      </c>
    </row>
    <row r="71" spans="1:3">
      <c r="A71" t="s">
        <v>2576</v>
      </c>
      <c r="B71">
        <v>48</v>
      </c>
      <c r="C71">
        <f>VLOOKUP(B71,'Uni hist'!$C$5:$V$109, 20)*'Uni hist'!$S$110</f>
        <v>39.745910566613873</v>
      </c>
    </row>
    <row r="72" spans="1:3">
      <c r="A72" t="s">
        <v>1837</v>
      </c>
      <c r="B72">
        <v>48</v>
      </c>
      <c r="C72">
        <f>VLOOKUP(B72,'Uni hist'!$C$5:$V$109, 20)*'Uni hist'!$S$110</f>
        <v>39.745910566613873</v>
      </c>
    </row>
    <row r="73" spans="1:3">
      <c r="A73" t="s">
        <v>1585</v>
      </c>
      <c r="B73">
        <v>47</v>
      </c>
      <c r="C73">
        <f>VLOOKUP(B73,'Uni hist'!$C$5:$V$109, 20)*'Uni hist'!$S$110</f>
        <v>39.469054999290591</v>
      </c>
    </row>
    <row r="74" spans="1:3">
      <c r="A74" t="s">
        <v>2479</v>
      </c>
      <c r="B74">
        <v>47</v>
      </c>
      <c r="C74">
        <f>VLOOKUP(B74,'Uni hist'!$C$5:$V$109, 20)*'Uni hist'!$S$110</f>
        <v>39.469054999290591</v>
      </c>
    </row>
    <row r="75" spans="1:3">
      <c r="A75" t="s">
        <v>955</v>
      </c>
      <c r="B75">
        <v>46</v>
      </c>
      <c r="C75">
        <f>VLOOKUP(B75,'Uni hist'!$C$5:$V$109, 20)*'Uni hist'!$S$110</f>
        <v>39.068977077468922</v>
      </c>
    </row>
    <row r="76" spans="1:3">
      <c r="A76" t="s">
        <v>2582</v>
      </c>
      <c r="B76">
        <v>46</v>
      </c>
      <c r="C76">
        <f>VLOOKUP(B76,'Uni hist'!$C$5:$V$109, 20)*'Uni hist'!$S$110</f>
        <v>39.068977077468922</v>
      </c>
    </row>
    <row r="77" spans="1:3">
      <c r="A77" t="s">
        <v>2380</v>
      </c>
      <c r="B77">
        <v>46</v>
      </c>
      <c r="C77">
        <f>VLOOKUP(B77,'Uni hist'!$C$5:$V$109, 20)*'Uni hist'!$S$110</f>
        <v>39.068977077468922</v>
      </c>
    </row>
    <row r="78" spans="1:3">
      <c r="A78" t="s">
        <v>1988</v>
      </c>
      <c r="B78">
        <v>45</v>
      </c>
      <c r="C78">
        <f>VLOOKUP(B78,'Uni hist'!$C$5:$V$109, 20)*'Uni hist'!$S$110</f>
        <v>38.577717920209999</v>
      </c>
    </row>
    <row r="79" spans="1:3">
      <c r="A79" t="s">
        <v>2866</v>
      </c>
      <c r="B79">
        <v>44</v>
      </c>
      <c r="C79">
        <f>VLOOKUP(B79,'Uni hist'!$C$5:$V$109, 20)*'Uni hist'!$S$110</f>
        <v>38.017099175567154</v>
      </c>
    </row>
    <row r="80" spans="1:3">
      <c r="A80" t="s">
        <v>2208</v>
      </c>
      <c r="B80">
        <v>43</v>
      </c>
      <c r="C80">
        <f>VLOOKUP(B80,'Uni hist'!$C$5:$V$109, 20)*'Uni hist'!$S$110</f>
        <v>37.402496684452366</v>
      </c>
    </row>
    <row r="81" spans="1:3">
      <c r="A81" t="s">
        <v>210</v>
      </c>
      <c r="B81">
        <v>42</v>
      </c>
      <c r="C81">
        <f>VLOOKUP(B81,'Uni hist'!$C$5:$V$109, 20)*'Uni hist'!$S$110</f>
        <v>36.745056995274354</v>
      </c>
    </row>
    <row r="82" spans="1:3">
      <c r="A82" t="s">
        <v>422</v>
      </c>
      <c r="B82">
        <v>41</v>
      </c>
      <c r="C82">
        <f>VLOOKUP(B82,'Uni hist'!$C$5:$V$109, 20)*'Uni hist'!$S$110</f>
        <v>36.053058119641356</v>
      </c>
    </row>
    <row r="83" spans="1:3">
      <c r="A83" t="s">
        <v>2237</v>
      </c>
      <c r="B83">
        <v>41</v>
      </c>
      <c r="C83">
        <f>VLOOKUP(B83,'Uni hist'!$C$5:$V$109, 20)*'Uni hist'!$S$110</f>
        <v>36.053058119641356</v>
      </c>
    </row>
    <row r="84" spans="1:3">
      <c r="A84" t="s">
        <v>276</v>
      </c>
      <c r="B84">
        <v>41</v>
      </c>
      <c r="C84">
        <f>VLOOKUP(B84,'Uni hist'!$C$5:$V$109, 20)*'Uni hist'!$S$110</f>
        <v>36.053058119641356</v>
      </c>
    </row>
    <row r="85" spans="1:3">
      <c r="A85" t="s">
        <v>941</v>
      </c>
      <c r="B85">
        <v>41</v>
      </c>
      <c r="C85">
        <f>VLOOKUP(B85,'Uni hist'!$C$5:$V$109, 20)*'Uni hist'!$S$110</f>
        <v>36.053058119641356</v>
      </c>
    </row>
    <row r="86" spans="1:3">
      <c r="A86" t="s">
        <v>2169</v>
      </c>
      <c r="B86">
        <v>39</v>
      </c>
      <c r="C86">
        <f>VLOOKUP(B86,'Uni hist'!$C$5:$V$109, 20)*'Uni hist'!$S$110</f>
        <v>34.589058480869639</v>
      </c>
    </row>
    <row r="87" spans="1:3">
      <c r="A87" t="s">
        <v>1018</v>
      </c>
      <c r="B87">
        <v>39</v>
      </c>
      <c r="C87">
        <f>VLOOKUP(B87,'Uni hist'!$C$5:$V$109, 20)*'Uni hist'!$S$110</f>
        <v>34.589058480869639</v>
      </c>
    </row>
    <row r="88" spans="1:3">
      <c r="A88" t="s">
        <v>1306</v>
      </c>
      <c r="B88">
        <v>39</v>
      </c>
      <c r="C88">
        <f>VLOOKUP(B88,'Uni hist'!$C$5:$V$109, 20)*'Uni hist'!$S$110</f>
        <v>34.589058480869639</v>
      </c>
    </row>
    <row r="89" spans="1:3">
      <c r="A89" t="s">
        <v>2659</v>
      </c>
      <c r="B89">
        <v>38</v>
      </c>
      <c r="C89">
        <f>VLOOKUP(B89,'Uni hist'!$C$5:$V$109, 20)*'Uni hist'!$S$110</f>
        <v>33.825704347433316</v>
      </c>
    </row>
    <row r="90" spans="1:3">
      <c r="A90" t="s">
        <v>2748</v>
      </c>
      <c r="B90">
        <v>38</v>
      </c>
      <c r="C90">
        <f>VLOOKUP(B90,'Uni hist'!$C$5:$V$109, 20)*'Uni hist'!$S$110</f>
        <v>33.825704347433316</v>
      </c>
    </row>
    <row r="91" spans="1:3">
      <c r="A91" t="s">
        <v>1206</v>
      </c>
      <c r="B91">
        <v>37</v>
      </c>
      <c r="C91">
        <f>VLOOKUP(B91,'Uni hist'!$C$5:$V$109, 20)*'Uni hist'!$S$110</f>
        <v>33.045737612165269</v>
      </c>
    </row>
    <row r="92" spans="1:3">
      <c r="A92" t="s">
        <v>1340</v>
      </c>
      <c r="B92">
        <v>37</v>
      </c>
      <c r="C92">
        <f>VLOOKUP(B92,'Uni hist'!$C$5:$V$109, 20)*'Uni hist'!$S$110</f>
        <v>33.045737612165269</v>
      </c>
    </row>
    <row r="93" spans="1:3">
      <c r="A93" t="s">
        <v>456</v>
      </c>
      <c r="B93">
        <v>37</v>
      </c>
      <c r="C93">
        <f>VLOOKUP(B93,'Uni hist'!$C$5:$V$109, 20)*'Uni hist'!$S$110</f>
        <v>33.045737612165269</v>
      </c>
    </row>
    <row r="94" spans="1:3">
      <c r="A94" t="s">
        <v>859</v>
      </c>
      <c r="B94">
        <v>36</v>
      </c>
      <c r="C94">
        <f>VLOOKUP(B94,'Uni hist'!$C$5:$V$109, 20)*'Uni hist'!$S$110</f>
        <v>32.251593389123151</v>
      </c>
    </row>
    <row r="95" spans="1:3">
      <c r="A95" t="s">
        <v>2211</v>
      </c>
      <c r="B95">
        <v>36</v>
      </c>
      <c r="C95">
        <f>VLOOKUP(B95,'Uni hist'!$C$5:$V$109, 20)*'Uni hist'!$S$110</f>
        <v>32.251593389123151</v>
      </c>
    </row>
    <row r="96" spans="1:3">
      <c r="A96" t="s">
        <v>724</v>
      </c>
      <c r="B96">
        <v>36</v>
      </c>
      <c r="C96">
        <f>VLOOKUP(B96,'Uni hist'!$C$5:$V$109, 20)*'Uni hist'!$S$110</f>
        <v>32.251593389123151</v>
      </c>
    </row>
    <row r="97" spans="1:3">
      <c r="A97" t="s">
        <v>59</v>
      </c>
      <c r="B97">
        <v>36</v>
      </c>
      <c r="C97">
        <f>VLOOKUP(B97,'Uni hist'!$C$5:$V$109, 20)*'Uni hist'!$S$110</f>
        <v>32.251593389123151</v>
      </c>
    </row>
    <row r="98" spans="1:3">
      <c r="A98" t="s">
        <v>542</v>
      </c>
      <c r="B98">
        <v>35</v>
      </c>
      <c r="C98">
        <f>VLOOKUP(B98,'Uni hist'!$C$5:$V$109, 20)*'Uni hist'!$S$110</f>
        <v>31.445255163903745</v>
      </c>
    </row>
    <row r="99" spans="1:3">
      <c r="A99" t="s">
        <v>929</v>
      </c>
      <c r="B99">
        <v>35</v>
      </c>
      <c r="C99">
        <f>VLOOKUP(B99,'Uni hist'!$C$5:$V$109, 20)*'Uni hist'!$S$110</f>
        <v>31.445255163903745</v>
      </c>
    </row>
    <row r="100" spans="1:3">
      <c r="A100" t="s">
        <v>1539</v>
      </c>
      <c r="B100">
        <v>35</v>
      </c>
      <c r="C100">
        <f>VLOOKUP(B100,'Uni hist'!$C$5:$V$109, 20)*'Uni hist'!$S$110</f>
        <v>31.445255163903745</v>
      </c>
    </row>
    <row r="101" spans="1:3">
      <c r="A101" t="s">
        <v>2414</v>
      </c>
      <c r="B101">
        <v>34</v>
      </c>
      <c r="C101">
        <f>VLOOKUP(B101,'Uni hist'!$C$5:$V$109, 20)*'Uni hist'!$S$110</f>
        <v>30.628355025778554</v>
      </c>
    </row>
    <row r="102" spans="1:3">
      <c r="A102" t="s">
        <v>735</v>
      </c>
      <c r="B102">
        <v>33</v>
      </c>
      <c r="C102">
        <f>VLOOKUP(B102,'Uni hist'!$C$5:$V$109, 20)*'Uni hist'!$S$110</f>
        <v>29.802248358941977</v>
      </c>
    </row>
    <row r="103" spans="1:3">
      <c r="A103" t="s">
        <v>1330</v>
      </c>
      <c r="B103">
        <v>33</v>
      </c>
      <c r="C103">
        <f>VLOOKUP(B103,'Uni hist'!$C$5:$V$109, 20)*'Uni hist'!$S$110</f>
        <v>29.802248358941977</v>
      </c>
    </row>
    <row r="104" spans="1:3">
      <c r="A104" t="s">
        <v>2121</v>
      </c>
      <c r="B104">
        <v>32</v>
      </c>
      <c r="C104">
        <f>VLOOKUP(B104,'Uni hist'!$C$5:$V$109, 20)*'Uni hist'!$S$110</f>
        <v>28.968070279096622</v>
      </c>
    </row>
    <row r="105" spans="1:3">
      <c r="A105" t="s">
        <v>2094</v>
      </c>
      <c r="B105">
        <v>32</v>
      </c>
      <c r="C105">
        <f>VLOOKUP(B105,'Uni hist'!$C$5:$V$109, 20)*'Uni hist'!$S$110</f>
        <v>28.968070279096622</v>
      </c>
    </row>
    <row r="106" spans="1:3">
      <c r="A106" t="s">
        <v>870</v>
      </c>
      <c r="B106">
        <v>31</v>
      </c>
      <c r="C106">
        <f>VLOOKUP(B106,'Uni hist'!$C$5:$V$109, 20)*'Uni hist'!$S$110</f>
        <v>28.126778819528234</v>
      </c>
    </row>
    <row r="107" spans="1:3">
      <c r="A107" t="s">
        <v>710</v>
      </c>
      <c r="B107">
        <v>31</v>
      </c>
      <c r="C107">
        <f>VLOOKUP(B107,'Uni hist'!$C$5:$V$109, 20)*'Uni hist'!$S$110</f>
        <v>28.126778819528234</v>
      </c>
    </row>
    <row r="108" spans="1:3">
      <c r="A108" t="s">
        <v>1056</v>
      </c>
      <c r="B108">
        <v>31</v>
      </c>
      <c r="C108">
        <f>VLOOKUP(B108,'Uni hist'!$C$5:$V$109, 20)*'Uni hist'!$S$110</f>
        <v>28.126778819528234</v>
      </c>
    </row>
    <row r="109" spans="1:3">
      <c r="A109" t="s">
        <v>2120</v>
      </c>
      <c r="B109">
        <v>31</v>
      </c>
      <c r="C109">
        <f>VLOOKUP(B109,'Uni hist'!$C$5:$V$109, 20)*'Uni hist'!$S$110</f>
        <v>28.126778819528234</v>
      </c>
    </row>
    <row r="110" spans="1:3">
      <c r="A110" t="s">
        <v>1177</v>
      </c>
      <c r="B110">
        <v>30</v>
      </c>
      <c r="C110">
        <f>VLOOKUP(B110,'Uni hist'!$C$5:$V$109, 20)*'Uni hist'!$S$110</f>
        <v>27.279188362637758</v>
      </c>
    </row>
    <row r="111" spans="1:3">
      <c r="A111" t="s">
        <v>2722</v>
      </c>
      <c r="B111">
        <v>30</v>
      </c>
      <c r="C111">
        <f>VLOOKUP(B111,'Uni hist'!$C$5:$V$109, 20)*'Uni hist'!$S$110</f>
        <v>27.279188362637758</v>
      </c>
    </row>
    <row r="112" spans="1:3">
      <c r="A112" t="s">
        <v>1313</v>
      </c>
      <c r="B112">
        <v>30</v>
      </c>
      <c r="C112">
        <f>VLOOKUP(B112,'Uni hist'!$C$5:$V$109, 20)*'Uni hist'!$S$110</f>
        <v>27.279188362637758</v>
      </c>
    </row>
    <row r="113" spans="1:3">
      <c r="A113" t="s">
        <v>2225</v>
      </c>
      <c r="B113">
        <v>30</v>
      </c>
      <c r="C113">
        <f>VLOOKUP(B113,'Uni hist'!$C$5:$V$109, 20)*'Uni hist'!$S$110</f>
        <v>27.279188362637758</v>
      </c>
    </row>
    <row r="114" spans="1:3">
      <c r="A114" t="s">
        <v>103</v>
      </c>
      <c r="B114">
        <v>30</v>
      </c>
      <c r="C114">
        <f>VLOOKUP(B114,'Uni hist'!$C$5:$V$109, 20)*'Uni hist'!$S$110</f>
        <v>27.279188362637758</v>
      </c>
    </row>
    <row r="115" spans="1:3">
      <c r="A115" t="s">
        <v>2351</v>
      </c>
      <c r="B115">
        <v>30</v>
      </c>
      <c r="C115">
        <f>VLOOKUP(B115,'Uni hist'!$C$5:$V$109, 20)*'Uni hist'!$S$110</f>
        <v>27.279188362637758</v>
      </c>
    </row>
    <row r="116" spans="1:3">
      <c r="A116" t="s">
        <v>2198</v>
      </c>
      <c r="B116">
        <v>29</v>
      </c>
      <c r="C116">
        <f>VLOOKUP(B116,'Uni hist'!$C$5:$V$109, 20)*'Uni hist'!$S$110</f>
        <v>26.425995797616807</v>
      </c>
    </row>
    <row r="117" spans="1:3">
      <c r="A117" t="s">
        <v>1039</v>
      </c>
      <c r="B117">
        <v>29</v>
      </c>
      <c r="C117">
        <f>VLOOKUP(B117,'Uni hist'!$C$5:$V$109, 20)*'Uni hist'!$S$110</f>
        <v>26.425995797616807</v>
      </c>
    </row>
    <row r="118" spans="1:3">
      <c r="A118" t="s">
        <v>1661</v>
      </c>
      <c r="B118">
        <v>29</v>
      </c>
      <c r="C118">
        <f>VLOOKUP(B118,'Uni hist'!$C$5:$V$109, 20)*'Uni hist'!$S$110</f>
        <v>26.425995797616807</v>
      </c>
    </row>
    <row r="119" spans="1:3">
      <c r="A119" t="s">
        <v>2471</v>
      </c>
      <c r="B119">
        <v>29</v>
      </c>
      <c r="C119">
        <f>VLOOKUP(B119,'Uni hist'!$C$5:$V$109, 20)*'Uni hist'!$S$110</f>
        <v>26.425995797616807</v>
      </c>
    </row>
    <row r="120" spans="1:3">
      <c r="A120" t="s">
        <v>1792</v>
      </c>
      <c r="B120">
        <v>28</v>
      </c>
      <c r="C120">
        <f>VLOOKUP(B120,'Uni hist'!$C$5:$V$109, 20)*'Uni hist'!$S$110</f>
        <v>25.567801189879056</v>
      </c>
    </row>
    <row r="121" spans="1:3">
      <c r="A121" t="s">
        <v>1866</v>
      </c>
      <c r="B121">
        <v>28</v>
      </c>
      <c r="C121">
        <f>VLOOKUP(B121,'Uni hist'!$C$5:$V$109, 20)*'Uni hist'!$S$110</f>
        <v>25.567801189879056</v>
      </c>
    </row>
    <row r="122" spans="1:3">
      <c r="A122" t="s">
        <v>2206</v>
      </c>
      <c r="B122">
        <v>28</v>
      </c>
      <c r="C122">
        <f>VLOOKUP(B122,'Uni hist'!$C$5:$V$109, 20)*'Uni hist'!$S$110</f>
        <v>25.567801189879056</v>
      </c>
    </row>
    <row r="123" spans="1:3">
      <c r="A123" t="s">
        <v>1428</v>
      </c>
      <c r="B123">
        <v>27</v>
      </c>
      <c r="C123">
        <f>VLOOKUP(B123,'Uni hist'!$C$5:$V$109, 20)*'Uni hist'!$S$110</f>
        <v>24.705124264612142</v>
      </c>
    </row>
    <row r="124" spans="1:3">
      <c r="A124" t="s">
        <v>989</v>
      </c>
      <c r="B124">
        <v>27</v>
      </c>
      <c r="C124">
        <f>VLOOKUP(B124,'Uni hist'!$C$5:$V$109, 20)*'Uni hist'!$S$110</f>
        <v>24.705124264612142</v>
      </c>
    </row>
    <row r="125" spans="1:3">
      <c r="A125" t="s">
        <v>1422</v>
      </c>
      <c r="B125">
        <v>27</v>
      </c>
      <c r="C125">
        <f>VLOOKUP(B125,'Uni hist'!$C$5:$V$109, 20)*'Uni hist'!$S$110</f>
        <v>24.705124264612142</v>
      </c>
    </row>
    <row r="126" spans="1:3">
      <c r="A126" t="s">
        <v>2568</v>
      </c>
      <c r="B126">
        <v>27</v>
      </c>
      <c r="C126">
        <f>VLOOKUP(B126,'Uni hist'!$C$5:$V$109, 20)*'Uni hist'!$S$110</f>
        <v>24.705124264612142</v>
      </c>
    </row>
    <row r="127" spans="1:3">
      <c r="A127" t="s">
        <v>1992</v>
      </c>
      <c r="B127">
        <v>26</v>
      </c>
      <c r="C127">
        <f>VLOOKUP(B127,'Uni hist'!$C$5:$V$109, 20)*'Uni hist'!$S$110</f>
        <v>23.838417666049491</v>
      </c>
    </row>
    <row r="128" spans="1:3">
      <c r="A128" t="s">
        <v>1025</v>
      </c>
      <c r="B128">
        <v>26</v>
      </c>
      <c r="C128">
        <f>VLOOKUP(B128,'Uni hist'!$C$5:$V$109, 20)*'Uni hist'!$S$110</f>
        <v>23.838417666049491</v>
      </c>
    </row>
    <row r="129" spans="1:3">
      <c r="A129" t="s">
        <v>159</v>
      </c>
      <c r="B129">
        <v>26</v>
      </c>
      <c r="C129">
        <f>VLOOKUP(B129,'Uni hist'!$C$5:$V$109, 20)*'Uni hist'!$S$110</f>
        <v>23.838417666049491</v>
      </c>
    </row>
    <row r="130" spans="1:3">
      <c r="A130" t="s">
        <v>428</v>
      </c>
      <c r="B130">
        <v>25</v>
      </c>
      <c r="C130">
        <f>VLOOKUP(B130,'Uni hist'!$C$5:$V$109, 20)*'Uni hist'!$S$110</f>
        <v>22.968077710624044</v>
      </c>
    </row>
    <row r="131" spans="1:3">
      <c r="A131" t="s">
        <v>887</v>
      </c>
      <c r="B131">
        <v>25</v>
      </c>
      <c r="C131">
        <f>VLOOKUP(B131,'Uni hist'!$C$5:$V$109, 20)*'Uni hist'!$S$110</f>
        <v>22.968077710624044</v>
      </c>
    </row>
    <row r="132" spans="1:3">
      <c r="A132" t="s">
        <v>1111</v>
      </c>
      <c r="B132">
        <v>25</v>
      </c>
      <c r="C132">
        <f>VLOOKUP(B132,'Uni hist'!$C$5:$V$109, 20)*'Uni hist'!$S$110</f>
        <v>22.968077710624044</v>
      </c>
    </row>
    <row r="133" spans="1:3">
      <c r="A133" t="s">
        <v>2428</v>
      </c>
      <c r="B133">
        <v>24</v>
      </c>
      <c r="C133">
        <f>VLOOKUP(B133,'Uni hist'!$C$5:$V$109, 20)*'Uni hist'!$S$110</f>
        <v>22.094453176172355</v>
      </c>
    </row>
    <row r="134" spans="1:3">
      <c r="A134" t="s">
        <v>1303</v>
      </c>
      <c r="B134">
        <v>24</v>
      </c>
      <c r="C134">
        <f>VLOOKUP(B134,'Uni hist'!$C$5:$V$109, 20)*'Uni hist'!$S$110</f>
        <v>22.094453176172355</v>
      </c>
    </row>
    <row r="135" spans="1:3">
      <c r="A135" t="s">
        <v>497</v>
      </c>
      <c r="B135">
        <v>24</v>
      </c>
      <c r="C135">
        <f>VLOOKUP(B135,'Uni hist'!$C$5:$V$109, 20)*'Uni hist'!$S$110</f>
        <v>22.094453176172355</v>
      </c>
    </row>
    <row r="136" spans="1:3">
      <c r="A136" t="s">
        <v>1104</v>
      </c>
      <c r="B136">
        <v>24</v>
      </c>
      <c r="C136">
        <f>VLOOKUP(B136,'Uni hist'!$C$5:$V$109, 20)*'Uni hist'!$S$110</f>
        <v>22.094453176172355</v>
      </c>
    </row>
    <row r="137" spans="1:3">
      <c r="A137" t="s">
        <v>1034</v>
      </c>
      <c r="B137">
        <v>24</v>
      </c>
      <c r="C137">
        <f>VLOOKUP(B137,'Uni hist'!$C$5:$V$109, 20)*'Uni hist'!$S$110</f>
        <v>22.094453176172355</v>
      </c>
    </row>
    <row r="138" spans="1:3">
      <c r="A138" t="s">
        <v>2797</v>
      </c>
      <c r="B138">
        <v>24</v>
      </c>
      <c r="C138">
        <f>VLOOKUP(B138,'Uni hist'!$C$5:$V$109, 20)*'Uni hist'!$S$110</f>
        <v>22.094453176172355</v>
      </c>
    </row>
    <row r="139" spans="1:3">
      <c r="A139" t="s">
        <v>1851</v>
      </c>
      <c r="B139">
        <v>24</v>
      </c>
      <c r="C139">
        <f>VLOOKUP(B139,'Uni hist'!$C$5:$V$109, 20)*'Uni hist'!$S$110</f>
        <v>22.094453176172355</v>
      </c>
    </row>
    <row r="140" spans="1:3">
      <c r="A140" t="s">
        <v>2318</v>
      </c>
      <c r="B140">
        <v>24</v>
      </c>
      <c r="C140">
        <f>VLOOKUP(B140,'Uni hist'!$C$5:$V$109, 20)*'Uni hist'!$S$110</f>
        <v>22.094453176172355</v>
      </c>
    </row>
    <row r="141" spans="1:3">
      <c r="A141" t="s">
        <v>2809</v>
      </c>
      <c r="B141">
        <v>23</v>
      </c>
      <c r="C141">
        <f>VLOOKUP(B141,'Uni hist'!$C$5:$V$109, 20)*'Uni hist'!$S$110</f>
        <v>21.21785254072994</v>
      </c>
    </row>
    <row r="142" spans="1:3">
      <c r="A142" t="s">
        <v>2069</v>
      </c>
      <c r="B142">
        <v>23</v>
      </c>
      <c r="C142">
        <f>VLOOKUP(B142,'Uni hist'!$C$5:$V$109, 20)*'Uni hist'!$S$110</f>
        <v>21.21785254072994</v>
      </c>
    </row>
    <row r="143" spans="1:3">
      <c r="A143" t="s">
        <v>2704</v>
      </c>
      <c r="B143">
        <v>23</v>
      </c>
      <c r="C143">
        <f>VLOOKUP(B143,'Uni hist'!$C$5:$V$109, 20)*'Uni hist'!$S$110</f>
        <v>21.21785254072994</v>
      </c>
    </row>
    <row r="144" spans="1:3">
      <c r="A144" t="s">
        <v>811</v>
      </c>
      <c r="B144">
        <v>23</v>
      </c>
      <c r="C144">
        <f>VLOOKUP(B144,'Uni hist'!$C$5:$V$109, 20)*'Uni hist'!$S$110</f>
        <v>21.21785254072994</v>
      </c>
    </row>
    <row r="145" spans="1:3">
      <c r="A145" t="s">
        <v>2441</v>
      </c>
      <c r="B145">
        <v>23</v>
      </c>
      <c r="C145">
        <f>VLOOKUP(B145,'Uni hist'!$C$5:$V$109, 20)*'Uni hist'!$S$110</f>
        <v>21.21785254072994</v>
      </c>
    </row>
    <row r="146" spans="1:3">
      <c r="A146" t="s">
        <v>1508</v>
      </c>
      <c r="B146">
        <v>22</v>
      </c>
      <c r="C146">
        <f>VLOOKUP(B146,'Uni hist'!$C$5:$V$109, 20)*'Uni hist'!$S$110</f>
        <v>20.338549989522733</v>
      </c>
    </row>
    <row r="147" spans="1:3">
      <c r="A147" t="s">
        <v>2260</v>
      </c>
      <c r="B147">
        <v>22</v>
      </c>
      <c r="C147">
        <f>VLOOKUP(B147,'Uni hist'!$C$5:$V$109, 20)*'Uni hist'!$S$110</f>
        <v>20.338549989522733</v>
      </c>
    </row>
    <row r="148" spans="1:3">
      <c r="A148" t="s">
        <v>1725</v>
      </c>
      <c r="B148">
        <v>22</v>
      </c>
      <c r="C148">
        <f>VLOOKUP(B148,'Uni hist'!$C$5:$V$109, 20)*'Uni hist'!$S$110</f>
        <v>20.338549989522733</v>
      </c>
    </row>
    <row r="149" spans="1:3">
      <c r="A149" t="s">
        <v>2443</v>
      </c>
      <c r="B149">
        <v>22</v>
      </c>
      <c r="C149">
        <f>VLOOKUP(B149,'Uni hist'!$C$5:$V$109, 20)*'Uni hist'!$S$110</f>
        <v>20.338549989522733</v>
      </c>
    </row>
    <row r="150" spans="1:3">
      <c r="A150" t="s">
        <v>2470</v>
      </c>
      <c r="B150">
        <v>22</v>
      </c>
      <c r="C150">
        <f>VLOOKUP(B150,'Uni hist'!$C$5:$V$109, 20)*'Uni hist'!$S$110</f>
        <v>20.338549989522733</v>
      </c>
    </row>
    <row r="151" spans="1:3">
      <c r="A151" t="s">
        <v>289</v>
      </c>
      <c r="B151">
        <v>21</v>
      </c>
      <c r="C151">
        <f>VLOOKUP(B151,'Uni hist'!$C$5:$V$109, 20)*'Uni hist'!$S$110</f>
        <v>19.456790438088337</v>
      </c>
    </row>
    <row r="152" spans="1:3">
      <c r="A152" t="s">
        <v>2335</v>
      </c>
      <c r="B152">
        <v>21</v>
      </c>
      <c r="C152">
        <f>VLOOKUP(B152,'Uni hist'!$C$5:$V$109, 20)*'Uni hist'!$S$110</f>
        <v>19.456790438088337</v>
      </c>
    </row>
    <row r="153" spans="1:3">
      <c r="A153" t="s">
        <v>1135</v>
      </c>
      <c r="B153">
        <v>21</v>
      </c>
      <c r="C153">
        <f>VLOOKUP(B153,'Uni hist'!$C$5:$V$109, 20)*'Uni hist'!$S$110</f>
        <v>19.456790438088337</v>
      </c>
    </row>
    <row r="154" spans="1:3">
      <c r="A154" t="s">
        <v>824</v>
      </c>
      <c r="B154">
        <v>21</v>
      </c>
      <c r="C154">
        <f>VLOOKUP(B154,'Uni hist'!$C$5:$V$109, 20)*'Uni hist'!$S$110</f>
        <v>19.456790438088337</v>
      </c>
    </row>
    <row r="155" spans="1:3">
      <c r="A155" t="s">
        <v>605</v>
      </c>
      <c r="B155">
        <v>21</v>
      </c>
      <c r="C155">
        <f>VLOOKUP(B155,'Uni hist'!$C$5:$V$109, 20)*'Uni hist'!$S$110</f>
        <v>19.456790438088337</v>
      </c>
    </row>
    <row r="156" spans="1:3">
      <c r="A156" t="s">
        <v>2424</v>
      </c>
      <c r="B156">
        <v>21</v>
      </c>
      <c r="C156">
        <f>VLOOKUP(B156,'Uni hist'!$C$5:$V$109, 20)*'Uni hist'!$S$110</f>
        <v>19.456790438088337</v>
      </c>
    </row>
    <row r="157" spans="1:3">
      <c r="A157" t="s">
        <v>1477</v>
      </c>
      <c r="B157">
        <v>21</v>
      </c>
      <c r="C157">
        <f>VLOOKUP(B157,'Uni hist'!$C$5:$V$109, 20)*'Uni hist'!$S$110</f>
        <v>19.456790438088337</v>
      </c>
    </row>
    <row r="158" spans="1:3">
      <c r="A158" t="s">
        <v>621</v>
      </c>
      <c r="B158">
        <v>21</v>
      </c>
      <c r="C158">
        <f>VLOOKUP(B158,'Uni hist'!$C$5:$V$109, 20)*'Uni hist'!$S$110</f>
        <v>19.456790438088337</v>
      </c>
    </row>
    <row r="159" spans="1:3">
      <c r="A159" t="s">
        <v>1317</v>
      </c>
      <c r="B159">
        <v>21</v>
      </c>
      <c r="C159">
        <f>VLOOKUP(B159,'Uni hist'!$C$5:$V$109, 20)*'Uni hist'!$S$110</f>
        <v>19.456790438088337</v>
      </c>
    </row>
    <row r="160" spans="1:3">
      <c r="A160" t="s">
        <v>2541</v>
      </c>
      <c r="B160">
        <v>20</v>
      </c>
      <c r="C160">
        <f>VLOOKUP(B160,'Uni hist'!$C$5:$V$109, 20)*'Uni hist'!$S$110</f>
        <v>18.572793766469438</v>
      </c>
    </row>
    <row r="161" spans="1:3">
      <c r="A161" t="s">
        <v>228</v>
      </c>
      <c r="B161">
        <v>20</v>
      </c>
      <c r="C161">
        <f>VLOOKUP(B161,'Uni hist'!$C$5:$V$109, 20)*'Uni hist'!$S$110</f>
        <v>18.572793766469438</v>
      </c>
    </row>
    <row r="162" spans="1:3">
      <c r="A162" t="s">
        <v>1860</v>
      </c>
      <c r="B162">
        <v>20</v>
      </c>
      <c r="C162">
        <f>VLOOKUP(B162,'Uni hist'!$C$5:$V$109, 20)*'Uni hist'!$S$110</f>
        <v>18.572793766469438</v>
      </c>
    </row>
    <row r="163" spans="1:3">
      <c r="A163" t="s">
        <v>147</v>
      </c>
      <c r="B163">
        <v>20</v>
      </c>
      <c r="C163">
        <f>VLOOKUP(B163,'Uni hist'!$C$5:$V$109, 20)*'Uni hist'!$S$110</f>
        <v>18.572793766469438</v>
      </c>
    </row>
    <row r="164" spans="1:3">
      <c r="A164" t="s">
        <v>803</v>
      </c>
      <c r="B164">
        <v>20</v>
      </c>
      <c r="C164">
        <f>VLOOKUP(B164,'Uni hist'!$C$5:$V$109, 20)*'Uni hist'!$S$110</f>
        <v>18.572793766469438</v>
      </c>
    </row>
    <row r="165" spans="1:3">
      <c r="A165" t="s">
        <v>146</v>
      </c>
      <c r="B165">
        <v>20</v>
      </c>
      <c r="C165">
        <f>VLOOKUP(B165,'Uni hist'!$C$5:$V$109, 20)*'Uni hist'!$S$110</f>
        <v>18.572793766469438</v>
      </c>
    </row>
    <row r="166" spans="1:3">
      <c r="A166" t="s">
        <v>1500</v>
      </c>
      <c r="B166">
        <v>19</v>
      </c>
      <c r="C166">
        <f>VLOOKUP(B166,'Uni hist'!$C$5:$V$109, 20)*'Uni hist'!$S$110</f>
        <v>17.686758419481983</v>
      </c>
    </row>
    <row r="167" spans="1:3">
      <c r="A167" t="s">
        <v>773</v>
      </c>
      <c r="B167">
        <v>19</v>
      </c>
      <c r="C167">
        <f>VLOOKUP(B167,'Uni hist'!$C$5:$V$109, 20)*'Uni hist'!$S$110</f>
        <v>17.686758419481983</v>
      </c>
    </row>
    <row r="168" spans="1:3">
      <c r="A168" t="s">
        <v>1035</v>
      </c>
      <c r="B168">
        <v>19</v>
      </c>
      <c r="C168">
        <f>VLOOKUP(B168,'Uni hist'!$C$5:$V$109, 20)*'Uni hist'!$S$110</f>
        <v>17.686758419481983</v>
      </c>
    </row>
    <row r="169" spans="1:3">
      <c r="A169" t="s">
        <v>2815</v>
      </c>
      <c r="B169">
        <v>19</v>
      </c>
      <c r="C169">
        <f>VLOOKUP(B169,'Uni hist'!$C$5:$V$109, 20)*'Uni hist'!$S$110</f>
        <v>17.686758419481983</v>
      </c>
    </row>
    <row r="170" spans="1:3">
      <c r="A170" t="s">
        <v>2075</v>
      </c>
      <c r="B170">
        <v>19</v>
      </c>
      <c r="C170">
        <f>VLOOKUP(B170,'Uni hist'!$C$5:$V$109, 20)*'Uni hist'!$S$110</f>
        <v>17.686758419481983</v>
      </c>
    </row>
    <row r="171" spans="1:3">
      <c r="A171" t="s">
        <v>2755</v>
      </c>
      <c r="B171">
        <v>19</v>
      </c>
      <c r="C171">
        <f>VLOOKUP(B171,'Uni hist'!$C$5:$V$109, 20)*'Uni hist'!$S$110</f>
        <v>17.686758419481983</v>
      </c>
    </row>
    <row r="172" spans="1:3">
      <c r="A172" t="s">
        <v>2445</v>
      </c>
      <c r="B172">
        <v>19</v>
      </c>
      <c r="C172">
        <f>VLOOKUP(B172,'Uni hist'!$C$5:$V$109, 20)*'Uni hist'!$S$110</f>
        <v>17.686758419481983</v>
      </c>
    </row>
    <row r="173" spans="1:3">
      <c r="A173" t="s">
        <v>917</v>
      </c>
      <c r="B173">
        <v>19</v>
      </c>
      <c r="C173">
        <f>VLOOKUP(B173,'Uni hist'!$C$5:$V$109, 20)*'Uni hist'!$S$110</f>
        <v>17.686758419481983</v>
      </c>
    </row>
    <row r="174" spans="1:3">
      <c r="A174" t="s">
        <v>1240</v>
      </c>
      <c r="B174">
        <v>19</v>
      </c>
      <c r="C174">
        <f>VLOOKUP(B174,'Uni hist'!$C$5:$V$109, 20)*'Uni hist'!$S$110</f>
        <v>17.686758419481983</v>
      </c>
    </row>
    <row r="175" spans="1:3">
      <c r="A175" t="s">
        <v>2605</v>
      </c>
      <c r="B175">
        <v>19</v>
      </c>
      <c r="C175">
        <f>VLOOKUP(B175,'Uni hist'!$C$5:$V$109, 20)*'Uni hist'!$S$110</f>
        <v>17.686758419481983</v>
      </c>
    </row>
    <row r="176" spans="1:3">
      <c r="A176" t="s">
        <v>1956</v>
      </c>
      <c r="B176">
        <v>18</v>
      </c>
      <c r="C176">
        <f>VLOOKUP(B176,'Uni hist'!$C$5:$V$109, 20)*'Uni hist'!$S$110</f>
        <v>16.798864497870447</v>
      </c>
    </row>
    <row r="177" spans="1:3">
      <c r="A177" t="s">
        <v>1540</v>
      </c>
      <c r="B177">
        <v>18</v>
      </c>
      <c r="C177">
        <f>VLOOKUP(B177,'Uni hist'!$C$5:$V$109, 20)*'Uni hist'!$S$110</f>
        <v>16.798864497870447</v>
      </c>
    </row>
    <row r="178" spans="1:3">
      <c r="A178" t="s">
        <v>302</v>
      </c>
      <c r="B178">
        <v>18</v>
      </c>
      <c r="C178">
        <f>VLOOKUP(B178,'Uni hist'!$C$5:$V$109, 20)*'Uni hist'!$S$110</f>
        <v>16.798864497870447</v>
      </c>
    </row>
    <row r="179" spans="1:3">
      <c r="A179" t="s">
        <v>886</v>
      </c>
      <c r="B179">
        <v>18</v>
      </c>
      <c r="C179">
        <f>VLOOKUP(B179,'Uni hist'!$C$5:$V$109, 20)*'Uni hist'!$S$110</f>
        <v>16.798864497870447</v>
      </c>
    </row>
    <row r="180" spans="1:3">
      <c r="A180" t="s">
        <v>1880</v>
      </c>
      <c r="B180">
        <v>18</v>
      </c>
      <c r="C180">
        <f>VLOOKUP(B180,'Uni hist'!$C$5:$V$109, 20)*'Uni hist'!$S$110</f>
        <v>16.798864497870447</v>
      </c>
    </row>
    <row r="181" spans="1:3">
      <c r="A181" t="s">
        <v>320</v>
      </c>
      <c r="B181">
        <v>18</v>
      </c>
      <c r="C181">
        <f>VLOOKUP(B181,'Uni hist'!$C$5:$V$109, 20)*'Uni hist'!$S$110</f>
        <v>16.798864497870447</v>
      </c>
    </row>
    <row r="182" spans="1:3">
      <c r="A182" t="s">
        <v>2254</v>
      </c>
      <c r="B182">
        <v>18</v>
      </c>
      <c r="C182">
        <f>VLOOKUP(B182,'Uni hist'!$C$5:$V$109, 20)*'Uni hist'!$S$110</f>
        <v>16.798864497870447</v>
      </c>
    </row>
    <row r="183" spans="1:3">
      <c r="A183" t="s">
        <v>2201</v>
      </c>
      <c r="B183">
        <v>17</v>
      </c>
      <c r="C183">
        <f>VLOOKUP(B183,'Uni hist'!$C$5:$V$109, 20)*'Uni hist'!$S$110</f>
        <v>15.909276442354622</v>
      </c>
    </row>
    <row r="184" spans="1:3">
      <c r="A184" t="s">
        <v>2162</v>
      </c>
      <c r="B184">
        <v>17</v>
      </c>
      <c r="C184">
        <f>VLOOKUP(B184,'Uni hist'!$C$5:$V$109, 20)*'Uni hist'!$S$110</f>
        <v>15.909276442354622</v>
      </c>
    </row>
    <row r="185" spans="1:3">
      <c r="A185" t="s">
        <v>1013</v>
      </c>
      <c r="B185">
        <v>17</v>
      </c>
      <c r="C185">
        <f>VLOOKUP(B185,'Uni hist'!$C$5:$V$109, 20)*'Uni hist'!$S$110</f>
        <v>15.909276442354622</v>
      </c>
    </row>
    <row r="186" spans="1:3">
      <c r="A186" t="s">
        <v>2469</v>
      </c>
      <c r="B186">
        <v>17</v>
      </c>
      <c r="C186">
        <f>VLOOKUP(B186,'Uni hist'!$C$5:$V$109, 20)*'Uni hist'!$S$110</f>
        <v>15.909276442354622</v>
      </c>
    </row>
    <row r="187" spans="1:3">
      <c r="A187" t="s">
        <v>2253</v>
      </c>
      <c r="B187">
        <v>17</v>
      </c>
      <c r="C187">
        <f>VLOOKUP(B187,'Uni hist'!$C$5:$V$109, 20)*'Uni hist'!$S$110</f>
        <v>15.909276442354622</v>
      </c>
    </row>
    <row r="188" spans="1:3">
      <c r="A188" t="s">
        <v>443</v>
      </c>
      <c r="B188">
        <v>17</v>
      </c>
      <c r="C188">
        <f>VLOOKUP(B188,'Uni hist'!$C$5:$V$109, 20)*'Uni hist'!$S$110</f>
        <v>15.909276442354622</v>
      </c>
    </row>
    <row r="189" spans="1:3">
      <c r="A189" t="s">
        <v>1469</v>
      </c>
      <c r="B189">
        <v>17</v>
      </c>
      <c r="C189">
        <f>VLOOKUP(B189,'Uni hist'!$C$5:$V$109, 20)*'Uni hist'!$S$110</f>
        <v>15.909276442354622</v>
      </c>
    </row>
    <row r="190" spans="1:3">
      <c r="A190" t="s">
        <v>2858</v>
      </c>
      <c r="B190">
        <v>17</v>
      </c>
      <c r="C190">
        <f>VLOOKUP(B190,'Uni hist'!$C$5:$V$109, 20)*'Uni hist'!$S$110</f>
        <v>15.909276442354622</v>
      </c>
    </row>
    <row r="191" spans="1:3">
      <c r="A191" t="s">
        <v>2834</v>
      </c>
      <c r="B191">
        <v>17</v>
      </c>
      <c r="C191">
        <f>VLOOKUP(B191,'Uni hist'!$C$5:$V$109, 20)*'Uni hist'!$S$110</f>
        <v>15.909276442354622</v>
      </c>
    </row>
    <row r="192" spans="1:3">
      <c r="A192" t="s">
        <v>2824</v>
      </c>
      <c r="B192">
        <v>17</v>
      </c>
      <c r="C192">
        <f>VLOOKUP(B192,'Uni hist'!$C$5:$V$109, 20)*'Uni hist'!$S$110</f>
        <v>15.909276442354622</v>
      </c>
    </row>
    <row r="193" spans="1:3">
      <c r="A193" t="s">
        <v>1494</v>
      </c>
      <c r="B193">
        <v>17</v>
      </c>
      <c r="C193">
        <f>VLOOKUP(B193,'Uni hist'!$C$5:$V$109, 20)*'Uni hist'!$S$110</f>
        <v>15.909276442354622</v>
      </c>
    </row>
    <row r="194" spans="1:3">
      <c r="A194" t="s">
        <v>1418</v>
      </c>
      <c r="B194">
        <v>17</v>
      </c>
      <c r="C194">
        <f>VLOOKUP(B194,'Uni hist'!$C$5:$V$109, 20)*'Uni hist'!$S$110</f>
        <v>15.909276442354622</v>
      </c>
    </row>
    <row r="195" spans="1:3">
      <c r="A195" t="s">
        <v>1100</v>
      </c>
      <c r="B195">
        <v>17</v>
      </c>
      <c r="C195">
        <f>VLOOKUP(B195,'Uni hist'!$C$5:$V$109, 20)*'Uni hist'!$S$110</f>
        <v>15.909276442354622</v>
      </c>
    </row>
    <row r="196" spans="1:3">
      <c r="A196" t="s">
        <v>1594</v>
      </c>
      <c r="B196">
        <v>16</v>
      </c>
      <c r="C196">
        <f>VLOOKUP(B196,'Uni hist'!$C$5:$V$109, 20)*'Uni hist'!$S$110</f>
        <v>15.018145395413217</v>
      </c>
    </row>
    <row r="197" spans="1:3">
      <c r="A197" t="s">
        <v>1844</v>
      </c>
      <c r="B197">
        <v>16</v>
      </c>
      <c r="C197">
        <f>VLOOKUP(B197,'Uni hist'!$C$5:$V$109, 20)*'Uni hist'!$S$110</f>
        <v>15.018145395413217</v>
      </c>
    </row>
    <row r="198" spans="1:3">
      <c r="A198" t="s">
        <v>2222</v>
      </c>
      <c r="B198">
        <v>16</v>
      </c>
      <c r="C198">
        <f>VLOOKUP(B198,'Uni hist'!$C$5:$V$109, 20)*'Uni hist'!$S$110</f>
        <v>15.018145395413217</v>
      </c>
    </row>
    <row r="199" spans="1:3">
      <c r="A199" t="s">
        <v>1948</v>
      </c>
      <c r="B199">
        <v>16</v>
      </c>
      <c r="C199">
        <f>VLOOKUP(B199,'Uni hist'!$C$5:$V$109, 20)*'Uni hist'!$S$110</f>
        <v>15.018145395413217</v>
      </c>
    </row>
    <row r="200" spans="1:3">
      <c r="A200" t="s">
        <v>1244</v>
      </c>
      <c r="B200">
        <v>16</v>
      </c>
      <c r="C200">
        <f>VLOOKUP(B200,'Uni hist'!$C$5:$V$109, 20)*'Uni hist'!$S$110</f>
        <v>15.018145395413217</v>
      </c>
    </row>
    <row r="201" spans="1:3">
      <c r="A201" t="s">
        <v>930</v>
      </c>
      <c r="B201">
        <v>16</v>
      </c>
      <c r="C201">
        <f>VLOOKUP(B201,'Uni hist'!$C$5:$V$109, 20)*'Uni hist'!$S$110</f>
        <v>15.018145395413217</v>
      </c>
    </row>
    <row r="202" spans="1:3">
      <c r="A202" t="s">
        <v>281</v>
      </c>
      <c r="B202">
        <v>15</v>
      </c>
      <c r="C202">
        <f>VLOOKUP(B202,'Uni hist'!$C$5:$V$109, 20)*'Uni hist'!$S$110</f>
        <v>14.125611312807878</v>
      </c>
    </row>
    <row r="203" spans="1:3">
      <c r="A203" t="s">
        <v>1945</v>
      </c>
      <c r="B203">
        <v>15</v>
      </c>
      <c r="C203">
        <f>VLOOKUP(B203,'Uni hist'!$C$5:$V$109, 20)*'Uni hist'!$S$110</f>
        <v>14.125611312807878</v>
      </c>
    </row>
    <row r="204" spans="1:3">
      <c r="A204" t="s">
        <v>2080</v>
      </c>
      <c r="B204">
        <v>15</v>
      </c>
      <c r="C204">
        <f>VLOOKUP(B204,'Uni hist'!$C$5:$V$109, 20)*'Uni hist'!$S$110</f>
        <v>14.125611312807878</v>
      </c>
    </row>
    <row r="205" spans="1:3">
      <c r="A205" t="s">
        <v>2369</v>
      </c>
      <c r="B205">
        <v>15</v>
      </c>
      <c r="C205">
        <f>VLOOKUP(B205,'Uni hist'!$C$5:$V$109, 20)*'Uni hist'!$S$110</f>
        <v>14.125611312807878</v>
      </c>
    </row>
    <row r="206" spans="1:3">
      <c r="A206" t="s">
        <v>267</v>
      </c>
      <c r="B206">
        <v>15</v>
      </c>
      <c r="C206">
        <f>VLOOKUP(B206,'Uni hist'!$C$5:$V$109, 20)*'Uni hist'!$S$110</f>
        <v>14.125611312807878</v>
      </c>
    </row>
    <row r="207" spans="1:3">
      <c r="A207" t="s">
        <v>995</v>
      </c>
      <c r="B207">
        <v>15</v>
      </c>
      <c r="C207">
        <f>VLOOKUP(B207,'Uni hist'!$C$5:$V$109, 20)*'Uni hist'!$S$110</f>
        <v>14.125611312807878</v>
      </c>
    </row>
    <row r="208" spans="1:3">
      <c r="A208" t="s">
        <v>379</v>
      </c>
      <c r="B208">
        <v>15</v>
      </c>
      <c r="C208">
        <f>VLOOKUP(B208,'Uni hist'!$C$5:$V$109, 20)*'Uni hist'!$S$110</f>
        <v>14.125611312807878</v>
      </c>
    </row>
    <row r="209" spans="1:3">
      <c r="A209" t="s">
        <v>1312</v>
      </c>
      <c r="B209">
        <v>15</v>
      </c>
      <c r="C209">
        <f>VLOOKUP(B209,'Uni hist'!$C$5:$V$109, 20)*'Uni hist'!$S$110</f>
        <v>14.125611312807878</v>
      </c>
    </row>
    <row r="210" spans="1:3">
      <c r="A210" t="s">
        <v>2213</v>
      </c>
      <c r="B210">
        <v>15</v>
      </c>
      <c r="C210">
        <f>VLOOKUP(B210,'Uni hist'!$C$5:$V$109, 20)*'Uni hist'!$S$110</f>
        <v>14.125611312807878</v>
      </c>
    </row>
    <row r="211" spans="1:3">
      <c r="A211" t="s">
        <v>2529</v>
      </c>
      <c r="B211">
        <v>15</v>
      </c>
      <c r="C211">
        <f>VLOOKUP(B211,'Uni hist'!$C$5:$V$109, 20)*'Uni hist'!$S$110</f>
        <v>14.125611312807878</v>
      </c>
    </row>
    <row r="212" spans="1:3">
      <c r="A212" t="s">
        <v>435</v>
      </c>
      <c r="B212">
        <v>15</v>
      </c>
      <c r="C212">
        <f>VLOOKUP(B212,'Uni hist'!$C$5:$V$109, 20)*'Uni hist'!$S$110</f>
        <v>14.125611312807878</v>
      </c>
    </row>
    <row r="213" spans="1:3">
      <c r="A213" t="s">
        <v>1314</v>
      </c>
      <c r="B213">
        <v>15</v>
      </c>
      <c r="C213">
        <f>VLOOKUP(B213,'Uni hist'!$C$5:$V$109, 20)*'Uni hist'!$S$110</f>
        <v>14.125611312807878</v>
      </c>
    </row>
    <row r="214" spans="1:3">
      <c r="A214" t="s">
        <v>2313</v>
      </c>
      <c r="B214">
        <v>15</v>
      </c>
      <c r="C214">
        <f>VLOOKUP(B214,'Uni hist'!$C$5:$V$109, 20)*'Uni hist'!$S$110</f>
        <v>14.125611312807878</v>
      </c>
    </row>
    <row r="215" spans="1:3">
      <c r="A215" t="s">
        <v>104</v>
      </c>
      <c r="B215">
        <v>15</v>
      </c>
      <c r="C215">
        <f>VLOOKUP(B215,'Uni hist'!$C$5:$V$109, 20)*'Uni hist'!$S$110</f>
        <v>14.125611312807878</v>
      </c>
    </row>
    <row r="216" spans="1:3">
      <c r="A216" t="s">
        <v>806</v>
      </c>
      <c r="B216">
        <v>15</v>
      </c>
      <c r="C216">
        <f>VLOOKUP(B216,'Uni hist'!$C$5:$V$109, 20)*'Uni hist'!$S$110</f>
        <v>14.125611312807878</v>
      </c>
    </row>
    <row r="217" spans="1:3">
      <c r="A217" t="s">
        <v>1451</v>
      </c>
      <c r="B217">
        <v>15</v>
      </c>
      <c r="C217">
        <f>VLOOKUP(B217,'Uni hist'!$C$5:$V$109, 20)*'Uni hist'!$S$110</f>
        <v>14.125611312807878</v>
      </c>
    </row>
    <row r="218" spans="1:3">
      <c r="A218" t="s">
        <v>483</v>
      </c>
      <c r="B218">
        <v>14</v>
      </c>
      <c r="C218">
        <f>VLOOKUP(B218,'Uni hist'!$C$5:$V$109, 20)*'Uni hist'!$S$110</f>
        <v>13.231804887174523</v>
      </c>
    </row>
    <row r="219" spans="1:3">
      <c r="A219" t="s">
        <v>869</v>
      </c>
      <c r="B219">
        <v>14</v>
      </c>
      <c r="C219">
        <f>VLOOKUP(B219,'Uni hist'!$C$5:$V$109, 20)*'Uni hist'!$S$110</f>
        <v>13.231804887174523</v>
      </c>
    </row>
    <row r="220" spans="1:3">
      <c r="A220" t="s">
        <v>2154</v>
      </c>
      <c r="B220">
        <v>14</v>
      </c>
      <c r="C220">
        <f>VLOOKUP(B220,'Uni hist'!$C$5:$V$109, 20)*'Uni hist'!$S$110</f>
        <v>13.231804887174523</v>
      </c>
    </row>
    <row r="221" spans="1:3">
      <c r="A221" t="s">
        <v>1204</v>
      </c>
      <c r="B221">
        <v>14</v>
      </c>
      <c r="C221">
        <f>VLOOKUP(B221,'Uni hist'!$C$5:$V$109, 20)*'Uni hist'!$S$110</f>
        <v>13.231804887174523</v>
      </c>
    </row>
    <row r="222" spans="1:3">
      <c r="A222" t="s">
        <v>1270</v>
      </c>
      <c r="B222">
        <v>14</v>
      </c>
      <c r="C222">
        <f>VLOOKUP(B222,'Uni hist'!$C$5:$V$109, 20)*'Uni hist'!$S$110</f>
        <v>13.231804887174523</v>
      </c>
    </row>
    <row r="223" spans="1:3">
      <c r="A223" t="s">
        <v>1432</v>
      </c>
      <c r="B223">
        <v>14</v>
      </c>
      <c r="C223">
        <f>VLOOKUP(B223,'Uni hist'!$C$5:$V$109, 20)*'Uni hist'!$S$110</f>
        <v>13.231804887174523</v>
      </c>
    </row>
    <row r="224" spans="1:3">
      <c r="A224" t="s">
        <v>2800</v>
      </c>
      <c r="B224">
        <v>14</v>
      </c>
      <c r="C224">
        <f>VLOOKUP(B224,'Uni hist'!$C$5:$V$109, 20)*'Uni hist'!$S$110</f>
        <v>13.231804887174523</v>
      </c>
    </row>
    <row r="225" spans="1:3">
      <c r="A225" t="s">
        <v>2641</v>
      </c>
      <c r="B225">
        <v>14</v>
      </c>
      <c r="C225">
        <f>VLOOKUP(B225,'Uni hist'!$C$5:$V$109, 20)*'Uni hist'!$S$110</f>
        <v>13.231804887174523</v>
      </c>
    </row>
    <row r="226" spans="1:3">
      <c r="A226" t="s">
        <v>2336</v>
      </c>
      <c r="B226">
        <v>14</v>
      </c>
      <c r="C226">
        <f>VLOOKUP(B226,'Uni hist'!$C$5:$V$109, 20)*'Uni hist'!$S$110</f>
        <v>13.231804887174523</v>
      </c>
    </row>
    <row r="227" spans="1:3">
      <c r="A227" t="s">
        <v>1199</v>
      </c>
      <c r="B227">
        <v>14</v>
      </c>
      <c r="C227">
        <f>VLOOKUP(B227,'Uni hist'!$C$5:$V$109, 20)*'Uni hist'!$S$110</f>
        <v>13.231804887174523</v>
      </c>
    </row>
    <row r="228" spans="1:3">
      <c r="A228" t="s">
        <v>2412</v>
      </c>
      <c r="B228">
        <v>14</v>
      </c>
      <c r="C228">
        <f>VLOOKUP(B228,'Uni hist'!$C$5:$V$109, 20)*'Uni hist'!$S$110</f>
        <v>13.231804887174523</v>
      </c>
    </row>
    <row r="229" spans="1:3">
      <c r="A229" t="s">
        <v>181</v>
      </c>
      <c r="B229">
        <v>13</v>
      </c>
      <c r="C229">
        <f>VLOOKUP(B229,'Uni hist'!$C$5:$V$109, 20)*'Uni hist'!$S$110</f>
        <v>12.336849338180759</v>
      </c>
    </row>
    <row r="230" spans="1:3">
      <c r="A230" t="s">
        <v>2651</v>
      </c>
      <c r="B230">
        <v>13</v>
      </c>
      <c r="C230">
        <f>VLOOKUP(B230,'Uni hist'!$C$5:$V$109, 20)*'Uni hist'!$S$110</f>
        <v>12.336849338180759</v>
      </c>
    </row>
    <row r="231" spans="1:3">
      <c r="A231" t="s">
        <v>1934</v>
      </c>
      <c r="B231">
        <v>13</v>
      </c>
      <c r="C231">
        <f>VLOOKUP(B231,'Uni hist'!$C$5:$V$109, 20)*'Uni hist'!$S$110</f>
        <v>12.336849338180759</v>
      </c>
    </row>
    <row r="232" spans="1:3">
      <c r="A232" t="s">
        <v>1273</v>
      </c>
      <c r="B232">
        <v>13</v>
      </c>
      <c r="C232">
        <f>VLOOKUP(B232,'Uni hist'!$C$5:$V$109, 20)*'Uni hist'!$S$110</f>
        <v>12.336849338180759</v>
      </c>
    </row>
    <row r="233" spans="1:3">
      <c r="A233" t="s">
        <v>2675</v>
      </c>
      <c r="B233">
        <v>13</v>
      </c>
      <c r="C233">
        <f>VLOOKUP(B233,'Uni hist'!$C$5:$V$109, 20)*'Uni hist'!$S$110</f>
        <v>12.336849338180759</v>
      </c>
    </row>
    <row r="234" spans="1:3">
      <c r="A234" t="s">
        <v>789</v>
      </c>
      <c r="B234">
        <v>13</v>
      </c>
      <c r="C234">
        <f>VLOOKUP(B234,'Uni hist'!$C$5:$V$109, 20)*'Uni hist'!$S$110</f>
        <v>12.336849338180759</v>
      </c>
    </row>
    <row r="235" spans="1:3">
      <c r="A235" t="s">
        <v>375</v>
      </c>
      <c r="B235">
        <v>13</v>
      </c>
      <c r="C235">
        <f>VLOOKUP(B235,'Uni hist'!$C$5:$V$109, 20)*'Uni hist'!$S$110</f>
        <v>12.336849338180759</v>
      </c>
    </row>
    <row r="236" spans="1:3">
      <c r="A236" t="s">
        <v>2527</v>
      </c>
      <c r="B236">
        <v>13</v>
      </c>
      <c r="C236">
        <f>VLOOKUP(B236,'Uni hist'!$C$5:$V$109, 20)*'Uni hist'!$S$110</f>
        <v>12.336849338180759</v>
      </c>
    </row>
    <row r="237" spans="1:3">
      <c r="A237" t="s">
        <v>1253</v>
      </c>
      <c r="B237">
        <v>13</v>
      </c>
      <c r="C237">
        <f>VLOOKUP(B237,'Uni hist'!$C$5:$V$109, 20)*'Uni hist'!$S$110</f>
        <v>12.336849338180759</v>
      </c>
    </row>
    <row r="238" spans="1:3">
      <c r="A238" t="s">
        <v>1324</v>
      </c>
      <c r="B238">
        <v>13</v>
      </c>
      <c r="C238">
        <f>VLOOKUP(B238,'Uni hist'!$C$5:$V$109, 20)*'Uni hist'!$S$110</f>
        <v>12.336849338180759</v>
      </c>
    </row>
    <row r="239" spans="1:3">
      <c r="A239" t="s">
        <v>1732</v>
      </c>
      <c r="B239">
        <v>13</v>
      </c>
      <c r="C239">
        <f>VLOOKUP(B239,'Uni hist'!$C$5:$V$109, 20)*'Uni hist'!$S$110</f>
        <v>12.336849338180759</v>
      </c>
    </row>
    <row r="240" spans="1:3">
      <c r="A240" t="s">
        <v>2752</v>
      </c>
      <c r="B240">
        <v>13</v>
      </c>
      <c r="C240">
        <f>VLOOKUP(B240,'Uni hist'!$C$5:$V$109, 20)*'Uni hist'!$S$110</f>
        <v>12.336849338180759</v>
      </c>
    </row>
    <row r="241" spans="1:3">
      <c r="A241" t="s">
        <v>2465</v>
      </c>
      <c r="B241">
        <v>13</v>
      </c>
      <c r="C241">
        <f>VLOOKUP(B241,'Uni hist'!$C$5:$V$109, 20)*'Uni hist'!$S$110</f>
        <v>12.336849338180759</v>
      </c>
    </row>
    <row r="242" spans="1:3">
      <c r="A242" t="s">
        <v>25</v>
      </c>
      <c r="B242">
        <v>13</v>
      </c>
      <c r="C242">
        <f>VLOOKUP(B242,'Uni hist'!$C$5:$V$109, 20)*'Uni hist'!$S$110</f>
        <v>12.336849338180759</v>
      </c>
    </row>
    <row r="243" spans="1:3">
      <c r="A243" t="s">
        <v>2542</v>
      </c>
      <c r="B243">
        <v>13</v>
      </c>
      <c r="C243">
        <f>VLOOKUP(B243,'Uni hist'!$C$5:$V$109, 20)*'Uni hist'!$S$110</f>
        <v>12.336849338180759</v>
      </c>
    </row>
    <row r="244" spans="1:3">
      <c r="A244" t="s">
        <v>1233</v>
      </c>
      <c r="B244">
        <v>13</v>
      </c>
      <c r="C244">
        <f>VLOOKUP(B244,'Uni hist'!$C$5:$V$109, 20)*'Uni hist'!$S$110</f>
        <v>12.336849338180759</v>
      </c>
    </row>
    <row r="245" spans="1:3">
      <c r="A245" t="s">
        <v>1625</v>
      </c>
      <c r="B245">
        <v>13</v>
      </c>
      <c r="C245">
        <f>VLOOKUP(B245,'Uni hist'!$C$5:$V$109, 20)*'Uni hist'!$S$110</f>
        <v>12.336849338180759</v>
      </c>
    </row>
    <row r="246" spans="1:3">
      <c r="A246" t="s">
        <v>2306</v>
      </c>
      <c r="B246">
        <v>13</v>
      </c>
      <c r="C246">
        <f>VLOOKUP(B246,'Uni hist'!$C$5:$V$109, 20)*'Uni hist'!$S$110</f>
        <v>12.336849338180759</v>
      </c>
    </row>
    <row r="247" spans="1:3">
      <c r="A247" t="s">
        <v>1551</v>
      </c>
      <c r="B247">
        <v>12</v>
      </c>
      <c r="C247">
        <f>VLOOKUP(B247,'Uni hist'!$C$5:$V$109, 20)*'Uni hist'!$S$110</f>
        <v>11.440862115671974</v>
      </c>
    </row>
    <row r="248" spans="1:3">
      <c r="A248" t="s">
        <v>2789</v>
      </c>
      <c r="B248">
        <v>12</v>
      </c>
      <c r="C248">
        <f>VLOOKUP(B248,'Uni hist'!$C$5:$V$109, 20)*'Uni hist'!$S$110</f>
        <v>11.440862115671974</v>
      </c>
    </row>
    <row r="249" spans="1:3">
      <c r="A249" t="s">
        <v>620</v>
      </c>
      <c r="B249">
        <v>12</v>
      </c>
      <c r="C249">
        <f>VLOOKUP(B249,'Uni hist'!$C$5:$V$109, 20)*'Uni hist'!$S$110</f>
        <v>11.440862115671974</v>
      </c>
    </row>
    <row r="250" spans="1:3">
      <c r="A250" t="s">
        <v>643</v>
      </c>
      <c r="B250">
        <v>12</v>
      </c>
      <c r="C250">
        <f>VLOOKUP(B250,'Uni hist'!$C$5:$V$109, 20)*'Uni hist'!$S$110</f>
        <v>11.440862115671974</v>
      </c>
    </row>
    <row r="251" spans="1:3">
      <c r="A251" t="s">
        <v>2436</v>
      </c>
      <c r="B251">
        <v>12</v>
      </c>
      <c r="C251">
        <f>VLOOKUP(B251,'Uni hist'!$C$5:$V$109, 20)*'Uni hist'!$S$110</f>
        <v>11.440862115671974</v>
      </c>
    </row>
    <row r="252" spans="1:3">
      <c r="A252" t="s">
        <v>2607</v>
      </c>
      <c r="B252">
        <v>12</v>
      </c>
      <c r="C252">
        <f>VLOOKUP(B252,'Uni hist'!$C$5:$V$109, 20)*'Uni hist'!$S$110</f>
        <v>11.440862115671974</v>
      </c>
    </row>
    <row r="253" spans="1:3">
      <c r="A253" t="s">
        <v>2593</v>
      </c>
      <c r="B253">
        <v>12</v>
      </c>
      <c r="C253">
        <f>VLOOKUP(B253,'Uni hist'!$C$5:$V$109, 20)*'Uni hist'!$S$110</f>
        <v>11.440862115671974</v>
      </c>
    </row>
    <row r="254" spans="1:3">
      <c r="A254" t="s">
        <v>211</v>
      </c>
      <c r="B254">
        <v>12</v>
      </c>
      <c r="C254">
        <f>VLOOKUP(B254,'Uni hist'!$C$5:$V$109, 20)*'Uni hist'!$S$110</f>
        <v>11.440862115671974</v>
      </c>
    </row>
    <row r="255" spans="1:3">
      <c r="A255" t="s">
        <v>218</v>
      </c>
      <c r="B255">
        <v>12</v>
      </c>
      <c r="C255">
        <f>VLOOKUP(B255,'Uni hist'!$C$5:$V$109, 20)*'Uni hist'!$S$110</f>
        <v>11.440862115671974</v>
      </c>
    </row>
    <row r="256" spans="1:3">
      <c r="A256" t="s">
        <v>322</v>
      </c>
      <c r="B256">
        <v>12</v>
      </c>
      <c r="C256">
        <f>VLOOKUP(B256,'Uni hist'!$C$5:$V$109, 20)*'Uni hist'!$S$110</f>
        <v>11.440862115671974</v>
      </c>
    </row>
    <row r="257" spans="1:3">
      <c r="A257" t="s">
        <v>883</v>
      </c>
      <c r="B257">
        <v>12</v>
      </c>
      <c r="C257">
        <f>VLOOKUP(B257,'Uni hist'!$C$5:$V$109, 20)*'Uni hist'!$S$110</f>
        <v>11.440862115671974</v>
      </c>
    </row>
    <row r="258" spans="1:3">
      <c r="A258" t="s">
        <v>1595</v>
      </c>
      <c r="B258">
        <v>12</v>
      </c>
      <c r="C258">
        <f>VLOOKUP(B258,'Uni hist'!$C$5:$V$109, 20)*'Uni hist'!$S$110</f>
        <v>11.440862115671974</v>
      </c>
    </row>
    <row r="259" spans="1:3">
      <c r="A259" t="s">
        <v>2370</v>
      </c>
      <c r="B259">
        <v>12</v>
      </c>
      <c r="C259">
        <f>VLOOKUP(B259,'Uni hist'!$C$5:$V$109, 20)*'Uni hist'!$S$110</f>
        <v>11.440862115671974</v>
      </c>
    </row>
    <row r="260" spans="1:3">
      <c r="A260" t="s">
        <v>2348</v>
      </c>
      <c r="B260">
        <v>11</v>
      </c>
      <c r="C260">
        <f>VLOOKUP(B260,'Uni hist'!$C$5:$V$109, 20)*'Uni hist'!$S$110</f>
        <v>10.543956549598002</v>
      </c>
    </row>
    <row r="261" spans="1:3">
      <c r="A261" t="s">
        <v>2280</v>
      </c>
      <c r="B261">
        <v>11</v>
      </c>
      <c r="C261">
        <f>VLOOKUP(B261,'Uni hist'!$C$5:$V$109, 20)*'Uni hist'!$S$110</f>
        <v>10.543956549598002</v>
      </c>
    </row>
    <row r="262" spans="1:3">
      <c r="A262" t="s">
        <v>1536</v>
      </c>
      <c r="B262">
        <v>11</v>
      </c>
      <c r="C262">
        <f>VLOOKUP(B262,'Uni hist'!$C$5:$V$109, 20)*'Uni hist'!$S$110</f>
        <v>10.543956549598002</v>
      </c>
    </row>
    <row r="263" spans="1:3">
      <c r="A263" t="s">
        <v>1993</v>
      </c>
      <c r="B263">
        <v>11</v>
      </c>
      <c r="C263">
        <f>VLOOKUP(B263,'Uni hist'!$C$5:$V$109, 20)*'Uni hist'!$S$110</f>
        <v>10.543956549598002</v>
      </c>
    </row>
    <row r="264" spans="1:3">
      <c r="A264" t="s">
        <v>2220</v>
      </c>
      <c r="B264">
        <v>11</v>
      </c>
      <c r="C264">
        <f>VLOOKUP(B264,'Uni hist'!$C$5:$V$109, 20)*'Uni hist'!$S$110</f>
        <v>10.543956549598002</v>
      </c>
    </row>
    <row r="265" spans="1:3">
      <c r="A265" t="s">
        <v>1008</v>
      </c>
      <c r="B265">
        <v>11</v>
      </c>
      <c r="C265">
        <f>VLOOKUP(B265,'Uni hist'!$C$5:$V$109, 20)*'Uni hist'!$S$110</f>
        <v>10.543956549598002</v>
      </c>
    </row>
    <row r="266" spans="1:3">
      <c r="A266" t="s">
        <v>932</v>
      </c>
      <c r="B266">
        <v>11</v>
      </c>
      <c r="C266">
        <f>VLOOKUP(B266,'Uni hist'!$C$5:$V$109, 20)*'Uni hist'!$S$110</f>
        <v>10.543956549598002</v>
      </c>
    </row>
    <row r="267" spans="1:3">
      <c r="A267" t="s">
        <v>1917</v>
      </c>
      <c r="B267">
        <v>11</v>
      </c>
      <c r="C267">
        <f>VLOOKUP(B267,'Uni hist'!$C$5:$V$109, 20)*'Uni hist'!$S$110</f>
        <v>10.543956549598002</v>
      </c>
    </row>
    <row r="268" spans="1:3">
      <c r="A268" t="s">
        <v>1342</v>
      </c>
      <c r="B268">
        <v>11</v>
      </c>
      <c r="C268">
        <f>VLOOKUP(B268,'Uni hist'!$C$5:$V$109, 20)*'Uni hist'!$S$110</f>
        <v>10.543956549598002</v>
      </c>
    </row>
    <row r="269" spans="1:3">
      <c r="A269" t="s">
        <v>2294</v>
      </c>
      <c r="B269">
        <v>11</v>
      </c>
      <c r="C269">
        <f>VLOOKUP(B269,'Uni hist'!$C$5:$V$109, 20)*'Uni hist'!$S$110</f>
        <v>10.543956549598002</v>
      </c>
    </row>
    <row r="270" spans="1:3">
      <c r="A270" t="s">
        <v>1354</v>
      </c>
      <c r="B270">
        <v>11</v>
      </c>
      <c r="C270">
        <f>VLOOKUP(B270,'Uni hist'!$C$5:$V$109, 20)*'Uni hist'!$S$110</f>
        <v>10.543956549598002</v>
      </c>
    </row>
    <row r="271" spans="1:3">
      <c r="A271" t="s">
        <v>977</v>
      </c>
      <c r="B271">
        <v>11</v>
      </c>
      <c r="C271">
        <f>VLOOKUP(B271,'Uni hist'!$C$5:$V$109, 20)*'Uni hist'!$S$110</f>
        <v>10.543956549598002</v>
      </c>
    </row>
    <row r="272" spans="1:3">
      <c r="A272" t="s">
        <v>856</v>
      </c>
      <c r="B272">
        <v>11</v>
      </c>
      <c r="C272">
        <f>VLOOKUP(B272,'Uni hist'!$C$5:$V$109, 20)*'Uni hist'!$S$110</f>
        <v>10.543956549598002</v>
      </c>
    </row>
    <row r="273" spans="1:3">
      <c r="A273" t="s">
        <v>2010</v>
      </c>
      <c r="B273">
        <v>11</v>
      </c>
      <c r="C273">
        <f>VLOOKUP(B273,'Uni hist'!$C$5:$V$109, 20)*'Uni hist'!$S$110</f>
        <v>10.543956549598002</v>
      </c>
    </row>
    <row r="274" spans="1:3">
      <c r="A274" t="s">
        <v>1484</v>
      </c>
      <c r="B274">
        <v>11</v>
      </c>
      <c r="C274">
        <f>VLOOKUP(B274,'Uni hist'!$C$5:$V$109, 20)*'Uni hist'!$S$110</f>
        <v>10.543956549598002</v>
      </c>
    </row>
    <row r="275" spans="1:3">
      <c r="A275" t="s">
        <v>1488</v>
      </c>
      <c r="B275">
        <v>11</v>
      </c>
      <c r="C275">
        <f>VLOOKUP(B275,'Uni hist'!$C$5:$V$109, 20)*'Uni hist'!$S$110</f>
        <v>10.543956549598002</v>
      </c>
    </row>
    <row r="276" spans="1:3">
      <c r="A276" t="s">
        <v>186</v>
      </c>
      <c r="B276">
        <v>10</v>
      </c>
      <c r="C276">
        <f>VLOOKUP(B276,'Uni hist'!$C$5:$V$109, 20)*'Uni hist'!$S$110</f>
        <v>9.6462434533252512</v>
      </c>
    </row>
    <row r="277" spans="1:3">
      <c r="A277" t="s">
        <v>352</v>
      </c>
      <c r="B277">
        <v>10</v>
      </c>
      <c r="C277">
        <f>VLOOKUP(B277,'Uni hist'!$C$5:$V$109, 20)*'Uni hist'!$S$110</f>
        <v>9.6462434533252512</v>
      </c>
    </row>
    <row r="278" spans="1:3">
      <c r="A278" t="s">
        <v>2431</v>
      </c>
      <c r="B278">
        <v>10</v>
      </c>
      <c r="C278">
        <f>VLOOKUP(B278,'Uni hist'!$C$5:$V$109, 20)*'Uni hist'!$S$110</f>
        <v>9.6462434533252512</v>
      </c>
    </row>
    <row r="279" spans="1:3">
      <c r="A279" t="s">
        <v>1458</v>
      </c>
      <c r="B279">
        <v>10</v>
      </c>
      <c r="C279">
        <f>VLOOKUP(B279,'Uni hist'!$C$5:$V$109, 20)*'Uni hist'!$S$110</f>
        <v>9.6462434533252512</v>
      </c>
    </row>
    <row r="280" spans="1:3">
      <c r="A280" t="s">
        <v>1304</v>
      </c>
      <c r="B280">
        <v>10</v>
      </c>
      <c r="C280">
        <f>VLOOKUP(B280,'Uni hist'!$C$5:$V$109, 20)*'Uni hist'!$S$110</f>
        <v>9.6462434533252512</v>
      </c>
    </row>
    <row r="281" spans="1:3">
      <c r="A281" t="s">
        <v>465</v>
      </c>
      <c r="B281">
        <v>10</v>
      </c>
      <c r="C281">
        <f>VLOOKUP(B281,'Uni hist'!$C$5:$V$109, 20)*'Uni hist'!$S$110</f>
        <v>9.6462434533252512</v>
      </c>
    </row>
    <row r="282" spans="1:3">
      <c r="A282" t="s">
        <v>1861</v>
      </c>
      <c r="B282">
        <v>10</v>
      </c>
      <c r="C282">
        <f>VLOOKUP(B282,'Uni hist'!$C$5:$V$109, 20)*'Uni hist'!$S$110</f>
        <v>9.6462434533252512</v>
      </c>
    </row>
    <row r="283" spans="1:3">
      <c r="A283" t="s">
        <v>1727</v>
      </c>
      <c r="B283">
        <v>10</v>
      </c>
      <c r="C283">
        <f>VLOOKUP(B283,'Uni hist'!$C$5:$V$109, 20)*'Uni hist'!$S$110</f>
        <v>9.6462434533252512</v>
      </c>
    </row>
    <row r="284" spans="1:3">
      <c r="A284" t="s">
        <v>1853</v>
      </c>
      <c r="B284">
        <v>10</v>
      </c>
      <c r="C284">
        <f>VLOOKUP(B284,'Uni hist'!$C$5:$V$109, 20)*'Uni hist'!$S$110</f>
        <v>9.6462434533252512</v>
      </c>
    </row>
    <row r="285" spans="1:3">
      <c r="A285" t="s">
        <v>1785</v>
      </c>
      <c r="B285">
        <v>10</v>
      </c>
      <c r="C285">
        <f>VLOOKUP(B285,'Uni hist'!$C$5:$V$109, 20)*'Uni hist'!$S$110</f>
        <v>9.6462434533252512</v>
      </c>
    </row>
    <row r="286" spans="1:3">
      <c r="A286" t="s">
        <v>64</v>
      </c>
      <c r="B286">
        <v>10</v>
      </c>
      <c r="C286">
        <f>VLOOKUP(B286,'Uni hist'!$C$5:$V$109, 20)*'Uni hist'!$S$110</f>
        <v>9.6462434533252512</v>
      </c>
    </row>
    <row r="287" spans="1:3">
      <c r="A287" t="s">
        <v>396</v>
      </c>
      <c r="B287">
        <v>10</v>
      </c>
      <c r="C287">
        <f>VLOOKUP(B287,'Uni hist'!$C$5:$V$109, 20)*'Uni hist'!$S$110</f>
        <v>9.6462434533252512</v>
      </c>
    </row>
    <row r="288" spans="1:3">
      <c r="A288" t="s">
        <v>1473</v>
      </c>
      <c r="B288">
        <v>10</v>
      </c>
      <c r="C288">
        <f>VLOOKUP(B288,'Uni hist'!$C$5:$V$109, 20)*'Uni hist'!$S$110</f>
        <v>9.6462434533252512</v>
      </c>
    </row>
    <row r="289" spans="1:3">
      <c r="A289" t="s">
        <v>2032</v>
      </c>
      <c r="B289">
        <v>10</v>
      </c>
      <c r="C289">
        <f>VLOOKUP(B289,'Uni hist'!$C$5:$V$109, 20)*'Uni hist'!$S$110</f>
        <v>9.6462434533252512</v>
      </c>
    </row>
    <row r="290" spans="1:3">
      <c r="A290" t="s">
        <v>1404</v>
      </c>
      <c r="B290">
        <v>10</v>
      </c>
      <c r="C290">
        <f>VLOOKUP(B290,'Uni hist'!$C$5:$V$109, 20)*'Uni hist'!$S$110</f>
        <v>9.6462434533252512</v>
      </c>
    </row>
    <row r="291" spans="1:3">
      <c r="A291" t="s">
        <v>35</v>
      </c>
      <c r="B291">
        <v>10</v>
      </c>
      <c r="C291">
        <f>VLOOKUP(B291,'Uni hist'!$C$5:$V$109, 20)*'Uni hist'!$S$110</f>
        <v>9.6462434533252512</v>
      </c>
    </row>
    <row r="292" spans="1:3">
      <c r="A292" t="s">
        <v>136</v>
      </c>
      <c r="B292">
        <v>10</v>
      </c>
      <c r="C292">
        <f>VLOOKUP(B292,'Uni hist'!$C$5:$V$109, 20)*'Uni hist'!$S$110</f>
        <v>9.6462434533252512</v>
      </c>
    </row>
    <row r="293" spans="1:3">
      <c r="A293" t="s">
        <v>570</v>
      </c>
      <c r="B293">
        <v>10</v>
      </c>
      <c r="C293">
        <f>VLOOKUP(B293,'Uni hist'!$C$5:$V$109, 20)*'Uni hist'!$S$110</f>
        <v>9.6462434533252512</v>
      </c>
    </row>
    <row r="294" spans="1:3">
      <c r="A294" t="s">
        <v>1173</v>
      </c>
      <c r="B294">
        <v>9</v>
      </c>
      <c r="C294">
        <f>VLOOKUP(B294,'Uni hist'!$C$5:$V$109, 20)*'Uni hist'!$S$110</f>
        <v>8.7478326204055339</v>
      </c>
    </row>
    <row r="295" spans="1:3">
      <c r="A295" t="s">
        <v>568</v>
      </c>
      <c r="B295">
        <v>9</v>
      </c>
      <c r="C295">
        <f>VLOOKUP(B295,'Uni hist'!$C$5:$V$109, 20)*'Uni hist'!$S$110</f>
        <v>8.7478326204055339</v>
      </c>
    </row>
    <row r="296" spans="1:3">
      <c r="A296" t="s">
        <v>2277</v>
      </c>
      <c r="B296">
        <v>9</v>
      </c>
      <c r="C296">
        <f>VLOOKUP(B296,'Uni hist'!$C$5:$V$109, 20)*'Uni hist'!$S$110</f>
        <v>8.7478326204055339</v>
      </c>
    </row>
    <row r="297" spans="1:3">
      <c r="A297" t="s">
        <v>682</v>
      </c>
      <c r="B297">
        <v>9</v>
      </c>
      <c r="C297">
        <f>VLOOKUP(B297,'Uni hist'!$C$5:$V$109, 20)*'Uni hist'!$S$110</f>
        <v>8.7478326204055339</v>
      </c>
    </row>
    <row r="298" spans="1:3">
      <c r="A298" t="s">
        <v>1211</v>
      </c>
      <c r="B298">
        <v>9</v>
      </c>
      <c r="C298">
        <f>VLOOKUP(B298,'Uni hist'!$C$5:$V$109, 20)*'Uni hist'!$S$110</f>
        <v>8.7478326204055339</v>
      </c>
    </row>
    <row r="299" spans="1:3">
      <c r="A299" t="s">
        <v>2187</v>
      </c>
      <c r="B299">
        <v>9</v>
      </c>
      <c r="C299">
        <f>VLOOKUP(B299,'Uni hist'!$C$5:$V$109, 20)*'Uni hist'!$S$110</f>
        <v>8.7478326204055339</v>
      </c>
    </row>
    <row r="300" spans="1:3">
      <c r="A300" t="s">
        <v>1611</v>
      </c>
      <c r="B300">
        <v>9</v>
      </c>
      <c r="C300">
        <f>VLOOKUP(B300,'Uni hist'!$C$5:$V$109, 20)*'Uni hist'!$S$110</f>
        <v>8.7478326204055339</v>
      </c>
    </row>
    <row r="301" spans="1:3">
      <c r="A301" t="s">
        <v>1472</v>
      </c>
      <c r="B301">
        <v>9</v>
      </c>
      <c r="C301">
        <f>VLOOKUP(B301,'Uni hist'!$C$5:$V$109, 20)*'Uni hist'!$S$110</f>
        <v>8.7478326204055339</v>
      </c>
    </row>
    <row r="302" spans="1:3">
      <c r="A302" t="s">
        <v>1227</v>
      </c>
      <c r="B302">
        <v>9</v>
      </c>
      <c r="C302">
        <f>VLOOKUP(B302,'Uni hist'!$C$5:$V$109, 20)*'Uni hist'!$S$110</f>
        <v>8.7478326204055339</v>
      </c>
    </row>
    <row r="303" spans="1:3">
      <c r="A303" t="s">
        <v>1189</v>
      </c>
      <c r="B303">
        <v>9</v>
      </c>
      <c r="C303">
        <f>VLOOKUP(B303,'Uni hist'!$C$5:$V$109, 20)*'Uni hist'!$S$110</f>
        <v>8.7478326204055339</v>
      </c>
    </row>
    <row r="304" spans="1:3">
      <c r="A304" t="s">
        <v>1074</v>
      </c>
      <c r="B304">
        <v>9</v>
      </c>
      <c r="C304">
        <f>VLOOKUP(B304,'Uni hist'!$C$5:$V$109, 20)*'Uni hist'!$S$110</f>
        <v>8.7478326204055339</v>
      </c>
    </row>
    <row r="305" spans="1:3">
      <c r="A305" t="s">
        <v>2890</v>
      </c>
      <c r="B305">
        <v>9</v>
      </c>
      <c r="C305">
        <f>VLOOKUP(B305,'Uni hist'!$C$5:$V$109, 20)*'Uni hist'!$S$110</f>
        <v>8.7478326204055339</v>
      </c>
    </row>
    <row r="306" spans="1:3">
      <c r="A306" t="s">
        <v>1461</v>
      </c>
      <c r="B306">
        <v>9</v>
      </c>
      <c r="C306">
        <f>VLOOKUP(B306,'Uni hist'!$C$5:$V$109, 20)*'Uni hist'!$S$110</f>
        <v>8.7478326204055339</v>
      </c>
    </row>
    <row r="307" spans="1:3">
      <c r="A307" t="s">
        <v>714</v>
      </c>
      <c r="B307">
        <v>9</v>
      </c>
      <c r="C307">
        <f>VLOOKUP(B307,'Uni hist'!$C$5:$V$109, 20)*'Uni hist'!$S$110</f>
        <v>8.7478326204055339</v>
      </c>
    </row>
    <row r="308" spans="1:3">
      <c r="A308" t="s">
        <v>1385</v>
      </c>
      <c r="B308">
        <v>9</v>
      </c>
      <c r="C308">
        <f>VLOOKUP(B308,'Uni hist'!$C$5:$V$109, 20)*'Uni hist'!$S$110</f>
        <v>8.7478326204055339</v>
      </c>
    </row>
    <row r="309" spans="1:3">
      <c r="A309" t="s">
        <v>367</v>
      </c>
      <c r="B309">
        <v>9</v>
      </c>
      <c r="C309">
        <f>VLOOKUP(B309,'Uni hist'!$C$5:$V$109, 20)*'Uni hist'!$S$110</f>
        <v>8.7478326204055339</v>
      </c>
    </row>
    <row r="310" spans="1:3">
      <c r="A310" t="s">
        <v>1027</v>
      </c>
      <c r="B310">
        <v>9</v>
      </c>
      <c r="C310">
        <f>VLOOKUP(B310,'Uni hist'!$C$5:$V$109, 20)*'Uni hist'!$S$110</f>
        <v>8.7478326204055339</v>
      </c>
    </row>
    <row r="311" spans="1:3">
      <c r="A311" t="s">
        <v>1460</v>
      </c>
      <c r="B311">
        <v>9</v>
      </c>
      <c r="C311">
        <f>VLOOKUP(B311,'Uni hist'!$C$5:$V$109, 20)*'Uni hist'!$S$110</f>
        <v>8.7478326204055339</v>
      </c>
    </row>
    <row r="312" spans="1:3">
      <c r="A312" t="s">
        <v>2359</v>
      </c>
      <c r="B312">
        <v>9</v>
      </c>
      <c r="C312">
        <f>VLOOKUP(B312,'Uni hist'!$C$5:$V$109, 20)*'Uni hist'!$S$110</f>
        <v>8.7478326204055339</v>
      </c>
    </row>
    <row r="313" spans="1:3">
      <c r="A313" t="s">
        <v>928</v>
      </c>
      <c r="B313">
        <v>9</v>
      </c>
      <c r="C313">
        <f>VLOOKUP(B313,'Uni hist'!$C$5:$V$109, 20)*'Uni hist'!$S$110</f>
        <v>8.7478326204055339</v>
      </c>
    </row>
    <row r="314" spans="1:3">
      <c r="A314" t="s">
        <v>1603</v>
      </c>
      <c r="B314">
        <v>9</v>
      </c>
      <c r="C314">
        <f>VLOOKUP(B314,'Uni hist'!$C$5:$V$109, 20)*'Uni hist'!$S$110</f>
        <v>8.7478326204055339</v>
      </c>
    </row>
    <row r="315" spans="1:3">
      <c r="A315" t="s">
        <v>2846</v>
      </c>
      <c r="B315">
        <v>9</v>
      </c>
      <c r="C315">
        <f>VLOOKUP(B315,'Uni hist'!$C$5:$V$109, 20)*'Uni hist'!$S$110</f>
        <v>8.7478326204055339</v>
      </c>
    </row>
    <row r="316" spans="1:3">
      <c r="A316" t="s">
        <v>2609</v>
      </c>
      <c r="B316">
        <v>9</v>
      </c>
      <c r="C316">
        <f>VLOOKUP(B316,'Uni hist'!$C$5:$V$109, 20)*'Uni hist'!$S$110</f>
        <v>8.7478326204055339</v>
      </c>
    </row>
    <row r="317" spans="1:3">
      <c r="A317" t="s">
        <v>2478</v>
      </c>
      <c r="B317">
        <v>9</v>
      </c>
      <c r="C317">
        <f>VLOOKUP(B317,'Uni hist'!$C$5:$V$109, 20)*'Uni hist'!$S$110</f>
        <v>8.7478326204055339</v>
      </c>
    </row>
    <row r="318" spans="1:3">
      <c r="A318" t="s">
        <v>2897</v>
      </c>
      <c r="B318">
        <v>9</v>
      </c>
      <c r="C318">
        <f>VLOOKUP(B318,'Uni hist'!$C$5:$V$109, 20)*'Uni hist'!$S$110</f>
        <v>8.7478326204055339</v>
      </c>
    </row>
    <row r="319" spans="1:3">
      <c r="A319" t="s">
        <v>2908</v>
      </c>
      <c r="B319">
        <v>9</v>
      </c>
      <c r="C319">
        <f>VLOOKUP(B319,'Uni hist'!$C$5:$V$109, 20)*'Uni hist'!$S$110</f>
        <v>8.7478326204055339</v>
      </c>
    </row>
    <row r="320" spans="1:3">
      <c r="A320" t="s">
        <v>562</v>
      </c>
      <c r="B320">
        <v>9</v>
      </c>
      <c r="C320">
        <f>VLOOKUP(B320,'Uni hist'!$C$5:$V$109, 20)*'Uni hist'!$S$110</f>
        <v>8.7478326204055339</v>
      </c>
    </row>
    <row r="321" spans="1:3">
      <c r="A321" t="s">
        <v>2419</v>
      </c>
      <c r="B321">
        <v>9</v>
      </c>
      <c r="C321">
        <f>VLOOKUP(B321,'Uni hist'!$C$5:$V$109, 20)*'Uni hist'!$S$110</f>
        <v>8.7478326204055339</v>
      </c>
    </row>
    <row r="322" spans="1:3">
      <c r="A322" t="s">
        <v>2368</v>
      </c>
      <c r="B322">
        <v>9</v>
      </c>
      <c r="C322">
        <f>VLOOKUP(B322,'Uni hist'!$C$5:$V$109, 20)*'Uni hist'!$S$110</f>
        <v>8.7478326204055339</v>
      </c>
    </row>
    <row r="323" spans="1:3">
      <c r="A323" t="s">
        <v>1055</v>
      </c>
      <c r="B323">
        <v>9</v>
      </c>
      <c r="C323">
        <f>VLOOKUP(B323,'Uni hist'!$C$5:$V$109, 20)*'Uni hist'!$S$110</f>
        <v>8.7478326204055339</v>
      </c>
    </row>
    <row r="324" spans="1:3">
      <c r="A324" t="s">
        <v>2587</v>
      </c>
      <c r="B324">
        <v>9</v>
      </c>
      <c r="C324">
        <f>VLOOKUP(B324,'Uni hist'!$C$5:$V$109, 20)*'Uni hist'!$S$110</f>
        <v>8.7478326204055339</v>
      </c>
    </row>
    <row r="325" spans="1:3">
      <c r="A325" t="s">
        <v>2098</v>
      </c>
      <c r="B325">
        <v>9</v>
      </c>
      <c r="C325">
        <f>VLOOKUP(B325,'Uni hist'!$C$5:$V$109, 20)*'Uni hist'!$S$110</f>
        <v>8.7478326204055339</v>
      </c>
    </row>
    <row r="326" spans="1:3">
      <c r="A326" t="s">
        <v>1576</v>
      </c>
      <c r="B326">
        <v>9</v>
      </c>
      <c r="C326">
        <f>VLOOKUP(B326,'Uni hist'!$C$5:$V$109, 20)*'Uni hist'!$S$110</f>
        <v>8.7478326204055339</v>
      </c>
    </row>
    <row r="327" spans="1:3">
      <c r="A327" t="s">
        <v>1329</v>
      </c>
      <c r="B327">
        <v>9</v>
      </c>
      <c r="C327">
        <f>VLOOKUP(B327,'Uni hist'!$C$5:$V$109, 20)*'Uni hist'!$S$110</f>
        <v>8.7478326204055339</v>
      </c>
    </row>
    <row r="328" spans="1:3">
      <c r="A328" t="s">
        <v>2756</v>
      </c>
      <c r="B328">
        <v>9</v>
      </c>
      <c r="C328">
        <f>VLOOKUP(B328,'Uni hist'!$C$5:$V$109, 20)*'Uni hist'!$S$110</f>
        <v>8.7478326204055339</v>
      </c>
    </row>
    <row r="329" spans="1:3">
      <c r="A329" t="s">
        <v>1213</v>
      </c>
      <c r="B329">
        <v>8</v>
      </c>
      <c r="C329">
        <f>VLOOKUP(B329,'Uni hist'!$C$5:$V$109, 20)*'Uni hist'!$S$110</f>
        <v>7.8488339841660846</v>
      </c>
    </row>
    <row r="330" spans="1:3">
      <c r="A330" t="s">
        <v>283</v>
      </c>
      <c r="B330">
        <v>8</v>
      </c>
      <c r="C330">
        <f>VLOOKUP(B330,'Uni hist'!$C$5:$V$109, 20)*'Uni hist'!$S$110</f>
        <v>7.8488339841660846</v>
      </c>
    </row>
    <row r="331" spans="1:3">
      <c r="A331" t="s">
        <v>1676</v>
      </c>
      <c r="B331">
        <v>8</v>
      </c>
      <c r="C331">
        <f>VLOOKUP(B331,'Uni hist'!$C$5:$V$109, 20)*'Uni hist'!$S$110</f>
        <v>7.8488339841660846</v>
      </c>
    </row>
    <row r="332" spans="1:3">
      <c r="A332" t="s">
        <v>986</v>
      </c>
      <c r="B332">
        <v>8</v>
      </c>
      <c r="C332">
        <f>VLOOKUP(B332,'Uni hist'!$C$5:$V$109, 20)*'Uni hist'!$S$110</f>
        <v>7.8488339841660846</v>
      </c>
    </row>
    <row r="333" spans="1:3">
      <c r="A333" t="s">
        <v>1285</v>
      </c>
      <c r="B333">
        <v>8</v>
      </c>
      <c r="C333">
        <f>VLOOKUP(B333,'Uni hist'!$C$5:$V$109, 20)*'Uni hist'!$S$110</f>
        <v>7.8488339841660846</v>
      </c>
    </row>
    <row r="334" spans="1:3">
      <c r="A334" t="s">
        <v>2780</v>
      </c>
      <c r="B334">
        <v>8</v>
      </c>
      <c r="C334">
        <f>VLOOKUP(B334,'Uni hist'!$C$5:$V$109, 20)*'Uni hist'!$S$110</f>
        <v>7.8488339841660846</v>
      </c>
    </row>
    <row r="335" spans="1:3">
      <c r="A335" t="s">
        <v>1127</v>
      </c>
      <c r="B335">
        <v>8</v>
      </c>
      <c r="C335">
        <f>VLOOKUP(B335,'Uni hist'!$C$5:$V$109, 20)*'Uni hist'!$S$110</f>
        <v>7.8488339841660846</v>
      </c>
    </row>
    <row r="336" spans="1:3">
      <c r="A336" t="s">
        <v>1332</v>
      </c>
      <c r="B336">
        <v>8</v>
      </c>
      <c r="C336">
        <f>VLOOKUP(B336,'Uni hist'!$C$5:$V$109, 20)*'Uni hist'!$S$110</f>
        <v>7.8488339841660846</v>
      </c>
    </row>
    <row r="337" spans="1:3">
      <c r="A337" t="s">
        <v>1960</v>
      </c>
      <c r="B337">
        <v>8</v>
      </c>
      <c r="C337">
        <f>VLOOKUP(B337,'Uni hist'!$C$5:$V$109, 20)*'Uni hist'!$S$110</f>
        <v>7.8488339841660846</v>
      </c>
    </row>
    <row r="338" spans="1:3">
      <c r="A338" t="s">
        <v>2876</v>
      </c>
      <c r="B338">
        <v>8</v>
      </c>
      <c r="C338">
        <f>VLOOKUP(B338,'Uni hist'!$C$5:$V$109, 20)*'Uni hist'!$S$110</f>
        <v>7.8488339841660846</v>
      </c>
    </row>
    <row r="339" spans="1:3">
      <c r="A339" t="s">
        <v>1581</v>
      </c>
      <c r="B339">
        <v>8</v>
      </c>
      <c r="C339">
        <f>VLOOKUP(B339,'Uni hist'!$C$5:$V$109, 20)*'Uni hist'!$S$110</f>
        <v>7.8488339841660846</v>
      </c>
    </row>
    <row r="340" spans="1:3">
      <c r="A340" t="s">
        <v>1643</v>
      </c>
      <c r="B340">
        <v>8</v>
      </c>
      <c r="C340">
        <f>VLOOKUP(B340,'Uni hist'!$C$5:$V$109, 20)*'Uni hist'!$S$110</f>
        <v>7.8488339841660846</v>
      </c>
    </row>
    <row r="341" spans="1:3">
      <c r="A341" t="s">
        <v>1895</v>
      </c>
      <c r="B341">
        <v>8</v>
      </c>
      <c r="C341">
        <f>VLOOKUP(B341,'Uni hist'!$C$5:$V$109, 20)*'Uni hist'!$S$110</f>
        <v>7.8488339841660846</v>
      </c>
    </row>
    <row r="342" spans="1:3">
      <c r="A342" t="s">
        <v>1552</v>
      </c>
      <c r="B342">
        <v>8</v>
      </c>
      <c r="C342">
        <f>VLOOKUP(B342,'Uni hist'!$C$5:$V$109, 20)*'Uni hist'!$S$110</f>
        <v>7.8488339841660846</v>
      </c>
    </row>
    <row r="343" spans="1:3">
      <c r="A343" t="s">
        <v>596</v>
      </c>
      <c r="B343">
        <v>8</v>
      </c>
      <c r="C343">
        <f>VLOOKUP(B343,'Uni hist'!$C$5:$V$109, 20)*'Uni hist'!$S$110</f>
        <v>7.8488339841660846</v>
      </c>
    </row>
    <row r="344" spans="1:3">
      <c r="A344" t="s">
        <v>334</v>
      </c>
      <c r="B344">
        <v>8</v>
      </c>
      <c r="C344">
        <f>VLOOKUP(B344,'Uni hist'!$C$5:$V$109, 20)*'Uni hist'!$S$110</f>
        <v>7.8488339841660846</v>
      </c>
    </row>
    <row r="345" spans="1:3">
      <c r="A345" t="s">
        <v>2676</v>
      </c>
      <c r="B345">
        <v>8</v>
      </c>
      <c r="C345">
        <f>VLOOKUP(B345,'Uni hist'!$C$5:$V$109, 20)*'Uni hist'!$S$110</f>
        <v>7.8488339841660846</v>
      </c>
    </row>
    <row r="346" spans="1:3">
      <c r="A346" t="s">
        <v>220</v>
      </c>
      <c r="B346">
        <v>8</v>
      </c>
      <c r="C346">
        <f>VLOOKUP(B346,'Uni hist'!$C$5:$V$109, 20)*'Uni hist'!$S$110</f>
        <v>7.8488339841660846</v>
      </c>
    </row>
    <row r="347" spans="1:3">
      <c r="A347" t="s">
        <v>2185</v>
      </c>
      <c r="B347">
        <v>8</v>
      </c>
      <c r="C347">
        <f>VLOOKUP(B347,'Uni hist'!$C$5:$V$109, 20)*'Uni hist'!$S$110</f>
        <v>7.8488339841660846</v>
      </c>
    </row>
    <row r="348" spans="1:3">
      <c r="A348" t="s">
        <v>962</v>
      </c>
      <c r="B348">
        <v>8</v>
      </c>
      <c r="C348">
        <f>VLOOKUP(B348,'Uni hist'!$C$5:$V$109, 20)*'Uni hist'!$S$110</f>
        <v>7.8488339841660846</v>
      </c>
    </row>
    <row r="349" spans="1:3">
      <c r="A349" t="s">
        <v>2406</v>
      </c>
      <c r="B349">
        <v>8</v>
      </c>
      <c r="C349">
        <f>VLOOKUP(B349,'Uni hist'!$C$5:$V$109, 20)*'Uni hist'!$S$110</f>
        <v>7.8488339841660846</v>
      </c>
    </row>
    <row r="350" spans="1:3">
      <c r="A350" t="s">
        <v>2044</v>
      </c>
      <c r="B350">
        <v>8</v>
      </c>
      <c r="C350">
        <f>VLOOKUP(B350,'Uni hist'!$C$5:$V$109, 20)*'Uni hist'!$S$110</f>
        <v>7.8488339841660846</v>
      </c>
    </row>
    <row r="351" spans="1:3">
      <c r="A351" t="s">
        <v>2311</v>
      </c>
      <c r="B351">
        <v>8</v>
      </c>
      <c r="C351">
        <f>VLOOKUP(B351,'Uni hist'!$C$5:$V$109, 20)*'Uni hist'!$S$110</f>
        <v>7.8488339841660846</v>
      </c>
    </row>
    <row r="352" spans="1:3">
      <c r="A352" t="s">
        <v>718</v>
      </c>
      <c r="B352">
        <v>8</v>
      </c>
      <c r="C352">
        <f>VLOOKUP(B352,'Uni hist'!$C$5:$V$109, 20)*'Uni hist'!$S$110</f>
        <v>7.8488339841660846</v>
      </c>
    </row>
    <row r="353" spans="1:3">
      <c r="A353" t="s">
        <v>2226</v>
      </c>
      <c r="B353">
        <v>8</v>
      </c>
      <c r="C353">
        <f>VLOOKUP(B353,'Uni hist'!$C$5:$V$109, 20)*'Uni hist'!$S$110</f>
        <v>7.8488339841660846</v>
      </c>
    </row>
    <row r="354" spans="1:3">
      <c r="A354" t="s">
        <v>2534</v>
      </c>
      <c r="B354">
        <v>8</v>
      </c>
      <c r="C354">
        <f>VLOOKUP(B354,'Uni hist'!$C$5:$V$109, 20)*'Uni hist'!$S$110</f>
        <v>7.8488339841660846</v>
      </c>
    </row>
    <row r="355" spans="1:3">
      <c r="A355" t="s">
        <v>2035</v>
      </c>
      <c r="B355">
        <v>8</v>
      </c>
      <c r="C355">
        <f>VLOOKUP(B355,'Uni hist'!$C$5:$V$109, 20)*'Uni hist'!$S$110</f>
        <v>7.8488339841660846</v>
      </c>
    </row>
    <row r="356" spans="1:3">
      <c r="A356" t="s">
        <v>98</v>
      </c>
      <c r="B356">
        <v>8</v>
      </c>
      <c r="C356">
        <f>VLOOKUP(B356,'Uni hist'!$C$5:$V$109, 20)*'Uni hist'!$S$110</f>
        <v>7.8488339841660846</v>
      </c>
    </row>
    <row r="357" spans="1:3">
      <c r="A357" t="s">
        <v>709</v>
      </c>
      <c r="B357">
        <v>8</v>
      </c>
      <c r="C357">
        <f>VLOOKUP(B357,'Uni hist'!$C$5:$V$109, 20)*'Uni hist'!$S$110</f>
        <v>7.8488339841660846</v>
      </c>
    </row>
    <row r="358" spans="1:3">
      <c r="A358" t="s">
        <v>1847</v>
      </c>
      <c r="B358">
        <v>7</v>
      </c>
      <c r="C358">
        <f>VLOOKUP(B358,'Uni hist'!$C$5:$V$109, 20)*'Uni hist'!$S$110</f>
        <v>6.9493577545197072</v>
      </c>
    </row>
    <row r="359" spans="1:3">
      <c r="A359" t="s">
        <v>1433</v>
      </c>
      <c r="B359">
        <v>7</v>
      </c>
      <c r="C359">
        <f>VLOOKUP(B359,'Uni hist'!$C$5:$V$109, 20)*'Uni hist'!$S$110</f>
        <v>6.9493577545197072</v>
      </c>
    </row>
    <row r="360" spans="1:3">
      <c r="A360" t="s">
        <v>1295</v>
      </c>
      <c r="B360">
        <v>7</v>
      </c>
      <c r="C360">
        <f>VLOOKUP(B360,'Uni hist'!$C$5:$V$109, 20)*'Uni hist'!$S$110</f>
        <v>6.9493577545197072</v>
      </c>
    </row>
    <row r="361" spans="1:3">
      <c r="A361" t="s">
        <v>447</v>
      </c>
      <c r="B361">
        <v>7</v>
      </c>
      <c r="C361">
        <f>VLOOKUP(B361,'Uni hist'!$C$5:$V$109, 20)*'Uni hist'!$S$110</f>
        <v>6.9493577545197072</v>
      </c>
    </row>
    <row r="362" spans="1:3">
      <c r="A362" t="s">
        <v>1363</v>
      </c>
      <c r="B362">
        <v>7</v>
      </c>
      <c r="C362">
        <f>VLOOKUP(B362,'Uni hist'!$C$5:$V$109, 20)*'Uni hist'!$S$110</f>
        <v>6.9493577545197072</v>
      </c>
    </row>
    <row r="363" spans="1:3">
      <c r="A363" t="s">
        <v>1811</v>
      </c>
      <c r="B363">
        <v>7</v>
      </c>
      <c r="C363">
        <f>VLOOKUP(B363,'Uni hist'!$C$5:$V$109, 20)*'Uni hist'!$S$110</f>
        <v>6.9493577545197072</v>
      </c>
    </row>
    <row r="364" spans="1:3">
      <c r="A364" t="s">
        <v>168</v>
      </c>
      <c r="B364">
        <v>7</v>
      </c>
      <c r="C364">
        <f>VLOOKUP(B364,'Uni hist'!$C$5:$V$109, 20)*'Uni hist'!$S$110</f>
        <v>6.9493577545197072</v>
      </c>
    </row>
    <row r="365" spans="1:3">
      <c r="A365" t="s">
        <v>304</v>
      </c>
      <c r="B365">
        <v>7</v>
      </c>
      <c r="C365">
        <f>VLOOKUP(B365,'Uni hist'!$C$5:$V$109, 20)*'Uni hist'!$S$110</f>
        <v>6.9493577545197072</v>
      </c>
    </row>
    <row r="366" spans="1:3">
      <c r="A366" t="s">
        <v>2344</v>
      </c>
      <c r="B366">
        <v>7</v>
      </c>
      <c r="C366">
        <f>VLOOKUP(B366,'Uni hist'!$C$5:$V$109, 20)*'Uni hist'!$S$110</f>
        <v>6.9493577545197072</v>
      </c>
    </row>
    <row r="367" spans="1:3">
      <c r="A367" t="s">
        <v>1761</v>
      </c>
      <c r="B367">
        <v>7</v>
      </c>
      <c r="C367">
        <f>VLOOKUP(B367,'Uni hist'!$C$5:$V$109, 20)*'Uni hist'!$S$110</f>
        <v>6.9493577545197072</v>
      </c>
    </row>
    <row r="368" spans="1:3">
      <c r="A368" t="s">
        <v>1505</v>
      </c>
      <c r="B368">
        <v>7</v>
      </c>
      <c r="C368">
        <f>VLOOKUP(B368,'Uni hist'!$C$5:$V$109, 20)*'Uni hist'!$S$110</f>
        <v>6.9493577545197072</v>
      </c>
    </row>
    <row r="369" spans="1:3">
      <c r="A369" t="s">
        <v>2152</v>
      </c>
      <c r="B369">
        <v>7</v>
      </c>
      <c r="C369">
        <f>VLOOKUP(B369,'Uni hist'!$C$5:$V$109, 20)*'Uni hist'!$S$110</f>
        <v>6.9493577545197072</v>
      </c>
    </row>
    <row r="370" spans="1:3">
      <c r="A370" t="s">
        <v>1214</v>
      </c>
      <c r="B370">
        <v>7</v>
      </c>
      <c r="C370">
        <f>VLOOKUP(B370,'Uni hist'!$C$5:$V$109, 20)*'Uni hist'!$S$110</f>
        <v>6.9493577545197072</v>
      </c>
    </row>
    <row r="371" spans="1:3">
      <c r="A371" t="s">
        <v>837</v>
      </c>
      <c r="B371">
        <v>7</v>
      </c>
      <c r="C371">
        <f>VLOOKUP(B371,'Uni hist'!$C$5:$V$109, 20)*'Uni hist'!$S$110</f>
        <v>6.9493577545197072</v>
      </c>
    </row>
    <row r="372" spans="1:3">
      <c r="A372" t="s">
        <v>903</v>
      </c>
      <c r="B372">
        <v>7</v>
      </c>
      <c r="C372">
        <f>VLOOKUP(B372,'Uni hist'!$C$5:$V$109, 20)*'Uni hist'!$S$110</f>
        <v>6.9493577545197072</v>
      </c>
    </row>
    <row r="373" spans="1:3">
      <c r="A373" t="s">
        <v>1336</v>
      </c>
      <c r="B373">
        <v>7</v>
      </c>
      <c r="C373">
        <f>VLOOKUP(B373,'Uni hist'!$C$5:$V$109, 20)*'Uni hist'!$S$110</f>
        <v>6.9493577545197072</v>
      </c>
    </row>
    <row r="374" spans="1:3">
      <c r="A374" t="s">
        <v>2482</v>
      </c>
      <c r="B374">
        <v>7</v>
      </c>
      <c r="C374">
        <f>VLOOKUP(B374,'Uni hist'!$C$5:$V$109, 20)*'Uni hist'!$S$110</f>
        <v>6.9493577545197072</v>
      </c>
    </row>
    <row r="375" spans="1:3">
      <c r="A375" t="s">
        <v>529</v>
      </c>
      <c r="B375">
        <v>7</v>
      </c>
      <c r="C375">
        <f>VLOOKUP(B375,'Uni hist'!$C$5:$V$109, 20)*'Uni hist'!$S$110</f>
        <v>6.9493577545197072</v>
      </c>
    </row>
    <row r="376" spans="1:3">
      <c r="A376" t="s">
        <v>325</v>
      </c>
      <c r="B376">
        <v>7</v>
      </c>
      <c r="C376">
        <f>VLOOKUP(B376,'Uni hist'!$C$5:$V$109, 20)*'Uni hist'!$S$110</f>
        <v>6.9493577545197072</v>
      </c>
    </row>
    <row r="377" spans="1:3">
      <c r="A377" t="s">
        <v>73</v>
      </c>
      <c r="B377">
        <v>7</v>
      </c>
      <c r="C377">
        <f>VLOOKUP(B377,'Uni hist'!$C$5:$V$109, 20)*'Uni hist'!$S$110</f>
        <v>6.9493577545197072</v>
      </c>
    </row>
    <row r="378" spans="1:3">
      <c r="A378" t="s">
        <v>1670</v>
      </c>
      <c r="B378">
        <v>7</v>
      </c>
      <c r="C378">
        <f>VLOOKUP(B378,'Uni hist'!$C$5:$V$109, 20)*'Uni hist'!$S$110</f>
        <v>6.9493577545197072</v>
      </c>
    </row>
    <row r="379" spans="1:3">
      <c r="A379" t="s">
        <v>2892</v>
      </c>
      <c r="B379">
        <v>7</v>
      </c>
      <c r="C379">
        <f>VLOOKUP(B379,'Uni hist'!$C$5:$V$109, 20)*'Uni hist'!$S$110</f>
        <v>6.9493577545197072</v>
      </c>
    </row>
    <row r="380" spans="1:3">
      <c r="A380" t="s">
        <v>454</v>
      </c>
      <c r="B380">
        <v>7</v>
      </c>
      <c r="C380">
        <f>VLOOKUP(B380,'Uni hist'!$C$5:$V$109, 20)*'Uni hist'!$S$110</f>
        <v>6.9493577545197072</v>
      </c>
    </row>
    <row r="381" spans="1:3">
      <c r="A381" t="s">
        <v>2450</v>
      </c>
      <c r="B381">
        <v>7</v>
      </c>
      <c r="C381">
        <f>VLOOKUP(B381,'Uni hist'!$C$5:$V$109, 20)*'Uni hist'!$S$110</f>
        <v>6.9493577545197072</v>
      </c>
    </row>
    <row r="382" spans="1:3">
      <c r="A382" t="s">
        <v>858</v>
      </c>
      <c r="B382">
        <v>7</v>
      </c>
      <c r="C382">
        <f>VLOOKUP(B382,'Uni hist'!$C$5:$V$109, 20)*'Uni hist'!$S$110</f>
        <v>6.9493577545197072</v>
      </c>
    </row>
    <row r="383" spans="1:3">
      <c r="A383" t="s">
        <v>504</v>
      </c>
      <c r="B383">
        <v>7</v>
      </c>
      <c r="C383">
        <f>VLOOKUP(B383,'Uni hist'!$C$5:$V$109, 20)*'Uni hist'!$S$110</f>
        <v>6.9493577545197072</v>
      </c>
    </row>
    <row r="384" spans="1:3">
      <c r="A384" t="s">
        <v>695</v>
      </c>
      <c r="B384">
        <v>7</v>
      </c>
      <c r="C384">
        <f>VLOOKUP(B384,'Uni hist'!$C$5:$V$109, 20)*'Uni hist'!$S$110</f>
        <v>6.9493577545197072</v>
      </c>
    </row>
    <row r="385" spans="1:3">
      <c r="A385" t="s">
        <v>1413</v>
      </c>
      <c r="B385">
        <v>7</v>
      </c>
      <c r="C385">
        <f>VLOOKUP(B385,'Uni hist'!$C$5:$V$109, 20)*'Uni hist'!$S$110</f>
        <v>6.9493577545197072</v>
      </c>
    </row>
    <row r="386" spans="1:3">
      <c r="A386" t="s">
        <v>125</v>
      </c>
      <c r="B386">
        <v>7</v>
      </c>
      <c r="C386">
        <f>VLOOKUP(B386,'Uni hist'!$C$5:$V$109, 20)*'Uni hist'!$S$110</f>
        <v>6.9493577545197072</v>
      </c>
    </row>
    <row r="387" spans="1:3">
      <c r="A387" t="s">
        <v>2761</v>
      </c>
      <c r="B387">
        <v>7</v>
      </c>
      <c r="C387">
        <f>VLOOKUP(B387,'Uni hist'!$C$5:$V$109, 20)*'Uni hist'!$S$110</f>
        <v>6.9493577545197072</v>
      </c>
    </row>
    <row r="388" spans="1:3">
      <c r="A388" t="s">
        <v>1405</v>
      </c>
      <c r="B388">
        <v>7</v>
      </c>
      <c r="C388">
        <f>VLOOKUP(B388,'Uni hist'!$C$5:$V$109, 20)*'Uni hist'!$S$110</f>
        <v>6.9493577545197072</v>
      </c>
    </row>
    <row r="389" spans="1:3">
      <c r="A389" t="s">
        <v>528</v>
      </c>
      <c r="B389">
        <v>7</v>
      </c>
      <c r="C389">
        <f>VLOOKUP(B389,'Uni hist'!$C$5:$V$109, 20)*'Uni hist'!$S$110</f>
        <v>6.9493577545197072</v>
      </c>
    </row>
    <row r="390" spans="1:3">
      <c r="A390" t="s">
        <v>2110</v>
      </c>
      <c r="B390">
        <v>7</v>
      </c>
      <c r="C390">
        <f>VLOOKUP(B390,'Uni hist'!$C$5:$V$109, 20)*'Uni hist'!$S$110</f>
        <v>6.9493577545197072</v>
      </c>
    </row>
    <row r="391" spans="1:3">
      <c r="A391" t="s">
        <v>1998</v>
      </c>
      <c r="B391">
        <v>7</v>
      </c>
      <c r="C391">
        <f>VLOOKUP(B391,'Uni hist'!$C$5:$V$109, 20)*'Uni hist'!$S$110</f>
        <v>6.9493577545197072</v>
      </c>
    </row>
    <row r="392" spans="1:3">
      <c r="A392" t="s">
        <v>472</v>
      </c>
      <c r="B392">
        <v>7</v>
      </c>
      <c r="C392">
        <f>VLOOKUP(B392,'Uni hist'!$C$5:$V$109, 20)*'Uni hist'!$S$110</f>
        <v>6.9493577545197072</v>
      </c>
    </row>
    <row r="393" spans="1:3">
      <c r="A393" t="s">
        <v>792</v>
      </c>
      <c r="B393">
        <v>7</v>
      </c>
      <c r="C393">
        <f>VLOOKUP(B393,'Uni hist'!$C$5:$V$109, 20)*'Uni hist'!$S$110</f>
        <v>6.9493577545197072</v>
      </c>
    </row>
    <row r="394" spans="1:3">
      <c r="A394" t="s">
        <v>212</v>
      </c>
      <c r="B394">
        <v>7</v>
      </c>
      <c r="C394">
        <f>VLOOKUP(B394,'Uni hist'!$C$5:$V$109, 20)*'Uni hist'!$S$110</f>
        <v>6.9493577545197072</v>
      </c>
    </row>
    <row r="395" spans="1:3">
      <c r="A395" t="s">
        <v>1093</v>
      </c>
      <c r="B395">
        <v>7</v>
      </c>
      <c r="C395">
        <f>VLOOKUP(B395,'Uni hist'!$C$5:$V$109, 20)*'Uni hist'!$S$110</f>
        <v>6.9493577545197072</v>
      </c>
    </row>
    <row r="396" spans="1:3">
      <c r="A396" t="s">
        <v>2706</v>
      </c>
      <c r="B396">
        <v>7</v>
      </c>
      <c r="C396">
        <f>VLOOKUP(B396,'Uni hist'!$C$5:$V$109, 20)*'Uni hist'!$S$110</f>
        <v>6.9493577545197072</v>
      </c>
    </row>
    <row r="397" spans="1:3">
      <c r="A397" t="s">
        <v>489</v>
      </c>
      <c r="B397">
        <v>7</v>
      </c>
      <c r="C397">
        <f>VLOOKUP(B397,'Uni hist'!$C$5:$V$109, 20)*'Uni hist'!$S$110</f>
        <v>6.9493577545197072</v>
      </c>
    </row>
    <row r="398" spans="1:3">
      <c r="A398" t="s">
        <v>223</v>
      </c>
      <c r="B398">
        <v>7</v>
      </c>
      <c r="C398">
        <f>VLOOKUP(B398,'Uni hist'!$C$5:$V$109, 20)*'Uni hist'!$S$110</f>
        <v>6.9493577545197072</v>
      </c>
    </row>
    <row r="399" spans="1:3">
      <c r="A399" t="s">
        <v>1598</v>
      </c>
      <c r="B399">
        <v>7</v>
      </c>
      <c r="C399">
        <f>VLOOKUP(B399,'Uni hist'!$C$5:$V$109, 20)*'Uni hist'!$S$110</f>
        <v>6.9493577545197072</v>
      </c>
    </row>
    <row r="400" spans="1:3">
      <c r="A400" t="s">
        <v>111</v>
      </c>
      <c r="B400">
        <v>7</v>
      </c>
      <c r="C400">
        <f>VLOOKUP(B400,'Uni hist'!$C$5:$V$109, 20)*'Uni hist'!$S$110</f>
        <v>6.9493577545197072</v>
      </c>
    </row>
    <row r="401" spans="1:3">
      <c r="A401" t="s">
        <v>1438</v>
      </c>
      <c r="B401">
        <v>7</v>
      </c>
      <c r="C401">
        <f>VLOOKUP(B401,'Uni hist'!$C$5:$V$109, 20)*'Uni hist'!$S$110</f>
        <v>6.9493577545197072</v>
      </c>
    </row>
    <row r="402" spans="1:3">
      <c r="A402" t="s">
        <v>1752</v>
      </c>
      <c r="B402">
        <v>7</v>
      </c>
      <c r="C402">
        <f>VLOOKUP(B402,'Uni hist'!$C$5:$V$109, 20)*'Uni hist'!$S$110</f>
        <v>6.9493577545197072</v>
      </c>
    </row>
    <row r="403" spans="1:3">
      <c r="A403" t="s">
        <v>1276</v>
      </c>
      <c r="B403">
        <v>7</v>
      </c>
      <c r="C403">
        <f>VLOOKUP(B403,'Uni hist'!$C$5:$V$109, 20)*'Uni hist'!$S$110</f>
        <v>6.9493577545197072</v>
      </c>
    </row>
    <row r="404" spans="1:3">
      <c r="A404" t="s">
        <v>796</v>
      </c>
      <c r="B404">
        <v>7</v>
      </c>
      <c r="C404">
        <f>VLOOKUP(B404,'Uni hist'!$C$5:$V$109, 20)*'Uni hist'!$S$110</f>
        <v>6.9493577545197072</v>
      </c>
    </row>
    <row r="405" spans="1:3">
      <c r="A405" t="s">
        <v>2132</v>
      </c>
      <c r="B405">
        <v>7</v>
      </c>
      <c r="C405">
        <f>VLOOKUP(B405,'Uni hist'!$C$5:$V$109, 20)*'Uni hist'!$S$110</f>
        <v>6.9493577545197072</v>
      </c>
    </row>
    <row r="406" spans="1:3">
      <c r="A406" t="s">
        <v>1711</v>
      </c>
      <c r="B406">
        <v>7</v>
      </c>
      <c r="C406">
        <f>VLOOKUP(B406,'Uni hist'!$C$5:$V$109, 20)*'Uni hist'!$S$110</f>
        <v>6.9493577545197072</v>
      </c>
    </row>
    <row r="407" spans="1:3">
      <c r="A407" t="s">
        <v>1331</v>
      </c>
      <c r="B407">
        <v>7</v>
      </c>
      <c r="C407">
        <f>VLOOKUP(B407,'Uni hist'!$C$5:$V$109, 20)*'Uni hist'!$S$110</f>
        <v>6.9493577545197072</v>
      </c>
    </row>
    <row r="408" spans="1:3">
      <c r="A408" t="s">
        <v>798</v>
      </c>
      <c r="B408">
        <v>7</v>
      </c>
      <c r="C408">
        <f>VLOOKUP(B408,'Uni hist'!$C$5:$V$109, 20)*'Uni hist'!$S$110</f>
        <v>6.9493577545197072</v>
      </c>
    </row>
    <row r="409" spans="1:3">
      <c r="A409" t="s">
        <v>1224</v>
      </c>
      <c r="B409">
        <v>7</v>
      </c>
      <c r="C409">
        <f>VLOOKUP(B409,'Uni hist'!$C$5:$V$109, 20)*'Uni hist'!$S$110</f>
        <v>6.9493577545197072</v>
      </c>
    </row>
    <row r="410" spans="1:3">
      <c r="A410" t="s">
        <v>2415</v>
      </c>
      <c r="B410">
        <v>7</v>
      </c>
      <c r="C410">
        <f>VLOOKUP(B410,'Uni hist'!$C$5:$V$109, 20)*'Uni hist'!$S$110</f>
        <v>6.9493577545197072</v>
      </c>
    </row>
    <row r="411" spans="1:3">
      <c r="A411" t="s">
        <v>2821</v>
      </c>
      <c r="B411">
        <v>7</v>
      </c>
      <c r="C411">
        <f>VLOOKUP(B411,'Uni hist'!$C$5:$V$109, 20)*'Uni hist'!$S$110</f>
        <v>6.9493577545197072</v>
      </c>
    </row>
    <row r="412" spans="1:3">
      <c r="A412" t="s">
        <v>2116</v>
      </c>
      <c r="B412">
        <v>6</v>
      </c>
      <c r="C412">
        <f>VLOOKUP(B412,'Uni hist'!$C$5:$V$109, 20)*'Uni hist'!$S$110</f>
        <v>6.0495115667708212</v>
      </c>
    </row>
    <row r="413" spans="1:3">
      <c r="A413" t="s">
        <v>307</v>
      </c>
      <c r="B413">
        <v>6</v>
      </c>
      <c r="C413">
        <f>VLOOKUP(B413,'Uni hist'!$C$5:$V$109, 20)*'Uni hist'!$S$110</f>
        <v>6.0495115667708212</v>
      </c>
    </row>
    <row r="414" spans="1:3">
      <c r="A414" t="s">
        <v>899</v>
      </c>
      <c r="B414">
        <v>6</v>
      </c>
      <c r="C414">
        <f>VLOOKUP(B414,'Uni hist'!$C$5:$V$109, 20)*'Uni hist'!$S$110</f>
        <v>6.0495115667708212</v>
      </c>
    </row>
    <row r="415" spans="1:3">
      <c r="A415" t="s">
        <v>339</v>
      </c>
      <c r="B415">
        <v>6</v>
      </c>
      <c r="C415">
        <f>VLOOKUP(B415,'Uni hist'!$C$5:$V$109, 20)*'Uni hist'!$S$110</f>
        <v>6.0495115667708212</v>
      </c>
    </row>
    <row r="416" spans="1:3">
      <c r="A416" t="s">
        <v>67</v>
      </c>
      <c r="B416">
        <v>6</v>
      </c>
      <c r="C416">
        <f>VLOOKUP(B416,'Uni hist'!$C$5:$V$109, 20)*'Uni hist'!$S$110</f>
        <v>6.0495115667708212</v>
      </c>
    </row>
    <row r="417" spans="1:3">
      <c r="A417" t="s">
        <v>369</v>
      </c>
      <c r="B417">
        <v>6</v>
      </c>
      <c r="C417">
        <f>VLOOKUP(B417,'Uni hist'!$C$5:$V$109, 20)*'Uni hist'!$S$110</f>
        <v>6.0495115667708212</v>
      </c>
    </row>
    <row r="418" spans="1:3">
      <c r="A418" t="s">
        <v>597</v>
      </c>
      <c r="B418">
        <v>6</v>
      </c>
      <c r="C418">
        <f>VLOOKUP(B418,'Uni hist'!$C$5:$V$109, 20)*'Uni hist'!$S$110</f>
        <v>6.0495115667708212</v>
      </c>
    </row>
    <row r="419" spans="1:3">
      <c r="A419" t="s">
        <v>1567</v>
      </c>
      <c r="B419">
        <v>6</v>
      </c>
      <c r="C419">
        <f>VLOOKUP(B419,'Uni hist'!$C$5:$V$109, 20)*'Uni hist'!$S$110</f>
        <v>6.0495115667708212</v>
      </c>
    </row>
    <row r="420" spans="1:3">
      <c r="A420" t="s">
        <v>1380</v>
      </c>
      <c r="B420">
        <v>6</v>
      </c>
      <c r="C420">
        <f>VLOOKUP(B420,'Uni hist'!$C$5:$V$109, 20)*'Uni hist'!$S$110</f>
        <v>6.0495115667708212</v>
      </c>
    </row>
    <row r="421" spans="1:3">
      <c r="A421" t="s">
        <v>1300</v>
      </c>
      <c r="B421">
        <v>6</v>
      </c>
      <c r="C421">
        <f>VLOOKUP(B421,'Uni hist'!$C$5:$V$109, 20)*'Uni hist'!$S$110</f>
        <v>6.0495115667708212</v>
      </c>
    </row>
    <row r="422" spans="1:3">
      <c r="A422" t="s">
        <v>1181</v>
      </c>
      <c r="B422">
        <v>6</v>
      </c>
      <c r="C422">
        <f>VLOOKUP(B422,'Uni hist'!$C$5:$V$109, 20)*'Uni hist'!$S$110</f>
        <v>6.0495115667708212</v>
      </c>
    </row>
    <row r="423" spans="1:3">
      <c r="A423" t="s">
        <v>151</v>
      </c>
      <c r="B423">
        <v>6</v>
      </c>
      <c r="C423">
        <f>VLOOKUP(B423,'Uni hist'!$C$5:$V$109, 20)*'Uni hist'!$S$110</f>
        <v>6.0495115667708212</v>
      </c>
    </row>
    <row r="424" spans="1:3">
      <c r="A424" t="s">
        <v>2461</v>
      </c>
      <c r="B424">
        <v>6</v>
      </c>
      <c r="C424">
        <f>VLOOKUP(B424,'Uni hist'!$C$5:$V$109, 20)*'Uni hist'!$S$110</f>
        <v>6.0495115667708212</v>
      </c>
    </row>
    <row r="425" spans="1:3">
      <c r="A425" t="s">
        <v>1593</v>
      </c>
      <c r="B425">
        <v>6</v>
      </c>
      <c r="C425">
        <f>VLOOKUP(B425,'Uni hist'!$C$5:$V$109, 20)*'Uni hist'!$S$110</f>
        <v>6.0495115667708212</v>
      </c>
    </row>
    <row r="426" spans="1:3">
      <c r="A426" t="s">
        <v>2572</v>
      </c>
      <c r="B426">
        <v>6</v>
      </c>
      <c r="C426">
        <f>VLOOKUP(B426,'Uni hist'!$C$5:$V$109, 20)*'Uni hist'!$S$110</f>
        <v>6.0495115667708212</v>
      </c>
    </row>
    <row r="427" spans="1:3">
      <c r="A427" t="s">
        <v>2146</v>
      </c>
      <c r="B427">
        <v>6</v>
      </c>
      <c r="C427">
        <f>VLOOKUP(B427,'Uni hist'!$C$5:$V$109, 20)*'Uni hist'!$S$110</f>
        <v>6.0495115667708212</v>
      </c>
    </row>
    <row r="428" spans="1:3">
      <c r="A428" t="s">
        <v>729</v>
      </c>
      <c r="B428">
        <v>6</v>
      </c>
      <c r="C428">
        <f>VLOOKUP(B428,'Uni hist'!$C$5:$V$109, 20)*'Uni hist'!$S$110</f>
        <v>6.0495115667708212</v>
      </c>
    </row>
    <row r="429" spans="1:3">
      <c r="A429" t="s">
        <v>1565</v>
      </c>
      <c r="B429">
        <v>6</v>
      </c>
      <c r="C429">
        <f>VLOOKUP(B429,'Uni hist'!$C$5:$V$109, 20)*'Uni hist'!$S$110</f>
        <v>6.0495115667708212</v>
      </c>
    </row>
    <row r="430" spans="1:3">
      <c r="A430" t="s">
        <v>1973</v>
      </c>
      <c r="B430">
        <v>6</v>
      </c>
      <c r="C430">
        <f>VLOOKUP(B430,'Uni hist'!$C$5:$V$109, 20)*'Uni hist'!$S$110</f>
        <v>6.0495115667708212</v>
      </c>
    </row>
    <row r="431" spans="1:3">
      <c r="A431" t="s">
        <v>2446</v>
      </c>
      <c r="B431">
        <v>6</v>
      </c>
      <c r="C431">
        <f>VLOOKUP(B431,'Uni hist'!$C$5:$V$109, 20)*'Uni hist'!$S$110</f>
        <v>6.0495115667708212</v>
      </c>
    </row>
    <row r="432" spans="1:3">
      <c r="A432" t="s">
        <v>1292</v>
      </c>
      <c r="B432">
        <v>6</v>
      </c>
      <c r="C432">
        <f>VLOOKUP(B432,'Uni hist'!$C$5:$V$109, 20)*'Uni hist'!$S$110</f>
        <v>6.0495115667708212</v>
      </c>
    </row>
    <row r="433" spans="1:3">
      <c r="A433" t="s">
        <v>1580</v>
      </c>
      <c r="B433">
        <v>6</v>
      </c>
      <c r="C433">
        <f>VLOOKUP(B433,'Uni hist'!$C$5:$V$109, 20)*'Uni hist'!$S$110</f>
        <v>6.0495115667708212</v>
      </c>
    </row>
    <row r="434" spans="1:3">
      <c r="A434" t="s">
        <v>1109</v>
      </c>
      <c r="B434">
        <v>6</v>
      </c>
      <c r="C434">
        <f>VLOOKUP(B434,'Uni hist'!$C$5:$V$109, 20)*'Uni hist'!$S$110</f>
        <v>6.0495115667708212</v>
      </c>
    </row>
    <row r="435" spans="1:3">
      <c r="A435" t="s">
        <v>2109</v>
      </c>
      <c r="B435">
        <v>6</v>
      </c>
      <c r="C435">
        <f>VLOOKUP(B435,'Uni hist'!$C$5:$V$109, 20)*'Uni hist'!$S$110</f>
        <v>6.0495115667708212</v>
      </c>
    </row>
    <row r="436" spans="1:3">
      <c r="A436" t="s">
        <v>2449</v>
      </c>
      <c r="B436">
        <v>6</v>
      </c>
      <c r="C436">
        <f>VLOOKUP(B436,'Uni hist'!$C$5:$V$109, 20)*'Uni hist'!$S$110</f>
        <v>6.0495115667708212</v>
      </c>
    </row>
    <row r="437" spans="1:3">
      <c r="A437" t="s">
        <v>1258</v>
      </c>
      <c r="B437">
        <v>6</v>
      </c>
      <c r="C437">
        <f>VLOOKUP(B437,'Uni hist'!$C$5:$V$109, 20)*'Uni hist'!$S$110</f>
        <v>6.0495115667708212</v>
      </c>
    </row>
    <row r="438" spans="1:3">
      <c r="A438" t="s">
        <v>1207</v>
      </c>
      <c r="B438">
        <v>6</v>
      </c>
      <c r="C438">
        <f>VLOOKUP(B438,'Uni hist'!$C$5:$V$109, 20)*'Uni hist'!$S$110</f>
        <v>6.0495115667708212</v>
      </c>
    </row>
    <row r="439" spans="1:3">
      <c r="A439" t="s">
        <v>2166</v>
      </c>
      <c r="B439">
        <v>6</v>
      </c>
      <c r="C439">
        <f>VLOOKUP(B439,'Uni hist'!$C$5:$V$109, 20)*'Uni hist'!$S$110</f>
        <v>6.0495115667708212</v>
      </c>
    </row>
    <row r="440" spans="1:3">
      <c r="A440" t="s">
        <v>1688</v>
      </c>
      <c r="B440">
        <v>6</v>
      </c>
      <c r="C440">
        <f>VLOOKUP(B440,'Uni hist'!$C$5:$V$109, 20)*'Uni hist'!$S$110</f>
        <v>6.0495115667708212</v>
      </c>
    </row>
    <row r="441" spans="1:3">
      <c r="A441" t="s">
        <v>650</v>
      </c>
      <c r="B441">
        <v>6</v>
      </c>
      <c r="C441">
        <f>VLOOKUP(B441,'Uni hist'!$C$5:$V$109, 20)*'Uni hist'!$S$110</f>
        <v>6.0495115667708212</v>
      </c>
    </row>
    <row r="442" spans="1:3">
      <c r="A442" t="s">
        <v>1692</v>
      </c>
      <c r="B442">
        <v>6</v>
      </c>
      <c r="C442">
        <f>VLOOKUP(B442,'Uni hist'!$C$5:$V$109, 20)*'Uni hist'!$S$110</f>
        <v>6.0495115667708212</v>
      </c>
    </row>
    <row r="443" spans="1:3">
      <c r="A443" t="s">
        <v>1419</v>
      </c>
      <c r="B443">
        <v>6</v>
      </c>
      <c r="C443">
        <f>VLOOKUP(B443,'Uni hist'!$C$5:$V$109, 20)*'Uni hist'!$S$110</f>
        <v>6.0495115667708212</v>
      </c>
    </row>
    <row r="444" spans="1:3">
      <c r="A444" t="s">
        <v>208</v>
      </c>
      <c r="B444">
        <v>6</v>
      </c>
      <c r="C444">
        <f>VLOOKUP(B444,'Uni hist'!$C$5:$V$109, 20)*'Uni hist'!$S$110</f>
        <v>6.0495115667708212</v>
      </c>
    </row>
    <row r="445" spans="1:3">
      <c r="A445" t="s">
        <v>1301</v>
      </c>
      <c r="B445">
        <v>6</v>
      </c>
      <c r="C445">
        <f>VLOOKUP(B445,'Uni hist'!$C$5:$V$109, 20)*'Uni hist'!$S$110</f>
        <v>6.0495115667708212</v>
      </c>
    </row>
    <row r="446" spans="1:3">
      <c r="A446" t="s">
        <v>2869</v>
      </c>
      <c r="B446">
        <v>6</v>
      </c>
      <c r="C446">
        <f>VLOOKUP(B446,'Uni hist'!$C$5:$V$109, 20)*'Uni hist'!$S$110</f>
        <v>6.0495115667708212</v>
      </c>
    </row>
    <row r="447" spans="1:3">
      <c r="A447" t="s">
        <v>808</v>
      </c>
      <c r="B447">
        <v>6</v>
      </c>
      <c r="C447">
        <f>VLOOKUP(B447,'Uni hist'!$C$5:$V$109, 20)*'Uni hist'!$S$110</f>
        <v>6.0495115667708212</v>
      </c>
    </row>
    <row r="448" spans="1:3">
      <c r="A448" t="s">
        <v>1047</v>
      </c>
      <c r="B448">
        <v>6</v>
      </c>
      <c r="C448">
        <f>VLOOKUP(B448,'Uni hist'!$C$5:$V$109, 20)*'Uni hist'!$S$110</f>
        <v>6.0495115667708212</v>
      </c>
    </row>
    <row r="449" spans="1:3">
      <c r="A449" t="s">
        <v>426</v>
      </c>
      <c r="B449">
        <v>6</v>
      </c>
      <c r="C449">
        <f>VLOOKUP(B449,'Uni hist'!$C$5:$V$109, 20)*'Uni hist'!$S$110</f>
        <v>6.0495115667708212</v>
      </c>
    </row>
    <row r="450" spans="1:3">
      <c r="A450" t="s">
        <v>2203</v>
      </c>
      <c r="B450">
        <v>6</v>
      </c>
      <c r="C450">
        <f>VLOOKUP(B450,'Uni hist'!$C$5:$V$109, 20)*'Uni hist'!$S$110</f>
        <v>6.0495115667708212</v>
      </c>
    </row>
    <row r="451" spans="1:3">
      <c r="A451" t="s">
        <v>1394</v>
      </c>
      <c r="B451">
        <v>6</v>
      </c>
      <c r="C451">
        <f>VLOOKUP(B451,'Uni hist'!$C$5:$V$109, 20)*'Uni hist'!$S$110</f>
        <v>6.0495115667708212</v>
      </c>
    </row>
    <row r="452" spans="1:3">
      <c r="A452" t="s">
        <v>1831</v>
      </c>
      <c r="B452">
        <v>6</v>
      </c>
      <c r="C452">
        <f>VLOOKUP(B452,'Uni hist'!$C$5:$V$109, 20)*'Uni hist'!$S$110</f>
        <v>6.0495115667708212</v>
      </c>
    </row>
    <row r="453" spans="1:3">
      <c r="A453" t="s">
        <v>1175</v>
      </c>
      <c r="B453">
        <v>6</v>
      </c>
      <c r="C453">
        <f>VLOOKUP(B453,'Uni hist'!$C$5:$V$109, 20)*'Uni hist'!$S$110</f>
        <v>6.0495115667708212</v>
      </c>
    </row>
    <row r="454" spans="1:3">
      <c r="A454" t="s">
        <v>1075</v>
      </c>
      <c r="B454">
        <v>6</v>
      </c>
      <c r="C454">
        <f>VLOOKUP(B454,'Uni hist'!$C$5:$V$109, 20)*'Uni hist'!$S$110</f>
        <v>6.0495115667708212</v>
      </c>
    </row>
    <row r="455" spans="1:3">
      <c r="A455" t="s">
        <v>2893</v>
      </c>
      <c r="B455">
        <v>6</v>
      </c>
      <c r="C455">
        <f>VLOOKUP(B455,'Uni hist'!$C$5:$V$109, 20)*'Uni hist'!$S$110</f>
        <v>6.0495115667708212</v>
      </c>
    </row>
    <row r="456" spans="1:3">
      <c r="A456" t="s">
        <v>1648</v>
      </c>
      <c r="B456">
        <v>6</v>
      </c>
      <c r="C456">
        <f>VLOOKUP(B456,'Uni hist'!$C$5:$V$109, 20)*'Uni hist'!$S$110</f>
        <v>6.0495115667708212</v>
      </c>
    </row>
    <row r="457" spans="1:3">
      <c r="A457" t="s">
        <v>2113</v>
      </c>
      <c r="B457">
        <v>6</v>
      </c>
      <c r="C457">
        <f>VLOOKUP(B457,'Uni hist'!$C$5:$V$109, 20)*'Uni hist'!$S$110</f>
        <v>6.0495115667708212</v>
      </c>
    </row>
    <row r="458" spans="1:3">
      <c r="A458" t="s">
        <v>364</v>
      </c>
      <c r="B458">
        <v>6</v>
      </c>
      <c r="C458">
        <f>VLOOKUP(B458,'Uni hist'!$C$5:$V$109, 20)*'Uni hist'!$S$110</f>
        <v>6.0495115667708212</v>
      </c>
    </row>
    <row r="459" spans="1:3">
      <c r="A459" t="s">
        <v>2670</v>
      </c>
      <c r="B459">
        <v>6</v>
      </c>
      <c r="C459">
        <f>VLOOKUP(B459,'Uni hist'!$C$5:$V$109, 20)*'Uni hist'!$S$110</f>
        <v>6.0495115667708212</v>
      </c>
    </row>
    <row r="460" spans="1:3">
      <c r="A460" t="s">
        <v>1834</v>
      </c>
      <c r="B460">
        <v>6</v>
      </c>
      <c r="C460">
        <f>VLOOKUP(B460,'Uni hist'!$C$5:$V$109, 20)*'Uni hist'!$S$110</f>
        <v>6.0495115667708212</v>
      </c>
    </row>
    <row r="461" spans="1:3">
      <c r="A461" t="s">
        <v>1601</v>
      </c>
      <c r="B461">
        <v>6</v>
      </c>
      <c r="C461">
        <f>VLOOKUP(B461,'Uni hist'!$C$5:$V$109, 20)*'Uni hist'!$S$110</f>
        <v>6.0495115667708212</v>
      </c>
    </row>
    <row r="462" spans="1:3">
      <c r="A462" t="s">
        <v>919</v>
      </c>
      <c r="B462">
        <v>6</v>
      </c>
      <c r="C462">
        <f>VLOOKUP(B462,'Uni hist'!$C$5:$V$109, 20)*'Uni hist'!$S$110</f>
        <v>6.0495115667708212</v>
      </c>
    </row>
    <row r="463" spans="1:3">
      <c r="A463" t="s">
        <v>1802</v>
      </c>
      <c r="B463">
        <v>6</v>
      </c>
      <c r="C463">
        <f>VLOOKUP(B463,'Uni hist'!$C$5:$V$109, 20)*'Uni hist'!$S$110</f>
        <v>6.0495115667708212</v>
      </c>
    </row>
    <row r="464" spans="1:3">
      <c r="A464" t="s">
        <v>2799</v>
      </c>
      <c r="B464">
        <v>6</v>
      </c>
      <c r="C464">
        <f>VLOOKUP(B464,'Uni hist'!$C$5:$V$109, 20)*'Uni hist'!$S$110</f>
        <v>6.0495115667708212</v>
      </c>
    </row>
    <row r="465" spans="1:3">
      <c r="A465" t="s">
        <v>1386</v>
      </c>
      <c r="B465">
        <v>6</v>
      </c>
      <c r="C465">
        <f>VLOOKUP(B465,'Uni hist'!$C$5:$V$109, 20)*'Uni hist'!$S$110</f>
        <v>6.0495115667708212</v>
      </c>
    </row>
    <row r="466" spans="1:3">
      <c r="A466" t="s">
        <v>1991</v>
      </c>
      <c r="B466">
        <v>6</v>
      </c>
      <c r="C466">
        <f>VLOOKUP(B466,'Uni hist'!$C$5:$V$109, 20)*'Uni hist'!$S$110</f>
        <v>6.0495115667708212</v>
      </c>
    </row>
    <row r="467" spans="1:3">
      <c r="A467" t="s">
        <v>232</v>
      </c>
      <c r="B467">
        <v>6</v>
      </c>
      <c r="C467">
        <f>VLOOKUP(B467,'Uni hist'!$C$5:$V$109, 20)*'Uni hist'!$S$110</f>
        <v>6.0495115667708212</v>
      </c>
    </row>
    <row r="468" spans="1:3">
      <c r="A468" t="s">
        <v>236</v>
      </c>
      <c r="B468">
        <v>6</v>
      </c>
      <c r="C468">
        <f>VLOOKUP(B468,'Uni hist'!$C$5:$V$109, 20)*'Uni hist'!$S$110</f>
        <v>6.0495115667708212</v>
      </c>
    </row>
    <row r="469" spans="1:3">
      <c r="A469" t="s">
        <v>2037</v>
      </c>
      <c r="B469">
        <v>6</v>
      </c>
      <c r="C469">
        <f>VLOOKUP(B469,'Uni hist'!$C$5:$V$109, 20)*'Uni hist'!$S$110</f>
        <v>6.0495115667708212</v>
      </c>
    </row>
    <row r="470" spans="1:3">
      <c r="A470" t="s">
        <v>747</v>
      </c>
      <c r="B470">
        <v>6</v>
      </c>
      <c r="C470">
        <f>VLOOKUP(B470,'Uni hist'!$C$5:$V$109, 20)*'Uni hist'!$S$110</f>
        <v>6.0495115667708212</v>
      </c>
    </row>
    <row r="471" spans="1:3">
      <c r="A471" t="s">
        <v>345</v>
      </c>
      <c r="B471">
        <v>6</v>
      </c>
      <c r="C471">
        <f>VLOOKUP(B471,'Uni hist'!$C$5:$V$109, 20)*'Uni hist'!$S$110</f>
        <v>6.0495115667708212</v>
      </c>
    </row>
    <row r="472" spans="1:3">
      <c r="A472" t="s">
        <v>965</v>
      </c>
      <c r="B472">
        <v>5</v>
      </c>
      <c r="C472">
        <f>VLOOKUP(B472,'Uni hist'!$C$5:$V$109, 20)*'Uni hist'!$S$110</f>
        <v>5.1493887792022859</v>
      </c>
    </row>
    <row r="473" spans="1:3">
      <c r="A473" t="s">
        <v>863</v>
      </c>
      <c r="B473">
        <v>5</v>
      </c>
      <c r="C473">
        <f>VLOOKUP(B473,'Uni hist'!$C$5:$V$109, 20)*'Uni hist'!$S$110</f>
        <v>5.1493887792022859</v>
      </c>
    </row>
    <row r="474" spans="1:3">
      <c r="A474" t="s">
        <v>1964</v>
      </c>
      <c r="B474">
        <v>5</v>
      </c>
      <c r="C474">
        <f>VLOOKUP(B474,'Uni hist'!$C$5:$V$109, 20)*'Uni hist'!$S$110</f>
        <v>5.1493887792022859</v>
      </c>
    </row>
    <row r="475" spans="1:3">
      <c r="A475" t="s">
        <v>864</v>
      </c>
      <c r="B475">
        <v>5</v>
      </c>
      <c r="C475">
        <f>VLOOKUP(B475,'Uni hist'!$C$5:$V$109, 20)*'Uni hist'!$S$110</f>
        <v>5.1493887792022859</v>
      </c>
    </row>
    <row r="476" spans="1:3">
      <c r="A476" t="s">
        <v>1265</v>
      </c>
      <c r="B476">
        <v>5</v>
      </c>
      <c r="C476">
        <f>VLOOKUP(B476,'Uni hist'!$C$5:$V$109, 20)*'Uni hist'!$S$110</f>
        <v>5.1493887792022859</v>
      </c>
    </row>
    <row r="477" spans="1:3">
      <c r="A477" t="s">
        <v>1878</v>
      </c>
      <c r="B477">
        <v>5</v>
      </c>
      <c r="C477">
        <f>VLOOKUP(B477,'Uni hist'!$C$5:$V$109, 20)*'Uni hist'!$S$110</f>
        <v>5.1493887792022859</v>
      </c>
    </row>
    <row r="478" spans="1:3">
      <c r="A478" t="s">
        <v>272</v>
      </c>
      <c r="B478">
        <v>5</v>
      </c>
      <c r="C478">
        <f>VLOOKUP(B478,'Uni hist'!$C$5:$V$109, 20)*'Uni hist'!$S$110</f>
        <v>5.1493887792022859</v>
      </c>
    </row>
    <row r="479" spans="1:3">
      <c r="A479" t="s">
        <v>2070</v>
      </c>
      <c r="B479">
        <v>5</v>
      </c>
      <c r="C479">
        <f>VLOOKUP(B479,'Uni hist'!$C$5:$V$109, 20)*'Uni hist'!$S$110</f>
        <v>5.1493887792022859</v>
      </c>
    </row>
    <row r="480" spans="1:3">
      <c r="A480" t="s">
        <v>2550</v>
      </c>
      <c r="B480">
        <v>5</v>
      </c>
      <c r="C480">
        <f>VLOOKUP(B480,'Uni hist'!$C$5:$V$109, 20)*'Uni hist'!$S$110</f>
        <v>5.1493887792022859</v>
      </c>
    </row>
    <row r="481" spans="1:3">
      <c r="A481" t="s">
        <v>330</v>
      </c>
      <c r="B481">
        <v>5</v>
      </c>
      <c r="C481">
        <f>VLOOKUP(B481,'Uni hist'!$C$5:$V$109, 20)*'Uni hist'!$S$110</f>
        <v>5.1493887792022859</v>
      </c>
    </row>
    <row r="482" spans="1:3">
      <c r="A482" t="s">
        <v>2498</v>
      </c>
      <c r="B482">
        <v>5</v>
      </c>
      <c r="C482">
        <f>VLOOKUP(B482,'Uni hist'!$C$5:$V$109, 20)*'Uni hist'!$S$110</f>
        <v>5.1493887792022859</v>
      </c>
    </row>
    <row r="483" spans="1:3">
      <c r="A483" t="s">
        <v>1570</v>
      </c>
      <c r="B483">
        <v>5</v>
      </c>
      <c r="C483">
        <f>VLOOKUP(B483,'Uni hist'!$C$5:$V$109, 20)*'Uni hist'!$S$110</f>
        <v>5.1493887792022859</v>
      </c>
    </row>
    <row r="484" spans="1:3">
      <c r="A484" t="s">
        <v>538</v>
      </c>
      <c r="B484">
        <v>5</v>
      </c>
      <c r="C484">
        <f>VLOOKUP(B484,'Uni hist'!$C$5:$V$109, 20)*'Uni hist'!$S$110</f>
        <v>5.1493887792022859</v>
      </c>
    </row>
    <row r="485" spans="1:3">
      <c r="A485" t="s">
        <v>393</v>
      </c>
      <c r="B485">
        <v>5</v>
      </c>
      <c r="C485">
        <f>VLOOKUP(B485,'Uni hist'!$C$5:$V$109, 20)*'Uni hist'!$S$110</f>
        <v>5.1493887792022859</v>
      </c>
    </row>
    <row r="486" spans="1:3">
      <c r="A486" t="s">
        <v>2505</v>
      </c>
      <c r="B486">
        <v>5</v>
      </c>
      <c r="C486">
        <f>VLOOKUP(B486,'Uni hist'!$C$5:$V$109, 20)*'Uni hist'!$S$110</f>
        <v>5.1493887792022859</v>
      </c>
    </row>
    <row r="487" spans="1:3">
      <c r="A487" t="s">
        <v>135</v>
      </c>
      <c r="B487">
        <v>5</v>
      </c>
      <c r="C487">
        <f>VLOOKUP(B487,'Uni hist'!$C$5:$V$109, 20)*'Uni hist'!$S$110</f>
        <v>5.1493887792022859</v>
      </c>
    </row>
    <row r="488" spans="1:3">
      <c r="A488" t="s">
        <v>1112</v>
      </c>
      <c r="B488">
        <v>5</v>
      </c>
      <c r="C488">
        <f>VLOOKUP(B488,'Uni hist'!$C$5:$V$109, 20)*'Uni hist'!$S$110</f>
        <v>5.1493887792022859</v>
      </c>
    </row>
    <row r="489" spans="1:3">
      <c r="A489" t="s">
        <v>2193</v>
      </c>
      <c r="B489">
        <v>5</v>
      </c>
      <c r="C489">
        <f>VLOOKUP(B489,'Uni hist'!$C$5:$V$109, 20)*'Uni hist'!$S$110</f>
        <v>5.1493887792022859</v>
      </c>
    </row>
    <row r="490" spans="1:3">
      <c r="A490" t="s">
        <v>2310</v>
      </c>
      <c r="B490">
        <v>5</v>
      </c>
      <c r="C490">
        <f>VLOOKUP(B490,'Uni hist'!$C$5:$V$109, 20)*'Uni hist'!$S$110</f>
        <v>5.1493887792022859</v>
      </c>
    </row>
    <row r="491" spans="1:3">
      <c r="A491" t="s">
        <v>1622</v>
      </c>
      <c r="B491">
        <v>5</v>
      </c>
      <c r="C491">
        <f>VLOOKUP(B491,'Uni hist'!$C$5:$V$109, 20)*'Uni hist'!$S$110</f>
        <v>5.1493887792022859</v>
      </c>
    </row>
    <row r="492" spans="1:3">
      <c r="A492" t="s">
        <v>1425</v>
      </c>
      <c r="B492">
        <v>5</v>
      </c>
      <c r="C492">
        <f>VLOOKUP(B492,'Uni hist'!$C$5:$V$109, 20)*'Uni hist'!$S$110</f>
        <v>5.1493887792022859</v>
      </c>
    </row>
    <row r="493" spans="1:3">
      <c r="A493" t="s">
        <v>1387</v>
      </c>
      <c r="B493">
        <v>5</v>
      </c>
      <c r="C493">
        <f>VLOOKUP(B493,'Uni hist'!$C$5:$V$109, 20)*'Uni hist'!$S$110</f>
        <v>5.1493887792022859</v>
      </c>
    </row>
    <row r="494" spans="1:3">
      <c r="A494" t="s">
        <v>41</v>
      </c>
      <c r="B494">
        <v>5</v>
      </c>
      <c r="C494">
        <f>VLOOKUP(B494,'Uni hist'!$C$5:$V$109, 20)*'Uni hist'!$S$110</f>
        <v>5.1493887792022859</v>
      </c>
    </row>
    <row r="495" spans="1:3">
      <c r="A495" t="s">
        <v>222</v>
      </c>
      <c r="B495">
        <v>5</v>
      </c>
      <c r="C495">
        <f>VLOOKUP(B495,'Uni hist'!$C$5:$V$109, 20)*'Uni hist'!$S$110</f>
        <v>5.1493887792022859</v>
      </c>
    </row>
    <row r="496" spans="1:3">
      <c r="A496" t="s">
        <v>1932</v>
      </c>
      <c r="B496">
        <v>5</v>
      </c>
      <c r="C496">
        <f>VLOOKUP(B496,'Uni hist'!$C$5:$V$109, 20)*'Uni hist'!$S$110</f>
        <v>5.1493887792022859</v>
      </c>
    </row>
    <row r="497" spans="1:3">
      <c r="A497" t="s">
        <v>392</v>
      </c>
      <c r="B497">
        <v>5</v>
      </c>
      <c r="C497">
        <f>VLOOKUP(B497,'Uni hist'!$C$5:$V$109, 20)*'Uni hist'!$S$110</f>
        <v>5.1493887792022859</v>
      </c>
    </row>
    <row r="498" spans="1:3">
      <c r="A498" t="s">
        <v>1327</v>
      </c>
      <c r="B498">
        <v>5</v>
      </c>
      <c r="C498">
        <f>VLOOKUP(B498,'Uni hist'!$C$5:$V$109, 20)*'Uni hist'!$S$110</f>
        <v>5.1493887792022859</v>
      </c>
    </row>
    <row r="499" spans="1:3">
      <c r="A499" t="s">
        <v>249</v>
      </c>
      <c r="B499">
        <v>5</v>
      </c>
      <c r="C499">
        <f>VLOOKUP(B499,'Uni hist'!$C$5:$V$109, 20)*'Uni hist'!$S$110</f>
        <v>5.1493887792022859</v>
      </c>
    </row>
    <row r="500" spans="1:3">
      <c r="A500" t="s">
        <v>1284</v>
      </c>
      <c r="B500">
        <v>5</v>
      </c>
      <c r="C500">
        <f>VLOOKUP(B500,'Uni hist'!$C$5:$V$109, 20)*'Uni hist'!$S$110</f>
        <v>5.1493887792022859</v>
      </c>
    </row>
    <row r="501" spans="1:3">
      <c r="A501" t="s">
        <v>298</v>
      </c>
      <c r="B501">
        <v>5</v>
      </c>
      <c r="C501">
        <f>VLOOKUP(B501,'Uni hist'!$C$5:$V$109, 20)*'Uni hist'!$S$110</f>
        <v>5.1493887792022859</v>
      </c>
    </row>
    <row r="502" spans="1:3">
      <c r="A502" t="s">
        <v>1203</v>
      </c>
      <c r="B502">
        <v>5</v>
      </c>
      <c r="C502">
        <f>VLOOKUP(B502,'Uni hist'!$C$5:$V$109, 20)*'Uni hist'!$S$110</f>
        <v>5.1493887792022859</v>
      </c>
    </row>
    <row r="503" spans="1:3">
      <c r="A503" t="s">
        <v>1810</v>
      </c>
      <c r="B503">
        <v>5</v>
      </c>
      <c r="C503">
        <f>VLOOKUP(B503,'Uni hist'!$C$5:$V$109, 20)*'Uni hist'!$S$110</f>
        <v>5.1493887792022859</v>
      </c>
    </row>
    <row r="504" spans="1:3">
      <c r="A504" t="s">
        <v>2159</v>
      </c>
      <c r="B504">
        <v>5</v>
      </c>
      <c r="C504">
        <f>VLOOKUP(B504,'Uni hist'!$C$5:$V$109, 20)*'Uni hist'!$S$110</f>
        <v>5.1493887792022859</v>
      </c>
    </row>
    <row r="505" spans="1:3">
      <c r="A505" t="s">
        <v>2544</v>
      </c>
      <c r="B505">
        <v>5</v>
      </c>
      <c r="C505">
        <f>VLOOKUP(B505,'Uni hist'!$C$5:$V$109, 20)*'Uni hist'!$S$110</f>
        <v>5.1493887792022859</v>
      </c>
    </row>
    <row r="506" spans="1:3">
      <c r="A506" t="s">
        <v>788</v>
      </c>
      <c r="B506">
        <v>5</v>
      </c>
      <c r="C506">
        <f>VLOOKUP(B506,'Uni hist'!$C$5:$V$109, 20)*'Uni hist'!$S$110</f>
        <v>5.1493887792022859</v>
      </c>
    </row>
    <row r="507" spans="1:3">
      <c r="A507" t="s">
        <v>2236</v>
      </c>
      <c r="B507">
        <v>5</v>
      </c>
      <c r="C507">
        <f>VLOOKUP(B507,'Uni hist'!$C$5:$V$109, 20)*'Uni hist'!$S$110</f>
        <v>5.1493887792022859</v>
      </c>
    </row>
    <row r="508" spans="1:3">
      <c r="A508" t="s">
        <v>2549</v>
      </c>
      <c r="B508">
        <v>5</v>
      </c>
      <c r="C508">
        <f>VLOOKUP(B508,'Uni hist'!$C$5:$V$109, 20)*'Uni hist'!$S$110</f>
        <v>5.1493887792022859</v>
      </c>
    </row>
    <row r="509" spans="1:3">
      <c r="A509" t="s">
        <v>673</v>
      </c>
      <c r="B509">
        <v>5</v>
      </c>
      <c r="C509">
        <f>VLOOKUP(B509,'Uni hist'!$C$5:$V$109, 20)*'Uni hist'!$S$110</f>
        <v>5.1493887792022859</v>
      </c>
    </row>
    <row r="510" spans="1:3">
      <c r="A510" t="s">
        <v>1805</v>
      </c>
      <c r="B510">
        <v>5</v>
      </c>
      <c r="C510">
        <f>VLOOKUP(B510,'Uni hist'!$C$5:$V$109, 20)*'Uni hist'!$S$110</f>
        <v>5.1493887792022859</v>
      </c>
    </row>
    <row r="511" spans="1:3">
      <c r="A511" t="s">
        <v>530</v>
      </c>
      <c r="B511">
        <v>5</v>
      </c>
      <c r="C511">
        <f>VLOOKUP(B511,'Uni hist'!$C$5:$V$109, 20)*'Uni hist'!$S$110</f>
        <v>5.1493887792022859</v>
      </c>
    </row>
    <row r="512" spans="1:3">
      <c r="A512" t="s">
        <v>494</v>
      </c>
      <c r="B512">
        <v>5</v>
      </c>
      <c r="C512">
        <f>VLOOKUP(B512,'Uni hist'!$C$5:$V$109, 20)*'Uni hist'!$S$110</f>
        <v>5.1493887792022859</v>
      </c>
    </row>
    <row r="513" spans="1:3">
      <c r="A513" t="s">
        <v>698</v>
      </c>
      <c r="B513">
        <v>5</v>
      </c>
      <c r="C513">
        <f>VLOOKUP(B513,'Uni hist'!$C$5:$V$109, 20)*'Uni hist'!$S$110</f>
        <v>5.1493887792022859</v>
      </c>
    </row>
    <row r="514" spans="1:3">
      <c r="A514" t="s">
        <v>744</v>
      </c>
      <c r="B514">
        <v>5</v>
      </c>
      <c r="C514">
        <f>VLOOKUP(B514,'Uni hist'!$C$5:$V$109, 20)*'Uni hist'!$S$110</f>
        <v>5.1493887792022859</v>
      </c>
    </row>
    <row r="515" spans="1:3">
      <c r="A515" t="s">
        <v>575</v>
      </c>
      <c r="B515">
        <v>5</v>
      </c>
      <c r="C515">
        <f>VLOOKUP(B515,'Uni hist'!$C$5:$V$109, 20)*'Uni hist'!$S$110</f>
        <v>5.1493887792022859</v>
      </c>
    </row>
    <row r="516" spans="1:3">
      <c r="A516" t="s">
        <v>901</v>
      </c>
      <c r="B516">
        <v>5</v>
      </c>
      <c r="C516">
        <f>VLOOKUP(B516,'Uni hist'!$C$5:$V$109, 20)*'Uni hist'!$S$110</f>
        <v>5.1493887792022859</v>
      </c>
    </row>
    <row r="517" spans="1:3">
      <c r="A517" t="s">
        <v>1786</v>
      </c>
      <c r="B517">
        <v>5</v>
      </c>
      <c r="C517">
        <f>VLOOKUP(B517,'Uni hist'!$C$5:$V$109, 20)*'Uni hist'!$S$110</f>
        <v>5.1493887792022859</v>
      </c>
    </row>
    <row r="518" spans="1:3">
      <c r="A518" t="s">
        <v>1268</v>
      </c>
      <c r="B518">
        <v>5</v>
      </c>
      <c r="C518">
        <f>VLOOKUP(B518,'Uni hist'!$C$5:$V$109, 20)*'Uni hist'!$S$110</f>
        <v>5.1493887792022859</v>
      </c>
    </row>
    <row r="519" spans="1:3">
      <c r="A519" t="s">
        <v>1487</v>
      </c>
      <c r="B519">
        <v>5</v>
      </c>
      <c r="C519">
        <f>VLOOKUP(B519,'Uni hist'!$C$5:$V$109, 20)*'Uni hist'!$S$110</f>
        <v>5.1493887792022859</v>
      </c>
    </row>
    <row r="520" spans="1:3">
      <c r="A520" t="s">
        <v>2353</v>
      </c>
      <c r="B520">
        <v>5</v>
      </c>
      <c r="C520">
        <f>VLOOKUP(B520,'Uni hist'!$C$5:$V$109, 20)*'Uni hist'!$S$110</f>
        <v>5.1493887792022859</v>
      </c>
    </row>
    <row r="521" spans="1:3">
      <c r="A521" t="s">
        <v>971</v>
      </c>
      <c r="B521">
        <v>5</v>
      </c>
      <c r="C521">
        <f>VLOOKUP(B521,'Uni hist'!$C$5:$V$109, 20)*'Uni hist'!$S$110</f>
        <v>5.1493887792022859</v>
      </c>
    </row>
    <row r="522" spans="1:3">
      <c r="A522" t="s">
        <v>1965</v>
      </c>
      <c r="B522">
        <v>5</v>
      </c>
      <c r="C522">
        <f>VLOOKUP(B522,'Uni hist'!$C$5:$V$109, 20)*'Uni hist'!$S$110</f>
        <v>5.1493887792022859</v>
      </c>
    </row>
    <row r="523" spans="1:3">
      <c r="A523" t="s">
        <v>2293</v>
      </c>
      <c r="B523">
        <v>5</v>
      </c>
      <c r="C523">
        <f>VLOOKUP(B523,'Uni hist'!$C$5:$V$109, 20)*'Uni hist'!$S$110</f>
        <v>5.1493887792022859</v>
      </c>
    </row>
    <row r="524" spans="1:3">
      <c r="A524" t="s">
        <v>1888</v>
      </c>
      <c r="B524">
        <v>5</v>
      </c>
      <c r="C524">
        <f>VLOOKUP(B524,'Uni hist'!$C$5:$V$109, 20)*'Uni hist'!$S$110</f>
        <v>5.1493887792022859</v>
      </c>
    </row>
    <row r="525" spans="1:3">
      <c r="A525" t="s">
        <v>1154</v>
      </c>
      <c r="B525">
        <v>5</v>
      </c>
      <c r="C525">
        <f>VLOOKUP(B525,'Uni hist'!$C$5:$V$109, 20)*'Uni hist'!$S$110</f>
        <v>5.1493887792022859</v>
      </c>
    </row>
    <row r="526" spans="1:3">
      <c r="A526" t="s">
        <v>362</v>
      </c>
      <c r="B526">
        <v>5</v>
      </c>
      <c r="C526">
        <f>VLOOKUP(B526,'Uni hist'!$C$5:$V$109, 20)*'Uni hist'!$S$110</f>
        <v>5.1493887792022859</v>
      </c>
    </row>
    <row r="527" spans="1:3">
      <c r="A527" t="s">
        <v>999</v>
      </c>
      <c r="B527">
        <v>5</v>
      </c>
      <c r="C527">
        <f>VLOOKUP(B527,'Uni hist'!$C$5:$V$109, 20)*'Uni hist'!$S$110</f>
        <v>5.1493887792022859</v>
      </c>
    </row>
    <row r="528" spans="1:3">
      <c r="A528" t="s">
        <v>1740</v>
      </c>
      <c r="B528">
        <v>5</v>
      </c>
      <c r="C528">
        <f>VLOOKUP(B528,'Uni hist'!$C$5:$V$109, 20)*'Uni hist'!$S$110</f>
        <v>5.1493887792022859</v>
      </c>
    </row>
    <row r="529" spans="1:3">
      <c r="A529" t="s">
        <v>2476</v>
      </c>
      <c r="B529">
        <v>5</v>
      </c>
      <c r="C529">
        <f>VLOOKUP(B529,'Uni hist'!$C$5:$V$109, 20)*'Uni hist'!$S$110</f>
        <v>5.1493887792022859</v>
      </c>
    </row>
    <row r="530" spans="1:3">
      <c r="A530" t="s">
        <v>170</v>
      </c>
      <c r="B530">
        <v>5</v>
      </c>
      <c r="C530">
        <f>VLOOKUP(B530,'Uni hist'!$C$5:$V$109, 20)*'Uni hist'!$S$110</f>
        <v>5.1493887792022859</v>
      </c>
    </row>
    <row r="531" spans="1:3">
      <c r="A531" t="s">
        <v>1510</v>
      </c>
      <c r="B531">
        <v>5</v>
      </c>
      <c r="C531">
        <f>VLOOKUP(B531,'Uni hist'!$C$5:$V$109, 20)*'Uni hist'!$S$110</f>
        <v>5.1493887792022859</v>
      </c>
    </row>
    <row r="532" spans="1:3">
      <c r="A532" t="s">
        <v>2808</v>
      </c>
      <c r="B532">
        <v>5</v>
      </c>
      <c r="C532">
        <f>VLOOKUP(B532,'Uni hist'!$C$5:$V$109, 20)*'Uni hist'!$S$110</f>
        <v>5.1493887792022859</v>
      </c>
    </row>
    <row r="533" spans="1:3">
      <c r="A533" t="s">
        <v>1007</v>
      </c>
      <c r="B533">
        <v>5</v>
      </c>
      <c r="C533">
        <f>VLOOKUP(B533,'Uni hist'!$C$5:$V$109, 20)*'Uni hist'!$S$110</f>
        <v>5.1493887792022859</v>
      </c>
    </row>
    <row r="534" spans="1:3">
      <c r="A534" t="s">
        <v>2798</v>
      </c>
      <c r="B534">
        <v>5</v>
      </c>
      <c r="C534">
        <f>VLOOKUP(B534,'Uni hist'!$C$5:$V$109, 20)*'Uni hist'!$S$110</f>
        <v>5.1493887792022859</v>
      </c>
    </row>
    <row r="535" spans="1:3">
      <c r="A535" t="s">
        <v>2160</v>
      </c>
      <c r="B535">
        <v>5</v>
      </c>
      <c r="C535">
        <f>VLOOKUP(B535,'Uni hist'!$C$5:$V$109, 20)*'Uni hist'!$S$110</f>
        <v>5.1493887792022859</v>
      </c>
    </row>
    <row r="536" spans="1:3">
      <c r="A536" t="s">
        <v>2660</v>
      </c>
      <c r="B536">
        <v>5</v>
      </c>
      <c r="C536">
        <f>VLOOKUP(B536,'Uni hist'!$C$5:$V$109, 20)*'Uni hist'!$S$110</f>
        <v>5.1493887792022859</v>
      </c>
    </row>
    <row r="537" spans="1:3">
      <c r="A537" t="s">
        <v>1788</v>
      </c>
      <c r="B537">
        <v>5</v>
      </c>
      <c r="C537">
        <f>VLOOKUP(B537,'Uni hist'!$C$5:$V$109, 20)*'Uni hist'!$S$110</f>
        <v>5.1493887792022859</v>
      </c>
    </row>
    <row r="538" spans="1:3">
      <c r="A538" t="s">
        <v>572</v>
      </c>
      <c r="B538">
        <v>5</v>
      </c>
      <c r="C538">
        <f>VLOOKUP(B538,'Uni hist'!$C$5:$V$109, 20)*'Uni hist'!$S$110</f>
        <v>5.1493887792022859</v>
      </c>
    </row>
    <row r="539" spans="1:3">
      <c r="A539" t="s">
        <v>123</v>
      </c>
      <c r="B539">
        <v>5</v>
      </c>
      <c r="C539">
        <f>VLOOKUP(B539,'Uni hist'!$C$5:$V$109, 20)*'Uni hist'!$S$110</f>
        <v>5.1493887792022859</v>
      </c>
    </row>
    <row r="540" spans="1:3">
      <c r="A540" t="s">
        <v>2349</v>
      </c>
      <c r="B540">
        <v>5</v>
      </c>
      <c r="C540">
        <f>VLOOKUP(B540,'Uni hist'!$C$5:$V$109, 20)*'Uni hist'!$S$110</f>
        <v>5.1493887792022859</v>
      </c>
    </row>
    <row r="541" spans="1:3">
      <c r="A541" t="s">
        <v>1032</v>
      </c>
      <c r="B541">
        <v>5</v>
      </c>
      <c r="C541">
        <f>VLOOKUP(B541,'Uni hist'!$C$5:$V$109, 20)*'Uni hist'!$S$110</f>
        <v>5.1493887792022859</v>
      </c>
    </row>
    <row r="542" spans="1:3">
      <c r="A542" t="s">
        <v>2377</v>
      </c>
      <c r="B542">
        <v>5</v>
      </c>
      <c r="C542">
        <f>VLOOKUP(B542,'Uni hist'!$C$5:$V$109, 20)*'Uni hist'!$S$110</f>
        <v>5.1493887792022859</v>
      </c>
    </row>
    <row r="543" spans="1:3">
      <c r="A543" t="s">
        <v>2095</v>
      </c>
      <c r="B543">
        <v>5</v>
      </c>
      <c r="C543">
        <f>VLOOKUP(B543,'Uni hist'!$C$5:$V$109, 20)*'Uni hist'!$S$110</f>
        <v>5.1493887792022859</v>
      </c>
    </row>
    <row r="544" spans="1:3">
      <c r="A544" t="s">
        <v>405</v>
      </c>
      <c r="B544">
        <v>4</v>
      </c>
      <c r="C544">
        <f>VLOOKUP(B544,'Uni hist'!$C$5:$V$109, 20)*'Uni hist'!$S$110</f>
        <v>2.651389478286589</v>
      </c>
    </row>
    <row r="545" spans="1:3">
      <c r="A545" t="s">
        <v>2903</v>
      </c>
      <c r="B545">
        <v>4</v>
      </c>
      <c r="C545">
        <f>VLOOKUP(B545,'Uni hist'!$C$5:$V$109, 20)*'Uni hist'!$S$110</f>
        <v>2.651389478286589</v>
      </c>
    </row>
    <row r="546" spans="1:3">
      <c r="A546" t="s">
        <v>2409</v>
      </c>
      <c r="B546">
        <v>4</v>
      </c>
      <c r="C546">
        <f>VLOOKUP(B546,'Uni hist'!$C$5:$V$109, 20)*'Uni hist'!$S$110</f>
        <v>2.651389478286589</v>
      </c>
    </row>
    <row r="547" spans="1:3">
      <c r="A547" t="s">
        <v>106</v>
      </c>
      <c r="B547">
        <v>4</v>
      </c>
      <c r="C547">
        <f>VLOOKUP(B547,'Uni hist'!$C$5:$V$109, 20)*'Uni hist'!$S$110</f>
        <v>2.651389478286589</v>
      </c>
    </row>
    <row r="548" spans="1:3">
      <c r="A548" t="s">
        <v>1420</v>
      </c>
      <c r="B548">
        <v>4</v>
      </c>
      <c r="C548">
        <f>VLOOKUP(B548,'Uni hist'!$C$5:$V$109, 20)*'Uni hist'!$S$110</f>
        <v>2.651389478286589</v>
      </c>
    </row>
    <row r="549" spans="1:3">
      <c r="A549" t="s">
        <v>202</v>
      </c>
      <c r="B549">
        <v>4</v>
      </c>
      <c r="C549">
        <f>VLOOKUP(B549,'Uni hist'!$C$5:$V$109, 20)*'Uni hist'!$S$110</f>
        <v>2.651389478286589</v>
      </c>
    </row>
    <row r="550" spans="1:3">
      <c r="A550" t="s">
        <v>1249</v>
      </c>
      <c r="B550">
        <v>4</v>
      </c>
      <c r="C550">
        <f>VLOOKUP(B550,'Uni hist'!$C$5:$V$109, 20)*'Uni hist'!$S$110</f>
        <v>2.651389478286589</v>
      </c>
    </row>
    <row r="551" spans="1:3">
      <c r="A551" t="s">
        <v>2453</v>
      </c>
      <c r="B551">
        <v>4</v>
      </c>
      <c r="C551">
        <f>VLOOKUP(B551,'Uni hist'!$C$5:$V$109, 20)*'Uni hist'!$S$110</f>
        <v>2.651389478286589</v>
      </c>
    </row>
    <row r="552" spans="1:3">
      <c r="A552" t="s">
        <v>1520</v>
      </c>
      <c r="B552">
        <v>4</v>
      </c>
      <c r="C552">
        <f>VLOOKUP(B552,'Uni hist'!$C$5:$V$109, 20)*'Uni hist'!$S$110</f>
        <v>2.651389478286589</v>
      </c>
    </row>
    <row r="553" spans="1:3">
      <c r="A553" t="s">
        <v>1383</v>
      </c>
      <c r="B553">
        <v>4</v>
      </c>
      <c r="C553">
        <f>VLOOKUP(B553,'Uni hist'!$C$5:$V$109, 20)*'Uni hist'!$S$110</f>
        <v>2.651389478286589</v>
      </c>
    </row>
    <row r="554" spans="1:3">
      <c r="A554" t="s">
        <v>957</v>
      </c>
      <c r="B554">
        <v>4</v>
      </c>
      <c r="C554">
        <f>VLOOKUP(B554,'Uni hist'!$C$5:$V$109, 20)*'Uni hist'!$S$110</f>
        <v>2.651389478286589</v>
      </c>
    </row>
    <row r="555" spans="1:3">
      <c r="A555" t="s">
        <v>522</v>
      </c>
      <c r="B555">
        <v>4</v>
      </c>
      <c r="C555">
        <f>VLOOKUP(B555,'Uni hist'!$C$5:$V$109, 20)*'Uni hist'!$S$110</f>
        <v>2.651389478286589</v>
      </c>
    </row>
    <row r="556" spans="1:3">
      <c r="A556" t="s">
        <v>1373</v>
      </c>
      <c r="B556">
        <v>4</v>
      </c>
      <c r="C556">
        <f>VLOOKUP(B556,'Uni hist'!$C$5:$V$109, 20)*'Uni hist'!$S$110</f>
        <v>2.651389478286589</v>
      </c>
    </row>
    <row r="557" spans="1:3">
      <c r="A557" t="s">
        <v>2343</v>
      </c>
      <c r="B557">
        <v>4</v>
      </c>
      <c r="C557">
        <f>VLOOKUP(B557,'Uni hist'!$C$5:$V$109, 20)*'Uni hist'!$S$110</f>
        <v>2.651389478286589</v>
      </c>
    </row>
    <row r="558" spans="1:3">
      <c r="A558" t="s">
        <v>164</v>
      </c>
      <c r="B558">
        <v>4</v>
      </c>
      <c r="C558">
        <f>VLOOKUP(B558,'Uni hist'!$C$5:$V$109, 20)*'Uni hist'!$S$110</f>
        <v>2.651389478286589</v>
      </c>
    </row>
    <row r="559" spans="1:3">
      <c r="A559" t="s">
        <v>1281</v>
      </c>
      <c r="B559">
        <v>4</v>
      </c>
      <c r="C559">
        <f>VLOOKUP(B559,'Uni hist'!$C$5:$V$109, 20)*'Uni hist'!$S$110</f>
        <v>2.651389478286589</v>
      </c>
    </row>
    <row r="560" spans="1:3">
      <c r="A560" t="s">
        <v>1829</v>
      </c>
      <c r="B560">
        <v>4</v>
      </c>
      <c r="C560">
        <f>VLOOKUP(B560,'Uni hist'!$C$5:$V$109, 20)*'Uni hist'!$S$110</f>
        <v>2.651389478286589</v>
      </c>
    </row>
    <row r="561" spans="1:3">
      <c r="A561" t="s">
        <v>91</v>
      </c>
      <c r="B561">
        <v>4</v>
      </c>
      <c r="C561">
        <f>VLOOKUP(B561,'Uni hist'!$C$5:$V$109, 20)*'Uni hist'!$S$110</f>
        <v>2.651389478286589</v>
      </c>
    </row>
    <row r="562" spans="1:3">
      <c r="A562" t="s">
        <v>108</v>
      </c>
      <c r="B562">
        <v>4</v>
      </c>
      <c r="C562">
        <f>VLOOKUP(B562,'Uni hist'!$C$5:$V$109, 20)*'Uni hist'!$S$110</f>
        <v>2.651389478286589</v>
      </c>
    </row>
    <row r="563" spans="1:3">
      <c r="A563" t="s">
        <v>11</v>
      </c>
      <c r="B563">
        <v>4</v>
      </c>
      <c r="C563">
        <f>VLOOKUP(B563,'Uni hist'!$C$5:$V$109, 20)*'Uni hist'!$S$110</f>
        <v>2.651389478286589</v>
      </c>
    </row>
    <row r="564" spans="1:3">
      <c r="A564" t="s">
        <v>349</v>
      </c>
      <c r="B564">
        <v>4</v>
      </c>
      <c r="C564">
        <f>VLOOKUP(B564,'Uni hist'!$C$5:$V$109, 20)*'Uni hist'!$S$110</f>
        <v>2.651389478286589</v>
      </c>
    </row>
    <row r="565" spans="1:3">
      <c r="A565" t="s">
        <v>785</v>
      </c>
      <c r="B565">
        <v>4</v>
      </c>
      <c r="C565">
        <f>VLOOKUP(B565,'Uni hist'!$C$5:$V$109, 20)*'Uni hist'!$S$110</f>
        <v>2.651389478286589</v>
      </c>
    </row>
    <row r="566" spans="1:3">
      <c r="A566" t="s">
        <v>1634</v>
      </c>
      <c r="B566">
        <v>4</v>
      </c>
      <c r="C566">
        <f>VLOOKUP(B566,'Uni hist'!$C$5:$V$109, 20)*'Uni hist'!$S$110</f>
        <v>2.651389478286589</v>
      </c>
    </row>
    <row r="567" spans="1:3">
      <c r="A567" t="s">
        <v>2227</v>
      </c>
      <c r="B567">
        <v>4</v>
      </c>
      <c r="C567">
        <f>VLOOKUP(B567,'Uni hist'!$C$5:$V$109, 20)*'Uni hist'!$S$110</f>
        <v>2.651389478286589</v>
      </c>
    </row>
    <row r="568" spans="1:3">
      <c r="A568" t="s">
        <v>162</v>
      </c>
      <c r="B568">
        <v>4</v>
      </c>
      <c r="C568">
        <f>VLOOKUP(B568,'Uni hist'!$C$5:$V$109, 20)*'Uni hist'!$S$110</f>
        <v>2.651389478286589</v>
      </c>
    </row>
    <row r="569" spans="1:3">
      <c r="A569" t="s">
        <v>1952</v>
      </c>
      <c r="B569">
        <v>4</v>
      </c>
      <c r="C569">
        <f>VLOOKUP(B569,'Uni hist'!$C$5:$V$109, 20)*'Uni hist'!$S$110</f>
        <v>2.651389478286589</v>
      </c>
    </row>
    <row r="570" spans="1:3">
      <c r="A570" t="s">
        <v>1518</v>
      </c>
      <c r="B570">
        <v>4</v>
      </c>
      <c r="C570">
        <f>VLOOKUP(B570,'Uni hist'!$C$5:$V$109, 20)*'Uni hist'!$S$110</f>
        <v>2.651389478286589</v>
      </c>
    </row>
    <row r="571" spans="1:3">
      <c r="A571" t="s">
        <v>2567</v>
      </c>
      <c r="B571">
        <v>4</v>
      </c>
      <c r="C571">
        <f>VLOOKUP(B571,'Uni hist'!$C$5:$V$109, 20)*'Uni hist'!$S$110</f>
        <v>2.651389478286589</v>
      </c>
    </row>
    <row r="572" spans="1:3">
      <c r="A572" t="s">
        <v>1859</v>
      </c>
      <c r="B572">
        <v>4</v>
      </c>
      <c r="C572">
        <f>VLOOKUP(B572,'Uni hist'!$C$5:$V$109, 20)*'Uni hist'!$S$110</f>
        <v>2.651389478286589</v>
      </c>
    </row>
    <row r="573" spans="1:3">
      <c r="A573" t="s">
        <v>688</v>
      </c>
      <c r="B573">
        <v>4</v>
      </c>
      <c r="C573">
        <f>VLOOKUP(B573,'Uni hist'!$C$5:$V$109, 20)*'Uni hist'!$S$110</f>
        <v>2.651389478286589</v>
      </c>
    </row>
    <row r="574" spans="1:3">
      <c r="A574" t="s">
        <v>177</v>
      </c>
      <c r="B574">
        <v>4</v>
      </c>
      <c r="C574">
        <f>VLOOKUP(B574,'Uni hist'!$C$5:$V$109, 20)*'Uni hist'!$S$110</f>
        <v>2.651389478286589</v>
      </c>
    </row>
    <row r="575" spans="1:3">
      <c r="A575" t="s">
        <v>2388</v>
      </c>
      <c r="B575">
        <v>4</v>
      </c>
      <c r="C575">
        <f>VLOOKUP(B575,'Uni hist'!$C$5:$V$109, 20)*'Uni hist'!$S$110</f>
        <v>2.651389478286589</v>
      </c>
    </row>
    <row r="576" spans="1:3">
      <c r="A576" t="s">
        <v>33</v>
      </c>
      <c r="B576">
        <v>4</v>
      </c>
      <c r="C576">
        <f>VLOOKUP(B576,'Uni hist'!$C$5:$V$109, 20)*'Uni hist'!$S$110</f>
        <v>2.651389478286589</v>
      </c>
    </row>
    <row r="577" spans="1:3">
      <c r="A577" t="s">
        <v>2695</v>
      </c>
      <c r="B577">
        <v>4</v>
      </c>
      <c r="C577">
        <f>VLOOKUP(B577,'Uni hist'!$C$5:$V$109, 20)*'Uni hist'!$S$110</f>
        <v>2.651389478286589</v>
      </c>
    </row>
    <row r="578" spans="1:3">
      <c r="A578" t="s">
        <v>2195</v>
      </c>
      <c r="B578">
        <v>4</v>
      </c>
      <c r="C578">
        <f>VLOOKUP(B578,'Uni hist'!$C$5:$V$109, 20)*'Uni hist'!$S$110</f>
        <v>2.651389478286589</v>
      </c>
    </row>
    <row r="579" spans="1:3">
      <c r="A579" t="s">
        <v>674</v>
      </c>
      <c r="B579">
        <v>4</v>
      </c>
      <c r="C579">
        <f>VLOOKUP(B579,'Uni hist'!$C$5:$V$109, 20)*'Uni hist'!$S$110</f>
        <v>2.651389478286589</v>
      </c>
    </row>
    <row r="580" spans="1:3">
      <c r="A580" t="s">
        <v>2243</v>
      </c>
      <c r="B580">
        <v>4</v>
      </c>
      <c r="C580">
        <f>VLOOKUP(B580,'Uni hist'!$C$5:$V$109, 20)*'Uni hist'!$S$110</f>
        <v>2.651389478286589</v>
      </c>
    </row>
    <row r="581" spans="1:3">
      <c r="A581" t="s">
        <v>2906</v>
      </c>
      <c r="B581">
        <v>4</v>
      </c>
      <c r="C581">
        <f>VLOOKUP(B581,'Uni hist'!$C$5:$V$109, 20)*'Uni hist'!$S$110</f>
        <v>2.651389478286589</v>
      </c>
    </row>
    <row r="582" spans="1:3">
      <c r="A582" t="s">
        <v>1474</v>
      </c>
      <c r="B582">
        <v>4</v>
      </c>
      <c r="C582">
        <f>VLOOKUP(B582,'Uni hist'!$C$5:$V$109, 20)*'Uni hist'!$S$110</f>
        <v>2.651389478286589</v>
      </c>
    </row>
    <row r="583" spans="1:3">
      <c r="A583" t="s">
        <v>1764</v>
      </c>
      <c r="B583">
        <v>4</v>
      </c>
      <c r="C583">
        <f>VLOOKUP(B583,'Uni hist'!$C$5:$V$109, 20)*'Uni hist'!$S$110</f>
        <v>2.651389478286589</v>
      </c>
    </row>
    <row r="584" spans="1:3">
      <c r="A584" t="s">
        <v>846</v>
      </c>
      <c r="B584">
        <v>4</v>
      </c>
      <c r="C584">
        <f>VLOOKUP(B584,'Uni hist'!$C$5:$V$109, 20)*'Uni hist'!$S$110</f>
        <v>2.651389478286589</v>
      </c>
    </row>
    <row r="585" spans="1:3">
      <c r="A585" t="s">
        <v>630</v>
      </c>
      <c r="B585">
        <v>4</v>
      </c>
      <c r="C585">
        <f>VLOOKUP(B585,'Uni hist'!$C$5:$V$109, 20)*'Uni hist'!$S$110</f>
        <v>2.651389478286589</v>
      </c>
    </row>
    <row r="586" spans="1:3">
      <c r="A586" t="s">
        <v>2595</v>
      </c>
      <c r="B586">
        <v>4</v>
      </c>
      <c r="C586">
        <f>VLOOKUP(B586,'Uni hist'!$C$5:$V$109, 20)*'Uni hist'!$S$110</f>
        <v>2.651389478286589</v>
      </c>
    </row>
    <row r="587" spans="1:3">
      <c r="A587" t="s">
        <v>525</v>
      </c>
      <c r="B587">
        <v>4</v>
      </c>
      <c r="C587">
        <f>VLOOKUP(B587,'Uni hist'!$C$5:$V$109, 20)*'Uni hist'!$S$110</f>
        <v>2.651389478286589</v>
      </c>
    </row>
    <row r="588" spans="1:3">
      <c r="A588" t="s">
        <v>1251</v>
      </c>
      <c r="B588">
        <v>4</v>
      </c>
      <c r="C588">
        <f>VLOOKUP(B588,'Uni hist'!$C$5:$V$109, 20)*'Uni hist'!$S$110</f>
        <v>2.651389478286589</v>
      </c>
    </row>
    <row r="589" spans="1:3">
      <c r="A589" t="s">
        <v>2847</v>
      </c>
      <c r="B589">
        <v>4</v>
      </c>
      <c r="C589">
        <f>VLOOKUP(B589,'Uni hist'!$C$5:$V$109, 20)*'Uni hist'!$S$110</f>
        <v>2.651389478286589</v>
      </c>
    </row>
    <row r="590" spans="1:3">
      <c r="A590" t="s">
        <v>836</v>
      </c>
      <c r="B590">
        <v>4</v>
      </c>
      <c r="C590">
        <f>VLOOKUP(B590,'Uni hist'!$C$5:$V$109, 20)*'Uni hist'!$S$110</f>
        <v>2.651389478286589</v>
      </c>
    </row>
    <row r="591" spans="1:3">
      <c r="A591" t="s">
        <v>2105</v>
      </c>
      <c r="B591">
        <v>4</v>
      </c>
      <c r="C591">
        <f>VLOOKUP(B591,'Uni hist'!$C$5:$V$109, 20)*'Uni hist'!$S$110</f>
        <v>2.651389478286589</v>
      </c>
    </row>
    <row r="592" spans="1:3">
      <c r="A592" t="s">
        <v>1485</v>
      </c>
      <c r="B592">
        <v>4</v>
      </c>
      <c r="C592">
        <f>VLOOKUP(B592,'Uni hist'!$C$5:$V$109, 20)*'Uni hist'!$S$110</f>
        <v>2.651389478286589</v>
      </c>
    </row>
    <row r="593" spans="1:3">
      <c r="A593" t="s">
        <v>2433</v>
      </c>
      <c r="B593">
        <v>4</v>
      </c>
      <c r="C593">
        <f>VLOOKUP(B593,'Uni hist'!$C$5:$V$109, 20)*'Uni hist'!$S$110</f>
        <v>2.651389478286589</v>
      </c>
    </row>
    <row r="594" spans="1:3">
      <c r="A594" t="s">
        <v>1915</v>
      </c>
      <c r="B594">
        <v>4</v>
      </c>
      <c r="C594">
        <f>VLOOKUP(B594,'Uni hist'!$C$5:$V$109, 20)*'Uni hist'!$S$110</f>
        <v>2.651389478286589</v>
      </c>
    </row>
    <row r="595" spans="1:3">
      <c r="A595" t="s">
        <v>1771</v>
      </c>
      <c r="B595">
        <v>4</v>
      </c>
      <c r="C595">
        <f>VLOOKUP(B595,'Uni hist'!$C$5:$V$109, 20)*'Uni hist'!$S$110</f>
        <v>2.651389478286589</v>
      </c>
    </row>
    <row r="596" spans="1:3">
      <c r="A596" t="s">
        <v>2734</v>
      </c>
      <c r="B596">
        <v>4</v>
      </c>
      <c r="C596">
        <f>VLOOKUP(B596,'Uni hist'!$C$5:$V$109, 20)*'Uni hist'!$S$110</f>
        <v>2.651389478286589</v>
      </c>
    </row>
    <row r="597" spans="1:3">
      <c r="A597" t="s">
        <v>2677</v>
      </c>
      <c r="B597">
        <v>4</v>
      </c>
      <c r="C597">
        <f>VLOOKUP(B597,'Uni hist'!$C$5:$V$109, 20)*'Uni hist'!$S$110</f>
        <v>2.651389478286589</v>
      </c>
    </row>
    <row r="598" spans="1:3">
      <c r="A598" t="s">
        <v>996</v>
      </c>
      <c r="B598">
        <v>4</v>
      </c>
      <c r="C598">
        <f>VLOOKUP(B598,'Uni hist'!$C$5:$V$109, 20)*'Uni hist'!$S$110</f>
        <v>2.651389478286589</v>
      </c>
    </row>
    <row r="599" spans="1:3">
      <c r="A599" t="s">
        <v>2807</v>
      </c>
      <c r="B599">
        <v>4</v>
      </c>
      <c r="C599">
        <f>VLOOKUP(B599,'Uni hist'!$C$5:$V$109, 20)*'Uni hist'!$S$110</f>
        <v>2.651389478286589</v>
      </c>
    </row>
    <row r="600" spans="1:3">
      <c r="A600" t="s">
        <v>1067</v>
      </c>
      <c r="B600">
        <v>4</v>
      </c>
      <c r="C600">
        <f>VLOOKUP(B600,'Uni hist'!$C$5:$V$109, 20)*'Uni hist'!$S$110</f>
        <v>2.651389478286589</v>
      </c>
    </row>
    <row r="601" spans="1:3">
      <c r="A601" t="s">
        <v>229</v>
      </c>
      <c r="B601">
        <v>4</v>
      </c>
      <c r="C601">
        <f>VLOOKUP(B601,'Uni hist'!$C$5:$V$109, 20)*'Uni hist'!$S$110</f>
        <v>2.651389478286589</v>
      </c>
    </row>
    <row r="602" spans="1:3">
      <c r="A602" t="s">
        <v>2394</v>
      </c>
      <c r="B602">
        <v>4</v>
      </c>
      <c r="C602">
        <f>VLOOKUP(B602,'Uni hist'!$C$5:$V$109, 20)*'Uni hist'!$S$110</f>
        <v>2.651389478286589</v>
      </c>
    </row>
    <row r="603" spans="1:3">
      <c r="A603" t="s">
        <v>2779</v>
      </c>
      <c r="B603">
        <v>4</v>
      </c>
      <c r="C603">
        <f>VLOOKUP(B603,'Uni hist'!$C$5:$V$109, 20)*'Uni hist'!$S$110</f>
        <v>2.651389478286589</v>
      </c>
    </row>
    <row r="604" spans="1:3">
      <c r="A604" t="s">
        <v>2011</v>
      </c>
      <c r="B604">
        <v>4</v>
      </c>
      <c r="C604">
        <f>VLOOKUP(B604,'Uni hist'!$C$5:$V$109, 20)*'Uni hist'!$S$110</f>
        <v>2.651389478286589</v>
      </c>
    </row>
    <row r="605" spans="1:3">
      <c r="A605" t="s">
        <v>2373</v>
      </c>
      <c r="B605">
        <v>4</v>
      </c>
      <c r="C605">
        <f>VLOOKUP(B605,'Uni hist'!$C$5:$V$109, 20)*'Uni hist'!$S$110</f>
        <v>2.651389478286589</v>
      </c>
    </row>
    <row r="606" spans="1:3">
      <c r="A606" t="s">
        <v>2114</v>
      </c>
      <c r="B606">
        <v>4</v>
      </c>
      <c r="C606">
        <f>VLOOKUP(B606,'Uni hist'!$C$5:$V$109, 20)*'Uni hist'!$S$110</f>
        <v>2.651389478286589</v>
      </c>
    </row>
    <row r="607" spans="1:3">
      <c r="A607" t="s">
        <v>377</v>
      </c>
      <c r="B607">
        <v>4</v>
      </c>
      <c r="C607">
        <f>VLOOKUP(B607,'Uni hist'!$C$5:$V$109, 20)*'Uni hist'!$S$110</f>
        <v>2.651389478286589</v>
      </c>
    </row>
    <row r="608" spans="1:3">
      <c r="A608" t="s">
        <v>794</v>
      </c>
      <c r="B608">
        <v>4</v>
      </c>
      <c r="C608">
        <f>VLOOKUP(B608,'Uni hist'!$C$5:$V$109, 20)*'Uni hist'!$S$110</f>
        <v>2.651389478286589</v>
      </c>
    </row>
    <row r="609" spans="1:3">
      <c r="A609" t="s">
        <v>807</v>
      </c>
      <c r="B609">
        <v>4</v>
      </c>
      <c r="C609">
        <f>VLOOKUP(B609,'Uni hist'!$C$5:$V$109, 20)*'Uni hist'!$S$110</f>
        <v>2.651389478286589</v>
      </c>
    </row>
    <row r="610" spans="1:3">
      <c r="A610" t="s">
        <v>1830</v>
      </c>
      <c r="B610">
        <v>4</v>
      </c>
      <c r="C610">
        <f>VLOOKUP(B610,'Uni hist'!$C$5:$V$109, 20)*'Uni hist'!$S$110</f>
        <v>2.651389478286589</v>
      </c>
    </row>
    <row r="611" spans="1:3">
      <c r="A611" t="s">
        <v>1168</v>
      </c>
      <c r="B611">
        <v>4</v>
      </c>
      <c r="C611">
        <f>VLOOKUP(B611,'Uni hist'!$C$5:$V$109, 20)*'Uni hist'!$S$110</f>
        <v>2.651389478286589</v>
      </c>
    </row>
    <row r="612" spans="1:3">
      <c r="A612" t="s">
        <v>681</v>
      </c>
      <c r="B612">
        <v>4</v>
      </c>
      <c r="C612">
        <f>VLOOKUP(B612,'Uni hist'!$C$5:$V$109, 20)*'Uni hist'!$S$110</f>
        <v>2.651389478286589</v>
      </c>
    </row>
    <row r="613" spans="1:3">
      <c r="A613" t="s">
        <v>284</v>
      </c>
      <c r="B613">
        <v>4</v>
      </c>
      <c r="C613">
        <f>VLOOKUP(B613,'Uni hist'!$C$5:$V$109, 20)*'Uni hist'!$S$110</f>
        <v>2.651389478286589</v>
      </c>
    </row>
    <row r="614" spans="1:3">
      <c r="A614" t="s">
        <v>1208</v>
      </c>
      <c r="B614">
        <v>4</v>
      </c>
      <c r="C614">
        <f>VLOOKUP(B614,'Uni hist'!$C$5:$V$109, 20)*'Uni hist'!$S$110</f>
        <v>2.651389478286589</v>
      </c>
    </row>
    <row r="615" spans="1:3">
      <c r="A615" t="s">
        <v>2229</v>
      </c>
      <c r="B615">
        <v>4</v>
      </c>
      <c r="C615">
        <f>VLOOKUP(B615,'Uni hist'!$C$5:$V$109, 20)*'Uni hist'!$S$110</f>
        <v>2.651389478286589</v>
      </c>
    </row>
    <row r="616" spans="1:3">
      <c r="A616" t="s">
        <v>764</v>
      </c>
      <c r="B616">
        <v>4</v>
      </c>
      <c r="C616">
        <f>VLOOKUP(B616,'Uni hist'!$C$5:$V$109, 20)*'Uni hist'!$S$110</f>
        <v>2.651389478286589</v>
      </c>
    </row>
    <row r="617" spans="1:3">
      <c r="A617" t="s">
        <v>748</v>
      </c>
      <c r="B617">
        <v>4</v>
      </c>
      <c r="C617">
        <f>VLOOKUP(B617,'Uni hist'!$C$5:$V$109, 20)*'Uni hist'!$S$110</f>
        <v>2.651389478286589</v>
      </c>
    </row>
    <row r="618" spans="1:3">
      <c r="A618" t="s">
        <v>92</v>
      </c>
      <c r="B618">
        <v>4</v>
      </c>
      <c r="C618">
        <f>VLOOKUP(B618,'Uni hist'!$C$5:$V$109, 20)*'Uni hist'!$S$110</f>
        <v>2.651389478286589</v>
      </c>
    </row>
    <row r="619" spans="1:3">
      <c r="A619" t="s">
        <v>2690</v>
      </c>
      <c r="B619">
        <v>4</v>
      </c>
      <c r="C619">
        <f>VLOOKUP(B619,'Uni hist'!$C$5:$V$109, 20)*'Uni hist'!$S$110</f>
        <v>2.651389478286589</v>
      </c>
    </row>
    <row r="620" spans="1:3">
      <c r="A620" t="s">
        <v>1158</v>
      </c>
      <c r="B620">
        <v>4</v>
      </c>
      <c r="C620">
        <f>VLOOKUP(B620,'Uni hist'!$C$5:$V$109, 20)*'Uni hist'!$S$110</f>
        <v>2.651389478286589</v>
      </c>
    </row>
    <row r="621" spans="1:3">
      <c r="A621" t="s">
        <v>2342</v>
      </c>
      <c r="B621">
        <v>4</v>
      </c>
      <c r="C621">
        <f>VLOOKUP(B621,'Uni hist'!$C$5:$V$109, 20)*'Uni hist'!$S$110</f>
        <v>2.651389478286589</v>
      </c>
    </row>
    <row r="622" spans="1:3">
      <c r="A622" t="s">
        <v>1296</v>
      </c>
      <c r="B622">
        <v>4</v>
      </c>
      <c r="C622">
        <f>VLOOKUP(B622,'Uni hist'!$C$5:$V$109, 20)*'Uni hist'!$S$110</f>
        <v>2.651389478286589</v>
      </c>
    </row>
    <row r="623" spans="1:3">
      <c r="A623" t="s">
        <v>52</v>
      </c>
      <c r="B623">
        <v>4</v>
      </c>
      <c r="C623">
        <f>VLOOKUP(B623,'Uni hist'!$C$5:$V$109, 20)*'Uni hist'!$S$110</f>
        <v>2.651389478286589</v>
      </c>
    </row>
    <row r="624" spans="1:3">
      <c r="A624" t="s">
        <v>402</v>
      </c>
      <c r="B624">
        <v>4</v>
      </c>
      <c r="C624">
        <f>VLOOKUP(B624,'Uni hist'!$C$5:$V$109, 20)*'Uni hist'!$S$110</f>
        <v>2.651389478286589</v>
      </c>
    </row>
    <row r="625" spans="1:3">
      <c r="A625" t="s">
        <v>1163</v>
      </c>
      <c r="B625">
        <v>4</v>
      </c>
      <c r="C625">
        <f>VLOOKUP(B625,'Uni hist'!$C$5:$V$109, 20)*'Uni hist'!$S$110</f>
        <v>2.651389478286589</v>
      </c>
    </row>
    <row r="626" spans="1:3">
      <c r="A626" t="s">
        <v>2314</v>
      </c>
      <c r="B626">
        <v>4</v>
      </c>
      <c r="C626">
        <f>VLOOKUP(B626,'Uni hist'!$C$5:$V$109, 20)*'Uni hist'!$S$110</f>
        <v>2.651389478286589</v>
      </c>
    </row>
    <row r="627" spans="1:3">
      <c r="A627" t="s">
        <v>440</v>
      </c>
      <c r="B627">
        <v>4</v>
      </c>
      <c r="C627">
        <f>VLOOKUP(B627,'Uni hist'!$C$5:$V$109, 20)*'Uni hist'!$S$110</f>
        <v>2.651389478286589</v>
      </c>
    </row>
    <row r="628" spans="1:3">
      <c r="A628" t="s">
        <v>809</v>
      </c>
      <c r="B628">
        <v>4</v>
      </c>
      <c r="C628">
        <f>VLOOKUP(B628,'Uni hist'!$C$5:$V$109, 20)*'Uni hist'!$S$110</f>
        <v>2.651389478286589</v>
      </c>
    </row>
    <row r="629" spans="1:3">
      <c r="A629" t="s">
        <v>1052</v>
      </c>
      <c r="B629">
        <v>4</v>
      </c>
      <c r="C629">
        <f>VLOOKUP(B629,'Uni hist'!$C$5:$V$109, 20)*'Uni hist'!$S$110</f>
        <v>2.651389478286589</v>
      </c>
    </row>
    <row r="630" spans="1:3">
      <c r="A630" t="s">
        <v>90</v>
      </c>
      <c r="B630">
        <v>4</v>
      </c>
      <c r="C630">
        <f>VLOOKUP(B630,'Uni hist'!$C$5:$V$109, 20)*'Uni hist'!$S$110</f>
        <v>2.651389478286589</v>
      </c>
    </row>
    <row r="631" spans="1:3">
      <c r="A631" t="s">
        <v>1267</v>
      </c>
      <c r="B631">
        <v>4</v>
      </c>
      <c r="C631">
        <f>VLOOKUP(B631,'Uni hist'!$C$5:$V$109, 20)*'Uni hist'!$S$110</f>
        <v>2.651389478286589</v>
      </c>
    </row>
    <row r="632" spans="1:3">
      <c r="A632" t="s">
        <v>2556</v>
      </c>
      <c r="B632">
        <v>4</v>
      </c>
      <c r="C632">
        <f>VLOOKUP(B632,'Uni hist'!$C$5:$V$109, 20)*'Uni hist'!$S$110</f>
        <v>2.651389478286589</v>
      </c>
    </row>
    <row r="633" spans="1:3">
      <c r="A633" t="s">
        <v>614</v>
      </c>
      <c r="B633">
        <v>4</v>
      </c>
      <c r="C633">
        <f>VLOOKUP(B633,'Uni hist'!$C$5:$V$109, 20)*'Uni hist'!$S$110</f>
        <v>2.651389478286589</v>
      </c>
    </row>
    <row r="634" spans="1:3">
      <c r="A634" t="s">
        <v>2713</v>
      </c>
      <c r="B634">
        <v>4</v>
      </c>
      <c r="C634">
        <f>VLOOKUP(B634,'Uni hist'!$C$5:$V$109, 20)*'Uni hist'!$S$110</f>
        <v>2.651389478286589</v>
      </c>
    </row>
    <row r="635" spans="1:3">
      <c r="A635" t="s">
        <v>1466</v>
      </c>
      <c r="B635">
        <v>4</v>
      </c>
      <c r="C635">
        <f>VLOOKUP(B635,'Uni hist'!$C$5:$V$109, 20)*'Uni hist'!$S$110</f>
        <v>2.651389478286589</v>
      </c>
    </row>
    <row r="636" spans="1:3">
      <c r="A636" t="s">
        <v>1218</v>
      </c>
      <c r="B636">
        <v>4</v>
      </c>
      <c r="C636">
        <f>VLOOKUP(B636,'Uni hist'!$C$5:$V$109, 20)*'Uni hist'!$S$110</f>
        <v>2.651389478286589</v>
      </c>
    </row>
    <row r="637" spans="1:3">
      <c r="A637" t="s">
        <v>506</v>
      </c>
      <c r="B637">
        <v>4</v>
      </c>
      <c r="C637">
        <f>VLOOKUP(B637,'Uni hist'!$C$5:$V$109, 20)*'Uni hist'!$S$110</f>
        <v>2.651389478286589</v>
      </c>
    </row>
    <row r="638" spans="1:3">
      <c r="A638" t="s">
        <v>203</v>
      </c>
      <c r="B638">
        <v>4</v>
      </c>
      <c r="C638">
        <f>VLOOKUP(B638,'Uni hist'!$C$5:$V$109, 20)*'Uni hist'!$S$110</f>
        <v>2.651389478286589</v>
      </c>
    </row>
    <row r="639" spans="1:3">
      <c r="A639" t="s">
        <v>2275</v>
      </c>
      <c r="B639">
        <v>4</v>
      </c>
      <c r="C639">
        <f>VLOOKUP(B639,'Uni hist'!$C$5:$V$109, 20)*'Uni hist'!$S$110</f>
        <v>2.651389478286589</v>
      </c>
    </row>
    <row r="640" spans="1:3">
      <c r="A640" t="s">
        <v>2804</v>
      </c>
      <c r="B640">
        <v>4</v>
      </c>
      <c r="C640">
        <f>VLOOKUP(B640,'Uni hist'!$C$5:$V$109, 20)*'Uni hist'!$S$110</f>
        <v>2.651389478286589</v>
      </c>
    </row>
    <row r="641" spans="1:3">
      <c r="A641" t="s">
        <v>2045</v>
      </c>
      <c r="B641">
        <v>4</v>
      </c>
      <c r="C641">
        <f>VLOOKUP(B641,'Uni hist'!$C$5:$V$109, 20)*'Uni hist'!$S$110</f>
        <v>2.651389478286589</v>
      </c>
    </row>
    <row r="642" spans="1:3">
      <c r="A642" t="s">
        <v>722</v>
      </c>
      <c r="B642">
        <v>4</v>
      </c>
      <c r="C642">
        <f>VLOOKUP(B642,'Uni hist'!$C$5:$V$109, 20)*'Uni hist'!$S$110</f>
        <v>2.651389478286589</v>
      </c>
    </row>
    <row r="643" spans="1:3">
      <c r="A643" t="s">
        <v>17</v>
      </c>
      <c r="B643">
        <v>4</v>
      </c>
      <c r="C643">
        <f>VLOOKUP(B643,'Uni hist'!$C$5:$V$109, 20)*'Uni hist'!$S$110</f>
        <v>2.651389478286589</v>
      </c>
    </row>
    <row r="644" spans="1:3">
      <c r="A644" t="s">
        <v>436</v>
      </c>
      <c r="B644">
        <v>4</v>
      </c>
      <c r="C644">
        <f>VLOOKUP(B644,'Uni hist'!$C$5:$V$109, 20)*'Uni hist'!$S$110</f>
        <v>2.651389478286589</v>
      </c>
    </row>
    <row r="645" spans="1:3">
      <c r="A645" t="s">
        <v>324</v>
      </c>
      <c r="B645">
        <v>4</v>
      </c>
      <c r="C645">
        <f>VLOOKUP(B645,'Uni hist'!$C$5:$V$109, 20)*'Uni hist'!$S$110</f>
        <v>2.651389478286589</v>
      </c>
    </row>
    <row r="646" spans="1:3">
      <c r="A646" t="s">
        <v>46</v>
      </c>
      <c r="B646">
        <v>4</v>
      </c>
      <c r="C646">
        <f>VLOOKUP(B646,'Uni hist'!$C$5:$V$109, 20)*'Uni hist'!$S$110</f>
        <v>2.651389478286589</v>
      </c>
    </row>
    <row r="647" spans="1:3">
      <c r="A647" t="s">
        <v>1647</v>
      </c>
      <c r="B647">
        <v>4</v>
      </c>
      <c r="C647">
        <f>VLOOKUP(B647,'Uni hist'!$C$5:$V$109, 20)*'Uni hist'!$S$110</f>
        <v>2.651389478286589</v>
      </c>
    </row>
    <row r="648" spans="1:3">
      <c r="A648" t="s">
        <v>749</v>
      </c>
      <c r="B648">
        <v>4</v>
      </c>
      <c r="C648">
        <f>VLOOKUP(B648,'Uni hist'!$C$5:$V$109, 20)*'Uni hist'!$S$110</f>
        <v>2.651389478286589</v>
      </c>
    </row>
    <row r="649" spans="1:3">
      <c r="A649" t="s">
        <v>1962</v>
      </c>
      <c r="B649">
        <v>4</v>
      </c>
      <c r="C649">
        <f>VLOOKUP(B649,'Uni hist'!$C$5:$V$109, 20)*'Uni hist'!$S$110</f>
        <v>2.651389478286589</v>
      </c>
    </row>
    <row r="650" spans="1:3">
      <c r="A650" t="s">
        <v>1002</v>
      </c>
      <c r="B650">
        <v>4</v>
      </c>
      <c r="C650">
        <f>VLOOKUP(B650,'Uni hist'!$C$5:$V$109, 20)*'Uni hist'!$S$110</f>
        <v>2.651389478286589</v>
      </c>
    </row>
    <row r="651" spans="1:3">
      <c r="A651" t="s">
        <v>2163</v>
      </c>
      <c r="B651">
        <v>4</v>
      </c>
      <c r="C651">
        <f>VLOOKUP(B651,'Uni hist'!$C$5:$V$109, 20)*'Uni hist'!$S$110</f>
        <v>2.651389478286589</v>
      </c>
    </row>
    <row r="652" spans="1:3">
      <c r="A652" t="s">
        <v>2732</v>
      </c>
      <c r="B652">
        <v>4</v>
      </c>
      <c r="C652">
        <f>VLOOKUP(B652,'Uni hist'!$C$5:$V$109, 20)*'Uni hist'!$S$110</f>
        <v>2.651389478286589</v>
      </c>
    </row>
    <row r="653" spans="1:3">
      <c r="A653" t="s">
        <v>1502</v>
      </c>
      <c r="B653">
        <v>4</v>
      </c>
      <c r="C653">
        <f>VLOOKUP(B653,'Uni hist'!$C$5:$V$109, 20)*'Uni hist'!$S$110</f>
        <v>2.651389478286589</v>
      </c>
    </row>
    <row r="654" spans="1:3">
      <c r="A654" t="s">
        <v>1051</v>
      </c>
      <c r="B654">
        <v>4</v>
      </c>
      <c r="C654">
        <f>VLOOKUP(B654,'Uni hist'!$C$5:$V$109, 20)*'Uni hist'!$S$110</f>
        <v>2.651389478286589</v>
      </c>
    </row>
    <row r="655" spans="1:3">
      <c r="A655" t="s">
        <v>1275</v>
      </c>
      <c r="B655">
        <v>4</v>
      </c>
      <c r="C655">
        <f>VLOOKUP(B655,'Uni hist'!$C$5:$V$109, 20)*'Uni hist'!$S$110</f>
        <v>2.651389478286589</v>
      </c>
    </row>
    <row r="656" spans="1:3">
      <c r="A656" t="s">
        <v>1256</v>
      </c>
      <c r="B656">
        <v>4</v>
      </c>
      <c r="C656">
        <f>VLOOKUP(B656,'Uni hist'!$C$5:$V$109, 20)*'Uni hist'!$S$110</f>
        <v>2.651389478286589</v>
      </c>
    </row>
    <row r="657" spans="1:3">
      <c r="A657" t="s">
        <v>2629</v>
      </c>
      <c r="B657">
        <v>4</v>
      </c>
      <c r="C657">
        <f>VLOOKUP(B657,'Uni hist'!$C$5:$V$109, 20)*'Uni hist'!$S$110</f>
        <v>2.651389478286589</v>
      </c>
    </row>
    <row r="658" spans="1:3">
      <c r="A658" t="s">
        <v>1716</v>
      </c>
      <c r="B658">
        <v>4</v>
      </c>
      <c r="C658">
        <f>VLOOKUP(B658,'Uni hist'!$C$5:$V$109, 20)*'Uni hist'!$S$110</f>
        <v>2.651389478286589</v>
      </c>
    </row>
    <row r="659" spans="1:3">
      <c r="A659" t="s">
        <v>2537</v>
      </c>
      <c r="B659">
        <v>4</v>
      </c>
      <c r="C659">
        <f>VLOOKUP(B659,'Uni hist'!$C$5:$V$109, 20)*'Uni hist'!$S$110</f>
        <v>2.651389478286589</v>
      </c>
    </row>
    <row r="660" spans="1:3">
      <c r="A660" t="s">
        <v>543</v>
      </c>
      <c r="B660">
        <v>4</v>
      </c>
      <c r="C660">
        <f>VLOOKUP(B660,'Uni hist'!$C$5:$V$109, 20)*'Uni hist'!$S$110</f>
        <v>2.651389478286589</v>
      </c>
    </row>
    <row r="661" spans="1:3">
      <c r="A661" t="s">
        <v>1360</v>
      </c>
      <c r="B661">
        <v>4</v>
      </c>
      <c r="C661">
        <f>VLOOKUP(B661,'Uni hist'!$C$5:$V$109, 20)*'Uni hist'!$S$110</f>
        <v>2.651389478286589</v>
      </c>
    </row>
    <row r="662" spans="1:3">
      <c r="A662" t="s">
        <v>2592</v>
      </c>
      <c r="B662">
        <v>4</v>
      </c>
      <c r="C662">
        <f>VLOOKUP(B662,'Uni hist'!$C$5:$V$109, 20)*'Uni hist'!$S$110</f>
        <v>2.651389478286589</v>
      </c>
    </row>
    <row r="663" spans="1:3">
      <c r="A663" t="s">
        <v>2646</v>
      </c>
      <c r="B663">
        <v>4</v>
      </c>
      <c r="C663">
        <f>VLOOKUP(B663,'Uni hist'!$C$5:$V$109, 20)*'Uni hist'!$S$110</f>
        <v>2.651389478286589</v>
      </c>
    </row>
    <row r="664" spans="1:3">
      <c r="A664" t="s">
        <v>1449</v>
      </c>
      <c r="B664">
        <v>4</v>
      </c>
      <c r="C664">
        <f>VLOOKUP(B664,'Uni hist'!$C$5:$V$109, 20)*'Uni hist'!$S$110</f>
        <v>2.651389478286589</v>
      </c>
    </row>
    <row r="665" spans="1:3">
      <c r="A665" t="s">
        <v>2657</v>
      </c>
      <c r="B665">
        <v>4</v>
      </c>
      <c r="C665">
        <f>VLOOKUP(B665,'Uni hist'!$C$5:$V$109, 20)*'Uni hist'!$S$110</f>
        <v>2.651389478286589</v>
      </c>
    </row>
    <row r="666" spans="1:3">
      <c r="A666" t="s">
        <v>2090</v>
      </c>
      <c r="B666">
        <v>4</v>
      </c>
      <c r="C666">
        <f>VLOOKUP(B666,'Uni hist'!$C$5:$V$109, 20)*'Uni hist'!$S$110</f>
        <v>2.651389478286589</v>
      </c>
    </row>
    <row r="667" spans="1:3">
      <c r="A667" t="s">
        <v>216</v>
      </c>
      <c r="B667">
        <v>4</v>
      </c>
      <c r="C667">
        <f>VLOOKUP(B667,'Uni hist'!$C$5:$V$109, 20)*'Uni hist'!$S$110</f>
        <v>2.651389478286589</v>
      </c>
    </row>
    <row r="668" spans="1:3">
      <c r="A668" t="s">
        <v>1195</v>
      </c>
      <c r="B668">
        <v>4</v>
      </c>
      <c r="C668">
        <f>VLOOKUP(B668,'Uni hist'!$C$5:$V$109, 20)*'Uni hist'!$S$110</f>
        <v>2.651389478286589</v>
      </c>
    </row>
    <row r="669" spans="1:3">
      <c r="A669" t="s">
        <v>380</v>
      </c>
      <c r="B669">
        <v>4</v>
      </c>
      <c r="C669">
        <f>VLOOKUP(B669,'Uni hist'!$C$5:$V$109, 20)*'Uni hist'!$S$110</f>
        <v>2.651389478286589</v>
      </c>
    </row>
    <row r="670" spans="1:3">
      <c r="A670" t="s">
        <v>1219</v>
      </c>
      <c r="B670">
        <v>3</v>
      </c>
      <c r="C670">
        <f>VLOOKUP(B670,'Uni hist'!$C$5:$V$109, 20)*'Uni hist'!$S$110</f>
        <v>2.1957986101866398</v>
      </c>
    </row>
    <row r="671" spans="1:3">
      <c r="A671" t="s">
        <v>2171</v>
      </c>
      <c r="B671">
        <v>3</v>
      </c>
      <c r="C671">
        <f>VLOOKUP(B671,'Uni hist'!$C$5:$V$109, 20)*'Uni hist'!$S$110</f>
        <v>2.1957986101866398</v>
      </c>
    </row>
    <row r="672" spans="1:3">
      <c r="A672" t="s">
        <v>963</v>
      </c>
      <c r="B672">
        <v>3</v>
      </c>
      <c r="C672">
        <f>VLOOKUP(B672,'Uni hist'!$C$5:$V$109, 20)*'Uni hist'!$S$110</f>
        <v>2.1957986101866398</v>
      </c>
    </row>
    <row r="673" spans="1:3">
      <c r="A673" t="s">
        <v>2614</v>
      </c>
      <c r="B673">
        <v>3</v>
      </c>
      <c r="C673">
        <f>VLOOKUP(B673,'Uni hist'!$C$5:$V$109, 20)*'Uni hist'!$S$110</f>
        <v>2.1957986101866398</v>
      </c>
    </row>
    <row r="674" spans="1:3">
      <c r="A674" t="s">
        <v>2298</v>
      </c>
      <c r="B674">
        <v>3</v>
      </c>
      <c r="C674">
        <f>VLOOKUP(B674,'Uni hist'!$C$5:$V$109, 20)*'Uni hist'!$S$110</f>
        <v>2.1957986101866398</v>
      </c>
    </row>
    <row r="675" spans="1:3">
      <c r="A675" t="s">
        <v>355</v>
      </c>
      <c r="B675">
        <v>3</v>
      </c>
      <c r="C675">
        <f>VLOOKUP(B675,'Uni hist'!$C$5:$V$109, 20)*'Uni hist'!$S$110</f>
        <v>2.1957986101866398</v>
      </c>
    </row>
    <row r="676" spans="1:3">
      <c r="A676" t="s">
        <v>2775</v>
      </c>
      <c r="B676">
        <v>3</v>
      </c>
      <c r="C676">
        <f>VLOOKUP(B676,'Uni hist'!$C$5:$V$109, 20)*'Uni hist'!$S$110</f>
        <v>2.1957986101866398</v>
      </c>
    </row>
    <row r="677" spans="1:3">
      <c r="A677" t="s">
        <v>833</v>
      </c>
      <c r="B677">
        <v>3</v>
      </c>
      <c r="C677">
        <f>VLOOKUP(B677,'Uni hist'!$C$5:$V$109, 20)*'Uni hist'!$S$110</f>
        <v>2.1957986101866398</v>
      </c>
    </row>
    <row r="678" spans="1:3">
      <c r="A678" t="s">
        <v>2022</v>
      </c>
      <c r="B678">
        <v>3</v>
      </c>
      <c r="C678">
        <f>VLOOKUP(B678,'Uni hist'!$C$5:$V$109, 20)*'Uni hist'!$S$110</f>
        <v>2.1957986101866398</v>
      </c>
    </row>
    <row r="679" spans="1:3">
      <c r="A679" t="s">
        <v>799</v>
      </c>
      <c r="B679">
        <v>3</v>
      </c>
      <c r="C679">
        <f>VLOOKUP(B679,'Uni hist'!$C$5:$V$109, 20)*'Uni hist'!$S$110</f>
        <v>2.1957986101866398</v>
      </c>
    </row>
    <row r="680" spans="1:3">
      <c r="A680" t="s">
        <v>1021</v>
      </c>
      <c r="B680">
        <v>3</v>
      </c>
      <c r="C680">
        <f>VLOOKUP(B680,'Uni hist'!$C$5:$V$109, 20)*'Uni hist'!$S$110</f>
        <v>2.1957986101866398</v>
      </c>
    </row>
    <row r="681" spans="1:3">
      <c r="A681" t="s">
        <v>2422</v>
      </c>
      <c r="B681">
        <v>3</v>
      </c>
      <c r="C681">
        <f>VLOOKUP(B681,'Uni hist'!$C$5:$V$109, 20)*'Uni hist'!$S$110</f>
        <v>2.1957986101866398</v>
      </c>
    </row>
    <row r="682" spans="1:3">
      <c r="A682" t="s">
        <v>1062</v>
      </c>
      <c r="B682">
        <v>3</v>
      </c>
      <c r="C682">
        <f>VLOOKUP(B682,'Uni hist'!$C$5:$V$109, 20)*'Uni hist'!$S$110</f>
        <v>2.1957986101866398</v>
      </c>
    </row>
    <row r="683" spans="1:3">
      <c r="A683" t="s">
        <v>1476</v>
      </c>
      <c r="B683">
        <v>3</v>
      </c>
      <c r="C683">
        <f>VLOOKUP(B683,'Uni hist'!$C$5:$V$109, 20)*'Uni hist'!$S$110</f>
        <v>2.1957986101866398</v>
      </c>
    </row>
    <row r="684" spans="1:3">
      <c r="A684" t="s">
        <v>1978</v>
      </c>
      <c r="B684">
        <v>3</v>
      </c>
      <c r="C684">
        <f>VLOOKUP(B684,'Uni hist'!$C$5:$V$109, 20)*'Uni hist'!$S$110</f>
        <v>2.1957986101866398</v>
      </c>
    </row>
    <row r="685" spans="1:3">
      <c r="A685" t="s">
        <v>2410</v>
      </c>
      <c r="B685">
        <v>3</v>
      </c>
      <c r="C685">
        <f>VLOOKUP(B685,'Uni hist'!$C$5:$V$109, 20)*'Uni hist'!$S$110</f>
        <v>2.1957986101866398</v>
      </c>
    </row>
    <row r="686" spans="1:3">
      <c r="A686" t="s">
        <v>2637</v>
      </c>
      <c r="B686">
        <v>3</v>
      </c>
      <c r="C686">
        <f>VLOOKUP(B686,'Uni hist'!$C$5:$V$109, 20)*'Uni hist'!$S$110</f>
        <v>2.1957986101866398</v>
      </c>
    </row>
    <row r="687" spans="1:3">
      <c r="A687" t="s">
        <v>945</v>
      </c>
      <c r="B687">
        <v>3</v>
      </c>
      <c r="C687">
        <f>VLOOKUP(B687,'Uni hist'!$C$5:$V$109, 20)*'Uni hist'!$S$110</f>
        <v>2.1957986101866398</v>
      </c>
    </row>
    <row r="688" spans="1:3">
      <c r="A688" t="s">
        <v>53</v>
      </c>
      <c r="B688">
        <v>3</v>
      </c>
      <c r="C688">
        <f>VLOOKUP(B688,'Uni hist'!$C$5:$V$109, 20)*'Uni hist'!$S$110</f>
        <v>2.1957986101866398</v>
      </c>
    </row>
    <row r="689" spans="1:3">
      <c r="A689" t="s">
        <v>2147</v>
      </c>
      <c r="B689">
        <v>3</v>
      </c>
      <c r="C689">
        <f>VLOOKUP(B689,'Uni hist'!$C$5:$V$109, 20)*'Uni hist'!$S$110</f>
        <v>2.1957986101866398</v>
      </c>
    </row>
    <row r="690" spans="1:3">
      <c r="A690" t="s">
        <v>2339</v>
      </c>
      <c r="B690">
        <v>3</v>
      </c>
      <c r="C690">
        <f>VLOOKUP(B690,'Uni hist'!$C$5:$V$109, 20)*'Uni hist'!$S$110</f>
        <v>2.1957986101866398</v>
      </c>
    </row>
    <row r="691" spans="1:3">
      <c r="A691" t="s">
        <v>130</v>
      </c>
      <c r="B691">
        <v>3</v>
      </c>
      <c r="C691">
        <f>VLOOKUP(B691,'Uni hist'!$C$5:$V$109, 20)*'Uni hist'!$S$110</f>
        <v>2.1957986101866398</v>
      </c>
    </row>
    <row r="692" spans="1:3">
      <c r="A692" t="s">
        <v>1031</v>
      </c>
      <c r="B692">
        <v>3</v>
      </c>
      <c r="C692">
        <f>VLOOKUP(B692,'Uni hist'!$C$5:$V$109, 20)*'Uni hist'!$S$110</f>
        <v>2.1957986101866398</v>
      </c>
    </row>
    <row r="693" spans="1:3">
      <c r="A693" t="s">
        <v>1922</v>
      </c>
      <c r="B693">
        <v>3</v>
      </c>
      <c r="C693">
        <f>VLOOKUP(B693,'Uni hist'!$C$5:$V$109, 20)*'Uni hist'!$S$110</f>
        <v>2.1957986101866398</v>
      </c>
    </row>
    <row r="694" spans="1:3">
      <c r="A694" t="s">
        <v>657</v>
      </c>
      <c r="B694">
        <v>3</v>
      </c>
      <c r="C694">
        <f>VLOOKUP(B694,'Uni hist'!$C$5:$V$109, 20)*'Uni hist'!$S$110</f>
        <v>2.1957986101866398</v>
      </c>
    </row>
    <row r="695" spans="1:3">
      <c r="A695" t="s">
        <v>1700</v>
      </c>
      <c r="B695">
        <v>3</v>
      </c>
      <c r="C695">
        <f>VLOOKUP(B695,'Uni hist'!$C$5:$V$109, 20)*'Uni hist'!$S$110</f>
        <v>2.1957986101866398</v>
      </c>
    </row>
    <row r="696" spans="1:3">
      <c r="A696" t="s">
        <v>2442</v>
      </c>
      <c r="B696">
        <v>3</v>
      </c>
      <c r="C696">
        <f>VLOOKUP(B696,'Uni hist'!$C$5:$V$109, 20)*'Uni hist'!$S$110</f>
        <v>2.1957986101866398</v>
      </c>
    </row>
    <row r="697" spans="1:3">
      <c r="A697" t="s">
        <v>2845</v>
      </c>
      <c r="B697">
        <v>3</v>
      </c>
      <c r="C697">
        <f>VLOOKUP(B697,'Uni hist'!$C$5:$V$109, 20)*'Uni hist'!$S$110</f>
        <v>2.1957986101866398</v>
      </c>
    </row>
    <row r="698" spans="1:3">
      <c r="A698" t="s">
        <v>1621</v>
      </c>
      <c r="B698">
        <v>3</v>
      </c>
      <c r="C698">
        <f>VLOOKUP(B698,'Uni hist'!$C$5:$V$109, 20)*'Uni hist'!$S$110</f>
        <v>2.1957986101866398</v>
      </c>
    </row>
    <row r="699" spans="1:3">
      <c r="A699" t="s">
        <v>225</v>
      </c>
      <c r="B699">
        <v>3</v>
      </c>
      <c r="C699">
        <f>VLOOKUP(B699,'Uni hist'!$C$5:$V$109, 20)*'Uni hist'!$S$110</f>
        <v>2.1957986101866398</v>
      </c>
    </row>
    <row r="700" spans="1:3">
      <c r="A700" t="s">
        <v>2696</v>
      </c>
      <c r="B700">
        <v>3</v>
      </c>
      <c r="C700">
        <f>VLOOKUP(B700,'Uni hist'!$C$5:$V$109, 20)*'Uni hist'!$S$110</f>
        <v>2.1957986101866398</v>
      </c>
    </row>
    <row r="701" spans="1:3">
      <c r="A701" t="s">
        <v>1005</v>
      </c>
      <c r="B701">
        <v>3</v>
      </c>
      <c r="C701">
        <f>VLOOKUP(B701,'Uni hist'!$C$5:$V$109, 20)*'Uni hist'!$S$110</f>
        <v>2.1957986101866398</v>
      </c>
    </row>
    <row r="702" spans="1:3">
      <c r="A702" t="s">
        <v>2633</v>
      </c>
      <c r="B702">
        <v>3</v>
      </c>
      <c r="C702">
        <f>VLOOKUP(B702,'Uni hist'!$C$5:$V$109, 20)*'Uni hist'!$S$110</f>
        <v>2.1957986101866398</v>
      </c>
    </row>
    <row r="703" spans="1:3">
      <c r="A703" t="s">
        <v>832</v>
      </c>
      <c r="B703">
        <v>3</v>
      </c>
      <c r="C703">
        <f>VLOOKUP(B703,'Uni hist'!$C$5:$V$109, 20)*'Uni hist'!$S$110</f>
        <v>2.1957986101866398</v>
      </c>
    </row>
    <row r="704" spans="1:3">
      <c r="A704" t="s">
        <v>2791</v>
      </c>
      <c r="B704">
        <v>3</v>
      </c>
      <c r="C704">
        <f>VLOOKUP(B704,'Uni hist'!$C$5:$V$109, 20)*'Uni hist'!$S$110</f>
        <v>2.1957986101866398</v>
      </c>
    </row>
    <row r="705" spans="1:3">
      <c r="A705" t="s">
        <v>1651</v>
      </c>
      <c r="B705">
        <v>3</v>
      </c>
      <c r="C705">
        <f>VLOOKUP(B705,'Uni hist'!$C$5:$V$109, 20)*'Uni hist'!$S$110</f>
        <v>2.1957986101866398</v>
      </c>
    </row>
    <row r="706" spans="1:3">
      <c r="A706" t="s">
        <v>2245</v>
      </c>
      <c r="B706">
        <v>3</v>
      </c>
      <c r="C706">
        <f>VLOOKUP(B706,'Uni hist'!$C$5:$V$109, 20)*'Uni hist'!$S$110</f>
        <v>2.1957986101866398</v>
      </c>
    </row>
    <row r="707" spans="1:3">
      <c r="A707" t="s">
        <v>738</v>
      </c>
      <c r="B707">
        <v>3</v>
      </c>
      <c r="C707">
        <f>VLOOKUP(B707,'Uni hist'!$C$5:$V$109, 20)*'Uni hist'!$S$110</f>
        <v>2.1957986101866398</v>
      </c>
    </row>
    <row r="708" spans="1:3">
      <c r="A708" t="s">
        <v>1928</v>
      </c>
      <c r="B708">
        <v>3</v>
      </c>
      <c r="C708">
        <f>VLOOKUP(B708,'Uni hist'!$C$5:$V$109, 20)*'Uni hist'!$S$110</f>
        <v>2.1957986101866398</v>
      </c>
    </row>
    <row r="709" spans="1:3">
      <c r="A709" t="s">
        <v>2907</v>
      </c>
      <c r="B709">
        <v>3</v>
      </c>
      <c r="C709">
        <f>VLOOKUP(B709,'Uni hist'!$C$5:$V$109, 20)*'Uni hist'!$S$110</f>
        <v>2.1957986101866398</v>
      </c>
    </row>
    <row r="710" spans="1:3">
      <c r="A710" t="s">
        <v>1255</v>
      </c>
      <c r="B710">
        <v>3</v>
      </c>
      <c r="C710">
        <f>VLOOKUP(B710,'Uni hist'!$C$5:$V$109, 20)*'Uni hist'!$S$110</f>
        <v>2.1957986101866398</v>
      </c>
    </row>
    <row r="711" spans="1:3">
      <c r="A711" t="s">
        <v>2728</v>
      </c>
      <c r="B711">
        <v>3</v>
      </c>
      <c r="C711">
        <f>VLOOKUP(B711,'Uni hist'!$C$5:$V$109, 20)*'Uni hist'!$S$110</f>
        <v>2.1957986101866398</v>
      </c>
    </row>
    <row r="712" spans="1:3">
      <c r="A712" t="s">
        <v>2900</v>
      </c>
      <c r="B712">
        <v>3</v>
      </c>
      <c r="C712">
        <f>VLOOKUP(B712,'Uni hist'!$C$5:$V$109, 20)*'Uni hist'!$S$110</f>
        <v>2.1957986101866398</v>
      </c>
    </row>
    <row r="713" spans="1:3">
      <c r="A713" t="s">
        <v>954</v>
      </c>
      <c r="B713">
        <v>3</v>
      </c>
      <c r="C713">
        <f>VLOOKUP(B713,'Uni hist'!$C$5:$V$109, 20)*'Uni hist'!$S$110</f>
        <v>2.1957986101866398</v>
      </c>
    </row>
    <row r="714" spans="1:3">
      <c r="A714" t="s">
        <v>1113</v>
      </c>
      <c r="B714">
        <v>3</v>
      </c>
      <c r="C714">
        <f>VLOOKUP(B714,'Uni hist'!$C$5:$V$109, 20)*'Uni hist'!$S$110</f>
        <v>2.1957986101866398</v>
      </c>
    </row>
    <row r="715" spans="1:3">
      <c r="A715" t="s">
        <v>873</v>
      </c>
      <c r="B715">
        <v>3</v>
      </c>
      <c r="C715">
        <f>VLOOKUP(B715,'Uni hist'!$C$5:$V$109, 20)*'Uni hist'!$S$110</f>
        <v>2.1957986101866398</v>
      </c>
    </row>
    <row r="716" spans="1:3">
      <c r="A716" t="s">
        <v>1148</v>
      </c>
      <c r="B716">
        <v>3</v>
      </c>
      <c r="C716">
        <f>VLOOKUP(B716,'Uni hist'!$C$5:$V$109, 20)*'Uni hist'!$S$110</f>
        <v>2.1957986101866398</v>
      </c>
    </row>
    <row r="717" spans="1:3">
      <c r="A717" t="s">
        <v>2501</v>
      </c>
      <c r="B717">
        <v>3</v>
      </c>
      <c r="C717">
        <f>VLOOKUP(B717,'Uni hist'!$C$5:$V$109, 20)*'Uni hist'!$S$110</f>
        <v>2.1957986101866398</v>
      </c>
    </row>
    <row r="718" spans="1:3">
      <c r="A718" t="s">
        <v>2273</v>
      </c>
      <c r="B718">
        <v>3</v>
      </c>
      <c r="C718">
        <f>VLOOKUP(B718,'Uni hist'!$C$5:$V$109, 20)*'Uni hist'!$S$110</f>
        <v>2.1957986101866398</v>
      </c>
    </row>
    <row r="719" spans="1:3">
      <c r="A719" t="s">
        <v>576</v>
      </c>
      <c r="B719">
        <v>3</v>
      </c>
      <c r="C719">
        <f>VLOOKUP(B719,'Uni hist'!$C$5:$V$109, 20)*'Uni hist'!$S$110</f>
        <v>2.1957986101866398</v>
      </c>
    </row>
    <row r="720" spans="1:3">
      <c r="A720" t="s">
        <v>2263</v>
      </c>
      <c r="B720">
        <v>3</v>
      </c>
      <c r="C720">
        <f>VLOOKUP(B720,'Uni hist'!$C$5:$V$109, 20)*'Uni hist'!$S$110</f>
        <v>2.1957986101866398</v>
      </c>
    </row>
    <row r="721" spans="1:3">
      <c r="A721" t="s">
        <v>2197</v>
      </c>
      <c r="B721">
        <v>3</v>
      </c>
      <c r="C721">
        <f>VLOOKUP(B721,'Uni hist'!$C$5:$V$109, 20)*'Uni hist'!$S$110</f>
        <v>2.1957986101866398</v>
      </c>
    </row>
    <row r="722" spans="1:3">
      <c r="A722" t="s">
        <v>2784</v>
      </c>
      <c r="B722">
        <v>3</v>
      </c>
      <c r="C722">
        <f>VLOOKUP(B722,'Uni hist'!$C$5:$V$109, 20)*'Uni hist'!$S$110</f>
        <v>2.1957986101866398</v>
      </c>
    </row>
    <row r="723" spans="1:3">
      <c r="A723" t="s">
        <v>566</v>
      </c>
      <c r="B723">
        <v>3</v>
      </c>
      <c r="C723">
        <f>VLOOKUP(B723,'Uni hist'!$C$5:$V$109, 20)*'Uni hist'!$S$110</f>
        <v>2.1957986101866398</v>
      </c>
    </row>
    <row r="724" spans="1:3">
      <c r="A724" t="s">
        <v>701</v>
      </c>
      <c r="B724">
        <v>3</v>
      </c>
      <c r="C724">
        <f>VLOOKUP(B724,'Uni hist'!$C$5:$V$109, 20)*'Uni hist'!$S$110</f>
        <v>2.1957986101866398</v>
      </c>
    </row>
    <row r="725" spans="1:3">
      <c r="A725" t="s">
        <v>920</v>
      </c>
      <c r="B725">
        <v>3</v>
      </c>
      <c r="C725">
        <f>VLOOKUP(B725,'Uni hist'!$C$5:$V$109, 20)*'Uni hist'!$S$110</f>
        <v>2.1957986101866398</v>
      </c>
    </row>
    <row r="726" spans="1:3">
      <c r="A726" t="s">
        <v>1547</v>
      </c>
      <c r="B726">
        <v>3</v>
      </c>
      <c r="C726">
        <f>VLOOKUP(B726,'Uni hist'!$C$5:$V$109, 20)*'Uni hist'!$S$110</f>
        <v>2.1957986101866398</v>
      </c>
    </row>
    <row r="727" spans="1:3">
      <c r="A727" t="s">
        <v>2141</v>
      </c>
      <c r="B727">
        <v>3</v>
      </c>
      <c r="C727">
        <f>VLOOKUP(B727,'Uni hist'!$C$5:$V$109, 20)*'Uni hist'!$S$110</f>
        <v>2.1957986101866398</v>
      </c>
    </row>
    <row r="728" spans="1:3">
      <c r="A728" t="s">
        <v>213</v>
      </c>
      <c r="B728">
        <v>3</v>
      </c>
      <c r="C728">
        <f>VLOOKUP(B728,'Uni hist'!$C$5:$V$109, 20)*'Uni hist'!$S$110</f>
        <v>2.1957986101866398</v>
      </c>
    </row>
    <row r="729" spans="1:3">
      <c r="A729" t="s">
        <v>1514</v>
      </c>
      <c r="B729">
        <v>3</v>
      </c>
      <c r="C729">
        <f>VLOOKUP(B729,'Uni hist'!$C$5:$V$109, 20)*'Uni hist'!$S$110</f>
        <v>2.1957986101866398</v>
      </c>
    </row>
    <row r="730" spans="1:3">
      <c r="A730" t="s">
        <v>2136</v>
      </c>
      <c r="B730">
        <v>3</v>
      </c>
      <c r="C730">
        <f>VLOOKUP(B730,'Uni hist'!$C$5:$V$109, 20)*'Uni hist'!$S$110</f>
        <v>2.1957986101866398</v>
      </c>
    </row>
    <row r="731" spans="1:3">
      <c r="A731" t="s">
        <v>180</v>
      </c>
      <c r="B731">
        <v>3</v>
      </c>
      <c r="C731">
        <f>VLOOKUP(B731,'Uni hist'!$C$5:$V$109, 20)*'Uni hist'!$S$110</f>
        <v>2.1957986101866398</v>
      </c>
    </row>
    <row r="732" spans="1:3">
      <c r="A732" t="s">
        <v>907</v>
      </c>
      <c r="B732">
        <v>3</v>
      </c>
      <c r="C732">
        <f>VLOOKUP(B732,'Uni hist'!$C$5:$V$109, 20)*'Uni hist'!$S$110</f>
        <v>2.1957986101866398</v>
      </c>
    </row>
    <row r="733" spans="1:3">
      <c r="A733" t="s">
        <v>2088</v>
      </c>
      <c r="B733">
        <v>3</v>
      </c>
      <c r="C733">
        <f>VLOOKUP(B733,'Uni hist'!$C$5:$V$109, 20)*'Uni hist'!$S$110</f>
        <v>2.1957986101866398</v>
      </c>
    </row>
    <row r="734" spans="1:3">
      <c r="A734" t="s">
        <v>822</v>
      </c>
      <c r="B734">
        <v>3</v>
      </c>
      <c r="C734">
        <f>VLOOKUP(B734,'Uni hist'!$C$5:$V$109, 20)*'Uni hist'!$S$110</f>
        <v>2.1957986101866398</v>
      </c>
    </row>
    <row r="735" spans="1:3">
      <c r="A735" t="s">
        <v>535</v>
      </c>
      <c r="B735">
        <v>3</v>
      </c>
      <c r="C735">
        <f>VLOOKUP(B735,'Uni hist'!$C$5:$V$109, 20)*'Uni hist'!$S$110</f>
        <v>2.1957986101866398</v>
      </c>
    </row>
    <row r="736" spans="1:3">
      <c r="A736" t="s">
        <v>2530</v>
      </c>
      <c r="B736">
        <v>3</v>
      </c>
      <c r="C736">
        <f>VLOOKUP(B736,'Uni hist'!$C$5:$V$109, 20)*'Uni hist'!$S$110</f>
        <v>2.1957986101866398</v>
      </c>
    </row>
    <row r="737" spans="1:3">
      <c r="A737" t="s">
        <v>1105</v>
      </c>
      <c r="B737">
        <v>3</v>
      </c>
      <c r="C737">
        <f>VLOOKUP(B737,'Uni hist'!$C$5:$V$109, 20)*'Uni hist'!$S$110</f>
        <v>2.1957986101866398</v>
      </c>
    </row>
    <row r="738" spans="1:3">
      <c r="A738" t="s">
        <v>1542</v>
      </c>
      <c r="B738">
        <v>3</v>
      </c>
      <c r="C738">
        <f>VLOOKUP(B738,'Uni hist'!$C$5:$V$109, 20)*'Uni hist'!$S$110</f>
        <v>2.1957986101866398</v>
      </c>
    </row>
    <row r="739" spans="1:3">
      <c r="A739" t="s">
        <v>419</v>
      </c>
      <c r="B739">
        <v>3</v>
      </c>
      <c r="C739">
        <f>VLOOKUP(B739,'Uni hist'!$C$5:$V$109, 20)*'Uni hist'!$S$110</f>
        <v>2.1957986101866398</v>
      </c>
    </row>
    <row r="740" spans="1:3">
      <c r="A740" t="s">
        <v>382</v>
      </c>
      <c r="B740">
        <v>3</v>
      </c>
      <c r="C740">
        <f>VLOOKUP(B740,'Uni hist'!$C$5:$V$109, 20)*'Uni hist'!$S$110</f>
        <v>2.1957986101866398</v>
      </c>
    </row>
    <row r="741" spans="1:3">
      <c r="A741" t="s">
        <v>368</v>
      </c>
      <c r="B741">
        <v>3</v>
      </c>
      <c r="C741">
        <f>VLOOKUP(B741,'Uni hist'!$C$5:$V$109, 20)*'Uni hist'!$S$110</f>
        <v>2.1957986101866398</v>
      </c>
    </row>
    <row r="742" spans="1:3">
      <c r="A742" t="s">
        <v>1849</v>
      </c>
      <c r="B742">
        <v>3</v>
      </c>
      <c r="C742">
        <f>VLOOKUP(B742,'Uni hist'!$C$5:$V$109, 20)*'Uni hist'!$S$110</f>
        <v>2.1957986101866398</v>
      </c>
    </row>
    <row r="743" spans="1:3">
      <c r="A743" t="s">
        <v>1186</v>
      </c>
      <c r="B743">
        <v>3</v>
      </c>
      <c r="C743">
        <f>VLOOKUP(B743,'Uni hist'!$C$5:$V$109, 20)*'Uni hist'!$S$110</f>
        <v>2.1957986101866398</v>
      </c>
    </row>
    <row r="744" spans="1:3">
      <c r="A744" t="s">
        <v>2055</v>
      </c>
      <c r="B744">
        <v>3</v>
      </c>
      <c r="C744">
        <f>VLOOKUP(B744,'Uni hist'!$C$5:$V$109, 20)*'Uni hist'!$S$110</f>
        <v>2.1957986101866398</v>
      </c>
    </row>
    <row r="745" spans="1:3">
      <c r="A745" t="s">
        <v>110</v>
      </c>
      <c r="B745">
        <v>3</v>
      </c>
      <c r="C745">
        <f>VLOOKUP(B745,'Uni hist'!$C$5:$V$109, 20)*'Uni hist'!$S$110</f>
        <v>2.1957986101866398</v>
      </c>
    </row>
    <row r="746" spans="1:3">
      <c r="A746" t="s">
        <v>2250</v>
      </c>
      <c r="B746">
        <v>3</v>
      </c>
      <c r="C746">
        <f>VLOOKUP(B746,'Uni hist'!$C$5:$V$109, 20)*'Uni hist'!$S$110</f>
        <v>2.1957986101866398</v>
      </c>
    </row>
    <row r="747" spans="1:3">
      <c r="A747" t="s">
        <v>1548</v>
      </c>
      <c r="B747">
        <v>3</v>
      </c>
      <c r="C747">
        <f>VLOOKUP(B747,'Uni hist'!$C$5:$V$109, 20)*'Uni hist'!$S$110</f>
        <v>2.1957986101866398</v>
      </c>
    </row>
    <row r="748" spans="1:3">
      <c r="A748" t="s">
        <v>1979</v>
      </c>
      <c r="B748">
        <v>3</v>
      </c>
      <c r="C748">
        <f>VLOOKUP(B748,'Uni hist'!$C$5:$V$109, 20)*'Uni hist'!$S$110</f>
        <v>2.1957986101866398</v>
      </c>
    </row>
    <row r="749" spans="1:3">
      <c r="A749" t="s">
        <v>2212</v>
      </c>
      <c r="B749">
        <v>3</v>
      </c>
      <c r="C749">
        <f>VLOOKUP(B749,'Uni hist'!$C$5:$V$109, 20)*'Uni hist'!$S$110</f>
        <v>2.1957986101866398</v>
      </c>
    </row>
    <row r="750" spans="1:3">
      <c r="A750" t="s">
        <v>1710</v>
      </c>
      <c r="B750">
        <v>3</v>
      </c>
      <c r="C750">
        <f>VLOOKUP(B750,'Uni hist'!$C$5:$V$109, 20)*'Uni hist'!$S$110</f>
        <v>2.1957986101866398</v>
      </c>
    </row>
    <row r="751" spans="1:3">
      <c r="A751" t="s">
        <v>976</v>
      </c>
      <c r="B751">
        <v>3</v>
      </c>
      <c r="C751">
        <f>VLOOKUP(B751,'Uni hist'!$C$5:$V$109, 20)*'Uni hist'!$S$110</f>
        <v>2.1957986101866398</v>
      </c>
    </row>
    <row r="752" spans="1:3">
      <c r="A752" t="s">
        <v>1627</v>
      </c>
      <c r="B752">
        <v>3</v>
      </c>
      <c r="C752">
        <f>VLOOKUP(B752,'Uni hist'!$C$5:$V$109, 20)*'Uni hist'!$S$110</f>
        <v>2.1957986101866398</v>
      </c>
    </row>
    <row r="753" spans="1:3">
      <c r="A753" t="s">
        <v>889</v>
      </c>
      <c r="B753">
        <v>3</v>
      </c>
      <c r="C753">
        <f>VLOOKUP(B753,'Uni hist'!$C$5:$V$109, 20)*'Uni hist'!$S$110</f>
        <v>2.1957986101866398</v>
      </c>
    </row>
    <row r="754" spans="1:3">
      <c r="A754" t="s">
        <v>1129</v>
      </c>
      <c r="B754">
        <v>3</v>
      </c>
      <c r="C754">
        <f>VLOOKUP(B754,'Uni hist'!$C$5:$V$109, 20)*'Uni hist'!$S$110</f>
        <v>2.1957986101866398</v>
      </c>
    </row>
    <row r="755" spans="1:3">
      <c r="A755" t="s">
        <v>1344</v>
      </c>
      <c r="B755">
        <v>3</v>
      </c>
      <c r="C755">
        <f>VLOOKUP(B755,'Uni hist'!$C$5:$V$109, 20)*'Uni hist'!$S$110</f>
        <v>2.1957986101866398</v>
      </c>
    </row>
    <row r="756" spans="1:3">
      <c r="A756" t="s">
        <v>455</v>
      </c>
      <c r="B756">
        <v>3</v>
      </c>
      <c r="C756">
        <f>VLOOKUP(B756,'Uni hist'!$C$5:$V$109, 20)*'Uni hist'!$S$110</f>
        <v>2.1957986101866398</v>
      </c>
    </row>
    <row r="757" spans="1:3">
      <c r="A757" t="s">
        <v>541</v>
      </c>
      <c r="B757">
        <v>3</v>
      </c>
      <c r="C757">
        <f>VLOOKUP(B757,'Uni hist'!$C$5:$V$109, 20)*'Uni hist'!$S$110</f>
        <v>2.1957986101866398</v>
      </c>
    </row>
    <row r="758" spans="1:3">
      <c r="A758" t="s">
        <v>2418</v>
      </c>
      <c r="B758">
        <v>3</v>
      </c>
      <c r="C758">
        <f>VLOOKUP(B758,'Uni hist'!$C$5:$V$109, 20)*'Uni hist'!$S$110</f>
        <v>2.1957986101866398</v>
      </c>
    </row>
    <row r="759" spans="1:3">
      <c r="A759" t="s">
        <v>2242</v>
      </c>
      <c r="B759">
        <v>3</v>
      </c>
      <c r="C759">
        <f>VLOOKUP(B759,'Uni hist'!$C$5:$V$109, 20)*'Uni hist'!$S$110</f>
        <v>2.1957986101866398</v>
      </c>
    </row>
    <row r="760" spans="1:3">
      <c r="A760" t="s">
        <v>2107</v>
      </c>
      <c r="B760">
        <v>3</v>
      </c>
      <c r="C760">
        <f>VLOOKUP(B760,'Uni hist'!$C$5:$V$109, 20)*'Uni hist'!$S$110</f>
        <v>2.1957986101866398</v>
      </c>
    </row>
    <row r="761" spans="1:3">
      <c r="A761" t="s">
        <v>2517</v>
      </c>
      <c r="B761">
        <v>3</v>
      </c>
      <c r="C761">
        <f>VLOOKUP(B761,'Uni hist'!$C$5:$V$109, 20)*'Uni hist'!$S$110</f>
        <v>2.1957986101866398</v>
      </c>
    </row>
    <row r="762" spans="1:3">
      <c r="A762" t="s">
        <v>527</v>
      </c>
      <c r="B762">
        <v>3</v>
      </c>
      <c r="C762">
        <f>VLOOKUP(B762,'Uni hist'!$C$5:$V$109, 20)*'Uni hist'!$S$110</f>
        <v>2.1957986101866398</v>
      </c>
    </row>
    <row r="763" spans="1:3">
      <c r="A763" t="s">
        <v>1308</v>
      </c>
      <c r="B763">
        <v>3</v>
      </c>
      <c r="C763">
        <f>VLOOKUP(B763,'Uni hist'!$C$5:$V$109, 20)*'Uni hist'!$S$110</f>
        <v>2.1957986101866398</v>
      </c>
    </row>
    <row r="764" spans="1:3">
      <c r="A764" t="s">
        <v>176</v>
      </c>
      <c r="B764">
        <v>3</v>
      </c>
      <c r="C764">
        <f>VLOOKUP(B764,'Uni hist'!$C$5:$V$109, 20)*'Uni hist'!$S$110</f>
        <v>2.1957986101866398</v>
      </c>
    </row>
    <row r="765" spans="1:3">
      <c r="A765" t="s">
        <v>2515</v>
      </c>
      <c r="B765">
        <v>3</v>
      </c>
      <c r="C765">
        <f>VLOOKUP(B765,'Uni hist'!$C$5:$V$109, 20)*'Uni hist'!$S$110</f>
        <v>2.1957986101866398</v>
      </c>
    </row>
    <row r="766" spans="1:3">
      <c r="A766" t="s">
        <v>611</v>
      </c>
      <c r="B766">
        <v>3</v>
      </c>
      <c r="C766">
        <f>VLOOKUP(B766,'Uni hist'!$C$5:$V$109, 20)*'Uni hist'!$S$110</f>
        <v>2.1957986101866398</v>
      </c>
    </row>
    <row r="767" spans="1:3">
      <c r="A767" t="s">
        <v>1617</v>
      </c>
      <c r="B767">
        <v>3</v>
      </c>
      <c r="C767">
        <f>VLOOKUP(B767,'Uni hist'!$C$5:$V$109, 20)*'Uni hist'!$S$110</f>
        <v>2.1957986101866398</v>
      </c>
    </row>
    <row r="768" spans="1:3">
      <c r="A768" t="s">
        <v>521</v>
      </c>
      <c r="B768">
        <v>3</v>
      </c>
      <c r="C768">
        <f>VLOOKUP(B768,'Uni hist'!$C$5:$V$109, 20)*'Uni hist'!$S$110</f>
        <v>2.1957986101866398</v>
      </c>
    </row>
    <row r="769" spans="1:3">
      <c r="A769" t="s">
        <v>2473</v>
      </c>
      <c r="B769">
        <v>3</v>
      </c>
      <c r="C769">
        <f>VLOOKUP(B769,'Uni hist'!$C$5:$V$109, 20)*'Uni hist'!$S$110</f>
        <v>2.1957986101866398</v>
      </c>
    </row>
    <row r="770" spans="1:3">
      <c r="A770" t="s">
        <v>1235</v>
      </c>
      <c r="B770">
        <v>3</v>
      </c>
      <c r="C770">
        <f>VLOOKUP(B770,'Uni hist'!$C$5:$V$109, 20)*'Uni hist'!$S$110</f>
        <v>2.1957986101866398</v>
      </c>
    </row>
    <row r="771" spans="1:3">
      <c r="A771" t="s">
        <v>814</v>
      </c>
      <c r="B771">
        <v>3</v>
      </c>
      <c r="C771">
        <f>VLOOKUP(B771,'Uni hist'!$C$5:$V$109, 20)*'Uni hist'!$S$110</f>
        <v>2.1957986101866398</v>
      </c>
    </row>
    <row r="772" spans="1:3">
      <c r="A772" t="s">
        <v>498</v>
      </c>
      <c r="B772">
        <v>3</v>
      </c>
      <c r="C772">
        <f>VLOOKUP(B772,'Uni hist'!$C$5:$V$109, 20)*'Uni hist'!$S$110</f>
        <v>2.1957986101866398</v>
      </c>
    </row>
    <row r="773" spans="1:3">
      <c r="A773" t="s">
        <v>1842</v>
      </c>
      <c r="B773">
        <v>3</v>
      </c>
      <c r="C773">
        <f>VLOOKUP(B773,'Uni hist'!$C$5:$V$109, 20)*'Uni hist'!$S$110</f>
        <v>2.1957986101866398</v>
      </c>
    </row>
    <row r="774" spans="1:3">
      <c r="A774" t="s">
        <v>1410</v>
      </c>
      <c r="B774">
        <v>3</v>
      </c>
      <c r="C774">
        <f>VLOOKUP(B774,'Uni hist'!$C$5:$V$109, 20)*'Uni hist'!$S$110</f>
        <v>2.1957986101866398</v>
      </c>
    </row>
    <row r="775" spans="1:3">
      <c r="A775" t="s">
        <v>1117</v>
      </c>
      <c r="B775">
        <v>3</v>
      </c>
      <c r="C775">
        <f>VLOOKUP(B775,'Uni hist'!$C$5:$V$109, 20)*'Uni hist'!$S$110</f>
        <v>2.1957986101866398</v>
      </c>
    </row>
    <row r="776" spans="1:3">
      <c r="A776" t="s">
        <v>839</v>
      </c>
      <c r="B776">
        <v>3</v>
      </c>
      <c r="C776">
        <f>VLOOKUP(B776,'Uni hist'!$C$5:$V$109, 20)*'Uni hist'!$S$110</f>
        <v>2.1957986101866398</v>
      </c>
    </row>
    <row r="777" spans="1:3">
      <c r="A777" t="s">
        <v>712</v>
      </c>
      <c r="B777">
        <v>3</v>
      </c>
      <c r="C777">
        <f>VLOOKUP(B777,'Uni hist'!$C$5:$V$109, 20)*'Uni hist'!$S$110</f>
        <v>2.1957986101866398</v>
      </c>
    </row>
    <row r="778" spans="1:3">
      <c r="A778" t="s">
        <v>1351</v>
      </c>
      <c r="B778">
        <v>3</v>
      </c>
      <c r="C778">
        <f>VLOOKUP(B778,'Uni hist'!$C$5:$V$109, 20)*'Uni hist'!$S$110</f>
        <v>2.1957986101866398</v>
      </c>
    </row>
    <row r="779" spans="1:3">
      <c r="A779" t="s">
        <v>797</v>
      </c>
      <c r="B779">
        <v>3</v>
      </c>
      <c r="C779">
        <f>VLOOKUP(B779,'Uni hist'!$C$5:$V$109, 20)*'Uni hist'!$S$110</f>
        <v>2.1957986101866398</v>
      </c>
    </row>
    <row r="780" spans="1:3">
      <c r="A780" t="s">
        <v>2904</v>
      </c>
      <c r="B780">
        <v>3</v>
      </c>
      <c r="C780">
        <f>VLOOKUP(B780,'Uni hist'!$C$5:$V$109, 20)*'Uni hist'!$S$110</f>
        <v>2.1957986101866398</v>
      </c>
    </row>
    <row r="781" spans="1:3">
      <c r="A781" t="s">
        <v>1441</v>
      </c>
      <c r="B781">
        <v>3</v>
      </c>
      <c r="C781">
        <f>VLOOKUP(B781,'Uni hist'!$C$5:$V$109, 20)*'Uni hist'!$S$110</f>
        <v>2.1957986101866398</v>
      </c>
    </row>
    <row r="782" spans="1:3">
      <c r="A782" t="s">
        <v>1947</v>
      </c>
      <c r="B782">
        <v>3</v>
      </c>
      <c r="C782">
        <f>VLOOKUP(B782,'Uni hist'!$C$5:$V$109, 20)*'Uni hist'!$S$110</f>
        <v>2.1957986101866398</v>
      </c>
    </row>
    <row r="783" spans="1:3">
      <c r="A783" t="s">
        <v>2371</v>
      </c>
      <c r="B783">
        <v>3</v>
      </c>
      <c r="C783">
        <f>VLOOKUP(B783,'Uni hist'!$C$5:$V$109, 20)*'Uni hist'!$S$110</f>
        <v>2.1957986101866398</v>
      </c>
    </row>
    <row r="784" spans="1:3">
      <c r="A784" t="s">
        <v>1243</v>
      </c>
      <c r="B784">
        <v>3</v>
      </c>
      <c r="C784">
        <f>VLOOKUP(B784,'Uni hist'!$C$5:$V$109, 20)*'Uni hist'!$S$110</f>
        <v>2.1957986101866398</v>
      </c>
    </row>
    <row r="785" spans="1:3">
      <c r="A785" t="s">
        <v>622</v>
      </c>
      <c r="B785">
        <v>3</v>
      </c>
      <c r="C785">
        <f>VLOOKUP(B785,'Uni hist'!$C$5:$V$109, 20)*'Uni hist'!$S$110</f>
        <v>2.1957986101866398</v>
      </c>
    </row>
    <row r="786" spans="1:3">
      <c r="A786" t="s">
        <v>1497</v>
      </c>
      <c r="B786">
        <v>3</v>
      </c>
      <c r="C786">
        <f>VLOOKUP(B786,'Uni hist'!$C$5:$V$109, 20)*'Uni hist'!$S$110</f>
        <v>2.1957986101866398</v>
      </c>
    </row>
    <row r="787" spans="1:3">
      <c r="A787" t="s">
        <v>1468</v>
      </c>
      <c r="B787">
        <v>3</v>
      </c>
      <c r="C787">
        <f>VLOOKUP(B787,'Uni hist'!$C$5:$V$109, 20)*'Uni hist'!$S$110</f>
        <v>2.1957986101866398</v>
      </c>
    </row>
    <row r="788" spans="1:3">
      <c r="A788" t="s">
        <v>2452</v>
      </c>
      <c r="B788">
        <v>3</v>
      </c>
      <c r="C788">
        <f>VLOOKUP(B788,'Uni hist'!$C$5:$V$109, 20)*'Uni hist'!$S$110</f>
        <v>2.1957986101866398</v>
      </c>
    </row>
    <row r="789" spans="1:3">
      <c r="A789" t="s">
        <v>1020</v>
      </c>
      <c r="B789">
        <v>3</v>
      </c>
      <c r="C789">
        <f>VLOOKUP(B789,'Uni hist'!$C$5:$V$109, 20)*'Uni hist'!$S$110</f>
        <v>2.1957986101866398</v>
      </c>
    </row>
    <row r="790" spans="1:3">
      <c r="A790" t="s">
        <v>812</v>
      </c>
      <c r="B790">
        <v>3</v>
      </c>
      <c r="C790">
        <f>VLOOKUP(B790,'Uni hist'!$C$5:$V$109, 20)*'Uni hist'!$S$110</f>
        <v>2.1957986101866398</v>
      </c>
    </row>
    <row r="791" spans="1:3">
      <c r="A791" t="s">
        <v>1298</v>
      </c>
      <c r="B791">
        <v>3</v>
      </c>
      <c r="C791">
        <f>VLOOKUP(B791,'Uni hist'!$C$5:$V$109, 20)*'Uni hist'!$S$110</f>
        <v>2.1957986101866398</v>
      </c>
    </row>
    <row r="792" spans="1:3">
      <c r="A792" t="s">
        <v>273</v>
      </c>
      <c r="B792">
        <v>3</v>
      </c>
      <c r="C792">
        <f>VLOOKUP(B792,'Uni hist'!$C$5:$V$109, 20)*'Uni hist'!$S$110</f>
        <v>2.1957986101866398</v>
      </c>
    </row>
    <row r="793" spans="1:3">
      <c r="A793" t="s">
        <v>720</v>
      </c>
      <c r="B793">
        <v>3</v>
      </c>
      <c r="C793">
        <f>VLOOKUP(B793,'Uni hist'!$C$5:$V$109, 20)*'Uni hist'!$S$110</f>
        <v>2.1957986101866398</v>
      </c>
    </row>
    <row r="794" spans="1:3">
      <c r="A794" t="s">
        <v>1541</v>
      </c>
      <c r="B794">
        <v>3</v>
      </c>
      <c r="C794">
        <f>VLOOKUP(B794,'Uni hist'!$C$5:$V$109, 20)*'Uni hist'!$S$110</f>
        <v>2.1957986101866398</v>
      </c>
    </row>
    <row r="795" spans="1:3">
      <c r="A795" t="s">
        <v>1681</v>
      </c>
      <c r="B795">
        <v>3</v>
      </c>
      <c r="C795">
        <f>VLOOKUP(B795,'Uni hist'!$C$5:$V$109, 20)*'Uni hist'!$S$110</f>
        <v>2.1957986101866398</v>
      </c>
    </row>
    <row r="796" spans="1:3">
      <c r="A796" t="s">
        <v>704</v>
      </c>
      <c r="B796">
        <v>3</v>
      </c>
      <c r="C796">
        <f>VLOOKUP(B796,'Uni hist'!$C$5:$V$109, 20)*'Uni hist'!$S$110</f>
        <v>2.1957986101866398</v>
      </c>
    </row>
    <row r="797" spans="1:3">
      <c r="A797" t="s">
        <v>338</v>
      </c>
      <c r="B797">
        <v>3</v>
      </c>
      <c r="C797">
        <f>VLOOKUP(B797,'Uni hist'!$C$5:$V$109, 20)*'Uni hist'!$S$110</f>
        <v>2.1957986101866398</v>
      </c>
    </row>
    <row r="798" spans="1:3">
      <c r="A798" t="s">
        <v>2358</v>
      </c>
      <c r="B798">
        <v>3</v>
      </c>
      <c r="C798">
        <f>VLOOKUP(B798,'Uni hist'!$C$5:$V$109, 20)*'Uni hist'!$S$110</f>
        <v>2.1957986101866398</v>
      </c>
    </row>
    <row r="799" spans="1:3">
      <c r="A799" t="s">
        <v>448</v>
      </c>
      <c r="B799">
        <v>3</v>
      </c>
      <c r="C799">
        <f>VLOOKUP(B799,'Uni hist'!$C$5:$V$109, 20)*'Uni hist'!$S$110</f>
        <v>2.1957986101866398</v>
      </c>
    </row>
    <row r="800" spans="1:3">
      <c r="A800" t="s">
        <v>1286</v>
      </c>
      <c r="B800">
        <v>3</v>
      </c>
      <c r="C800">
        <f>VLOOKUP(B800,'Uni hist'!$C$5:$V$109, 20)*'Uni hist'!$S$110</f>
        <v>2.1957986101866398</v>
      </c>
    </row>
    <row r="801" spans="1:3">
      <c r="A801" t="s">
        <v>5</v>
      </c>
      <c r="B801">
        <v>3</v>
      </c>
      <c r="C801">
        <f>VLOOKUP(B801,'Uni hist'!$C$5:$V$109, 20)*'Uni hist'!$S$110</f>
        <v>2.1957986101866398</v>
      </c>
    </row>
    <row r="802" spans="1:3">
      <c r="A802" t="s">
        <v>2481</v>
      </c>
      <c r="B802">
        <v>3</v>
      </c>
      <c r="C802">
        <f>VLOOKUP(B802,'Uni hist'!$C$5:$V$109, 20)*'Uni hist'!$S$110</f>
        <v>2.1957986101866398</v>
      </c>
    </row>
    <row r="803" spans="1:3">
      <c r="A803" t="s">
        <v>462</v>
      </c>
      <c r="B803">
        <v>3</v>
      </c>
      <c r="C803">
        <f>VLOOKUP(B803,'Uni hist'!$C$5:$V$109, 20)*'Uni hist'!$S$110</f>
        <v>2.1957986101866398</v>
      </c>
    </row>
    <row r="804" spans="1:3">
      <c r="A804" t="s">
        <v>608</v>
      </c>
      <c r="B804">
        <v>3</v>
      </c>
      <c r="C804">
        <f>VLOOKUP(B804,'Uni hist'!$C$5:$V$109, 20)*'Uni hist'!$S$110</f>
        <v>2.1957986101866398</v>
      </c>
    </row>
    <row r="805" spans="1:3">
      <c r="A805" t="s">
        <v>2393</v>
      </c>
      <c r="B805">
        <v>3</v>
      </c>
      <c r="C805">
        <f>VLOOKUP(B805,'Uni hist'!$C$5:$V$109, 20)*'Uni hist'!$S$110</f>
        <v>2.1957986101866398</v>
      </c>
    </row>
    <row r="806" spans="1:3">
      <c r="A806" t="s">
        <v>2831</v>
      </c>
      <c r="B806">
        <v>3</v>
      </c>
      <c r="C806">
        <f>VLOOKUP(B806,'Uni hist'!$C$5:$V$109, 20)*'Uni hist'!$S$110</f>
        <v>2.1957986101866398</v>
      </c>
    </row>
    <row r="807" spans="1:3">
      <c r="A807" t="s">
        <v>2272</v>
      </c>
      <c r="B807">
        <v>3</v>
      </c>
      <c r="C807">
        <f>VLOOKUP(B807,'Uni hist'!$C$5:$V$109, 20)*'Uni hist'!$S$110</f>
        <v>2.1957986101866398</v>
      </c>
    </row>
    <row r="808" spans="1:3">
      <c r="A808" t="s">
        <v>1562</v>
      </c>
      <c r="B808">
        <v>3</v>
      </c>
      <c r="C808">
        <f>VLOOKUP(B808,'Uni hist'!$C$5:$V$109, 20)*'Uni hist'!$S$110</f>
        <v>2.1957986101866398</v>
      </c>
    </row>
    <row r="809" spans="1:3">
      <c r="A809" t="s">
        <v>733</v>
      </c>
      <c r="B809">
        <v>3</v>
      </c>
      <c r="C809">
        <f>VLOOKUP(B809,'Uni hist'!$C$5:$V$109, 20)*'Uni hist'!$S$110</f>
        <v>2.1957986101866398</v>
      </c>
    </row>
    <row r="810" spans="1:3">
      <c r="A810" t="s">
        <v>2434</v>
      </c>
      <c r="B810">
        <v>3</v>
      </c>
      <c r="C810">
        <f>VLOOKUP(B810,'Uni hist'!$C$5:$V$109, 20)*'Uni hist'!$S$110</f>
        <v>2.1957986101866398</v>
      </c>
    </row>
    <row r="811" spans="1:3">
      <c r="A811" t="s">
        <v>79</v>
      </c>
      <c r="B811">
        <v>3</v>
      </c>
      <c r="C811">
        <f>VLOOKUP(B811,'Uni hist'!$C$5:$V$109, 20)*'Uni hist'!$S$110</f>
        <v>2.1957986101866398</v>
      </c>
    </row>
    <row r="812" spans="1:3">
      <c r="A812" t="s">
        <v>1522</v>
      </c>
      <c r="B812">
        <v>3</v>
      </c>
      <c r="C812">
        <f>VLOOKUP(B812,'Uni hist'!$C$5:$V$109, 20)*'Uni hist'!$S$110</f>
        <v>2.1957986101866398</v>
      </c>
    </row>
    <row r="813" spans="1:3">
      <c r="A813" t="s">
        <v>1202</v>
      </c>
      <c r="B813">
        <v>3</v>
      </c>
      <c r="C813">
        <f>VLOOKUP(B813,'Uni hist'!$C$5:$V$109, 20)*'Uni hist'!$S$110</f>
        <v>2.1957986101866398</v>
      </c>
    </row>
    <row r="814" spans="1:3">
      <c r="A814" t="s">
        <v>790</v>
      </c>
      <c r="B814">
        <v>3</v>
      </c>
      <c r="C814">
        <f>VLOOKUP(B814,'Uni hist'!$C$5:$V$109, 20)*'Uni hist'!$S$110</f>
        <v>2.1957986101866398</v>
      </c>
    </row>
    <row r="815" spans="1:3">
      <c r="A815" t="s">
        <v>1009</v>
      </c>
      <c r="B815">
        <v>3</v>
      </c>
      <c r="C815">
        <f>VLOOKUP(B815,'Uni hist'!$C$5:$V$109, 20)*'Uni hist'!$S$110</f>
        <v>2.1957986101866398</v>
      </c>
    </row>
    <row r="816" spans="1:3">
      <c r="A816" t="s">
        <v>2387</v>
      </c>
      <c r="B816">
        <v>3</v>
      </c>
      <c r="C816">
        <f>VLOOKUP(B816,'Uni hist'!$C$5:$V$109, 20)*'Uni hist'!$S$110</f>
        <v>2.1957986101866398</v>
      </c>
    </row>
    <row r="817" spans="1:3">
      <c r="A817" t="s">
        <v>2724</v>
      </c>
      <c r="B817">
        <v>3</v>
      </c>
      <c r="C817">
        <f>VLOOKUP(B817,'Uni hist'!$C$5:$V$109, 20)*'Uni hist'!$S$110</f>
        <v>2.1957986101866398</v>
      </c>
    </row>
    <row r="818" spans="1:3">
      <c r="A818" t="s">
        <v>875</v>
      </c>
      <c r="B818">
        <v>3</v>
      </c>
      <c r="C818">
        <f>VLOOKUP(B818,'Uni hist'!$C$5:$V$109, 20)*'Uni hist'!$S$110</f>
        <v>2.1957986101866398</v>
      </c>
    </row>
    <row r="819" spans="1:3">
      <c r="A819" t="s">
        <v>1480</v>
      </c>
      <c r="B819">
        <v>3</v>
      </c>
      <c r="C819">
        <f>VLOOKUP(B819,'Uni hist'!$C$5:$V$109, 20)*'Uni hist'!$S$110</f>
        <v>2.1957986101866398</v>
      </c>
    </row>
    <row r="820" spans="1:3">
      <c r="A820" t="s">
        <v>384</v>
      </c>
      <c r="B820">
        <v>3</v>
      </c>
      <c r="C820">
        <f>VLOOKUP(B820,'Uni hist'!$C$5:$V$109, 20)*'Uni hist'!$S$110</f>
        <v>2.1957986101866398</v>
      </c>
    </row>
    <row r="821" spans="1:3">
      <c r="A821" t="s">
        <v>1140</v>
      </c>
      <c r="B821">
        <v>3</v>
      </c>
      <c r="C821">
        <f>VLOOKUP(B821,'Uni hist'!$C$5:$V$109, 20)*'Uni hist'!$S$110</f>
        <v>2.1957986101866398</v>
      </c>
    </row>
    <row r="822" spans="1:3">
      <c r="A822" t="s">
        <v>800</v>
      </c>
      <c r="B822">
        <v>3</v>
      </c>
      <c r="C822">
        <f>VLOOKUP(B822,'Uni hist'!$C$5:$V$109, 20)*'Uni hist'!$S$110</f>
        <v>2.1957986101866398</v>
      </c>
    </row>
    <row r="823" spans="1:3">
      <c r="A823" t="s">
        <v>387</v>
      </c>
      <c r="B823">
        <v>3</v>
      </c>
      <c r="C823">
        <f>VLOOKUP(B823,'Uni hist'!$C$5:$V$109, 20)*'Uni hist'!$S$110</f>
        <v>2.1957986101866398</v>
      </c>
    </row>
    <row r="824" spans="1:3">
      <c r="A824" t="s">
        <v>2463</v>
      </c>
      <c r="B824">
        <v>3</v>
      </c>
      <c r="C824">
        <f>VLOOKUP(B824,'Uni hist'!$C$5:$V$109, 20)*'Uni hist'!$S$110</f>
        <v>2.1957986101866398</v>
      </c>
    </row>
    <row r="825" spans="1:3">
      <c r="A825" t="s">
        <v>2179</v>
      </c>
      <c r="B825">
        <v>3</v>
      </c>
      <c r="C825">
        <f>VLOOKUP(B825,'Uni hist'!$C$5:$V$109, 20)*'Uni hist'!$S$110</f>
        <v>2.1957986101866398</v>
      </c>
    </row>
    <row r="826" spans="1:3">
      <c r="A826" t="s">
        <v>1983</v>
      </c>
      <c r="B826">
        <v>3</v>
      </c>
      <c r="C826">
        <f>VLOOKUP(B826,'Uni hist'!$C$5:$V$109, 20)*'Uni hist'!$S$110</f>
        <v>2.1957986101866398</v>
      </c>
    </row>
    <row r="827" spans="1:3">
      <c r="A827" t="s">
        <v>2151</v>
      </c>
      <c r="B827">
        <v>3</v>
      </c>
      <c r="C827">
        <f>VLOOKUP(B827,'Uni hist'!$C$5:$V$109, 20)*'Uni hist'!$S$110</f>
        <v>2.1957986101866398</v>
      </c>
    </row>
    <row r="828" spans="1:3">
      <c r="A828" t="s">
        <v>1132</v>
      </c>
      <c r="B828">
        <v>3</v>
      </c>
      <c r="C828">
        <f>VLOOKUP(B828,'Uni hist'!$C$5:$V$109, 20)*'Uni hist'!$S$110</f>
        <v>2.1957986101866398</v>
      </c>
    </row>
    <row r="829" spans="1:3">
      <c r="A829" t="s">
        <v>604</v>
      </c>
      <c r="B829">
        <v>3</v>
      </c>
      <c r="C829">
        <f>VLOOKUP(B829,'Uni hist'!$C$5:$V$109, 20)*'Uni hist'!$S$110</f>
        <v>2.1957986101866398</v>
      </c>
    </row>
    <row r="830" spans="1:3">
      <c r="A830" t="s">
        <v>2448</v>
      </c>
      <c r="B830">
        <v>3</v>
      </c>
      <c r="C830">
        <f>VLOOKUP(B830,'Uni hist'!$C$5:$V$109, 20)*'Uni hist'!$S$110</f>
        <v>2.1957986101866398</v>
      </c>
    </row>
    <row r="831" spans="1:3">
      <c r="A831" t="s">
        <v>2052</v>
      </c>
      <c r="B831">
        <v>3</v>
      </c>
      <c r="C831">
        <f>VLOOKUP(B831,'Uni hist'!$C$5:$V$109, 20)*'Uni hist'!$S$110</f>
        <v>2.1957986101866398</v>
      </c>
    </row>
    <row r="832" spans="1:3">
      <c r="A832" t="s">
        <v>1156</v>
      </c>
      <c r="B832">
        <v>3</v>
      </c>
      <c r="C832">
        <f>VLOOKUP(B832,'Uni hist'!$C$5:$V$109, 20)*'Uni hist'!$S$110</f>
        <v>2.1957986101866398</v>
      </c>
    </row>
    <row r="833" spans="1:3">
      <c r="A833" t="s">
        <v>849</v>
      </c>
      <c r="B833">
        <v>3</v>
      </c>
      <c r="C833">
        <f>VLOOKUP(B833,'Uni hist'!$C$5:$V$109, 20)*'Uni hist'!$S$110</f>
        <v>2.1957986101866398</v>
      </c>
    </row>
    <row r="834" spans="1:3">
      <c r="A834" t="s">
        <v>508</v>
      </c>
      <c r="B834">
        <v>3</v>
      </c>
      <c r="C834">
        <f>VLOOKUP(B834,'Uni hist'!$C$5:$V$109, 20)*'Uni hist'!$S$110</f>
        <v>2.1957986101866398</v>
      </c>
    </row>
    <row r="835" spans="1:3">
      <c r="A835" t="s">
        <v>1049</v>
      </c>
      <c r="B835">
        <v>3</v>
      </c>
      <c r="C835">
        <f>VLOOKUP(B835,'Uni hist'!$C$5:$V$109, 20)*'Uni hist'!$S$110</f>
        <v>2.1957986101866398</v>
      </c>
    </row>
    <row r="836" spans="1:3">
      <c r="A836" t="s">
        <v>2766</v>
      </c>
      <c r="B836">
        <v>3</v>
      </c>
      <c r="C836">
        <f>VLOOKUP(B836,'Uni hist'!$C$5:$V$109, 20)*'Uni hist'!$S$110</f>
        <v>2.1957986101866398</v>
      </c>
    </row>
    <row r="837" spans="1:3">
      <c r="A837" t="s">
        <v>1959</v>
      </c>
      <c r="B837">
        <v>3</v>
      </c>
      <c r="C837">
        <f>VLOOKUP(B837,'Uni hist'!$C$5:$V$109, 20)*'Uni hist'!$S$110</f>
        <v>2.1957986101866398</v>
      </c>
    </row>
    <row r="838" spans="1:3">
      <c r="A838" t="s">
        <v>2822</v>
      </c>
      <c r="B838">
        <v>3</v>
      </c>
      <c r="C838">
        <f>VLOOKUP(B838,'Uni hist'!$C$5:$V$109, 20)*'Uni hist'!$S$110</f>
        <v>2.1957986101866398</v>
      </c>
    </row>
    <row r="839" spans="1:3">
      <c r="A839" t="s">
        <v>2588</v>
      </c>
      <c r="B839">
        <v>3</v>
      </c>
      <c r="C839">
        <f>VLOOKUP(B839,'Uni hist'!$C$5:$V$109, 20)*'Uni hist'!$S$110</f>
        <v>2.1957986101866398</v>
      </c>
    </row>
    <row r="840" spans="1:3">
      <c r="A840" t="s">
        <v>980</v>
      </c>
      <c r="B840">
        <v>3</v>
      </c>
      <c r="C840">
        <f>VLOOKUP(B840,'Uni hist'!$C$5:$V$109, 20)*'Uni hist'!$S$110</f>
        <v>2.1957986101866398</v>
      </c>
    </row>
    <row r="841" spans="1:3">
      <c r="A841" t="s">
        <v>717</v>
      </c>
      <c r="B841">
        <v>3</v>
      </c>
      <c r="C841">
        <f>VLOOKUP(B841,'Uni hist'!$C$5:$V$109, 20)*'Uni hist'!$S$110</f>
        <v>2.1957986101866398</v>
      </c>
    </row>
    <row r="842" spans="1:3">
      <c r="A842" t="s">
        <v>2803</v>
      </c>
      <c r="B842">
        <v>3</v>
      </c>
      <c r="C842">
        <f>VLOOKUP(B842,'Uni hist'!$C$5:$V$109, 20)*'Uni hist'!$S$110</f>
        <v>2.1957986101866398</v>
      </c>
    </row>
    <row r="843" spans="1:3">
      <c r="A843" t="s">
        <v>2560</v>
      </c>
      <c r="B843">
        <v>3</v>
      </c>
      <c r="C843">
        <f>VLOOKUP(B843,'Uni hist'!$C$5:$V$109, 20)*'Uni hist'!$S$110</f>
        <v>2.1957986101866398</v>
      </c>
    </row>
    <row r="844" spans="1:3">
      <c r="A844" t="s">
        <v>2233</v>
      </c>
      <c r="B844">
        <v>3</v>
      </c>
      <c r="C844">
        <f>VLOOKUP(B844,'Uni hist'!$C$5:$V$109, 20)*'Uni hist'!$S$110</f>
        <v>2.1957986101866398</v>
      </c>
    </row>
    <row r="845" spans="1:3">
      <c r="A845" t="s">
        <v>2266</v>
      </c>
      <c r="B845">
        <v>3</v>
      </c>
      <c r="C845">
        <f>VLOOKUP(B845,'Uni hist'!$C$5:$V$109, 20)*'Uni hist'!$S$110</f>
        <v>2.1957986101866398</v>
      </c>
    </row>
    <row r="846" spans="1:3">
      <c r="A846" t="s">
        <v>21</v>
      </c>
      <c r="B846">
        <v>3</v>
      </c>
      <c r="C846">
        <f>VLOOKUP(B846,'Uni hist'!$C$5:$V$109, 20)*'Uni hist'!$S$110</f>
        <v>2.1957986101866398</v>
      </c>
    </row>
    <row r="847" spans="1:3">
      <c r="A847" t="s">
        <v>922</v>
      </c>
      <c r="B847">
        <v>3</v>
      </c>
      <c r="C847">
        <f>VLOOKUP(B847,'Uni hist'!$C$5:$V$109, 20)*'Uni hist'!$S$110</f>
        <v>2.1957986101866398</v>
      </c>
    </row>
    <row r="848" spans="1:3">
      <c r="A848" t="s">
        <v>2662</v>
      </c>
      <c r="B848">
        <v>3</v>
      </c>
      <c r="C848">
        <f>VLOOKUP(B848,'Uni hist'!$C$5:$V$109, 20)*'Uni hist'!$S$110</f>
        <v>2.1957986101866398</v>
      </c>
    </row>
    <row r="849" spans="1:3">
      <c r="A849" t="s">
        <v>395</v>
      </c>
      <c r="B849">
        <v>3</v>
      </c>
      <c r="C849">
        <f>VLOOKUP(B849,'Uni hist'!$C$5:$V$109, 20)*'Uni hist'!$S$110</f>
        <v>2.1957986101866398</v>
      </c>
    </row>
    <row r="850" spans="1:3">
      <c r="A850" t="s">
        <v>2781</v>
      </c>
      <c r="B850">
        <v>3</v>
      </c>
      <c r="C850">
        <f>VLOOKUP(B850,'Uni hist'!$C$5:$V$109, 20)*'Uni hist'!$S$110</f>
        <v>2.1957986101866398</v>
      </c>
    </row>
    <row r="851" spans="1:3">
      <c r="A851" t="s">
        <v>2602</v>
      </c>
      <c r="B851">
        <v>3</v>
      </c>
      <c r="C851">
        <f>VLOOKUP(B851,'Uni hist'!$C$5:$V$109, 20)*'Uni hist'!$S$110</f>
        <v>2.1957986101866398</v>
      </c>
    </row>
    <row r="852" spans="1:3">
      <c r="A852" t="s">
        <v>1071</v>
      </c>
      <c r="B852">
        <v>3</v>
      </c>
      <c r="C852">
        <f>VLOOKUP(B852,'Uni hist'!$C$5:$V$109, 20)*'Uni hist'!$S$110</f>
        <v>2.1957986101866398</v>
      </c>
    </row>
    <row r="853" spans="1:3">
      <c r="A853" t="s">
        <v>2134</v>
      </c>
      <c r="B853">
        <v>3</v>
      </c>
      <c r="C853">
        <f>VLOOKUP(B853,'Uni hist'!$C$5:$V$109, 20)*'Uni hist'!$S$110</f>
        <v>2.1957986101866398</v>
      </c>
    </row>
    <row r="854" spans="1:3">
      <c r="A854" t="s">
        <v>1629</v>
      </c>
      <c r="B854">
        <v>3</v>
      </c>
      <c r="C854">
        <f>VLOOKUP(B854,'Uni hist'!$C$5:$V$109, 20)*'Uni hist'!$S$110</f>
        <v>2.1957986101866398</v>
      </c>
    </row>
    <row r="855" spans="1:3">
      <c r="A855" t="s">
        <v>1353</v>
      </c>
      <c r="B855">
        <v>3</v>
      </c>
      <c r="C855">
        <f>VLOOKUP(B855,'Uni hist'!$C$5:$V$109, 20)*'Uni hist'!$S$110</f>
        <v>2.1957986101866398</v>
      </c>
    </row>
    <row r="856" spans="1:3">
      <c r="A856" t="s">
        <v>2149</v>
      </c>
      <c r="B856">
        <v>3</v>
      </c>
      <c r="C856">
        <f>VLOOKUP(B856,'Uni hist'!$C$5:$V$109, 20)*'Uni hist'!$S$110</f>
        <v>2.1957986101866398</v>
      </c>
    </row>
    <row r="857" spans="1:3">
      <c r="A857" t="s">
        <v>1015</v>
      </c>
      <c r="B857">
        <v>3</v>
      </c>
      <c r="C857">
        <f>VLOOKUP(B857,'Uni hist'!$C$5:$V$109, 20)*'Uni hist'!$S$110</f>
        <v>2.1957986101866398</v>
      </c>
    </row>
    <row r="858" spans="1:3">
      <c r="A858" t="s">
        <v>567</v>
      </c>
      <c r="B858">
        <v>3</v>
      </c>
      <c r="C858">
        <f>VLOOKUP(B858,'Uni hist'!$C$5:$V$109, 20)*'Uni hist'!$S$110</f>
        <v>2.1957986101866398</v>
      </c>
    </row>
    <row r="859" spans="1:3">
      <c r="A859" t="s">
        <v>190</v>
      </c>
      <c r="B859">
        <v>3</v>
      </c>
      <c r="C859">
        <f>VLOOKUP(B859,'Uni hist'!$C$5:$V$109, 20)*'Uni hist'!$S$110</f>
        <v>2.1957986101866398</v>
      </c>
    </row>
    <row r="860" spans="1:3">
      <c r="A860" t="s">
        <v>761</v>
      </c>
      <c r="B860">
        <v>3</v>
      </c>
      <c r="C860">
        <f>VLOOKUP(B860,'Uni hist'!$C$5:$V$109, 20)*'Uni hist'!$S$110</f>
        <v>2.1957986101866398</v>
      </c>
    </row>
    <row r="861" spans="1:3">
      <c r="A861" t="s">
        <v>1913</v>
      </c>
      <c r="B861">
        <v>3</v>
      </c>
      <c r="C861">
        <f>VLOOKUP(B861,'Uni hist'!$C$5:$V$109, 20)*'Uni hist'!$S$110</f>
        <v>2.1957986101866398</v>
      </c>
    </row>
    <row r="862" spans="1:3">
      <c r="A862" t="s">
        <v>149</v>
      </c>
      <c r="B862">
        <v>3</v>
      </c>
      <c r="C862">
        <f>VLOOKUP(B862,'Uni hist'!$C$5:$V$109, 20)*'Uni hist'!$S$110</f>
        <v>2.1957986101866398</v>
      </c>
    </row>
    <row r="863" spans="1:3">
      <c r="A863" t="s">
        <v>197</v>
      </c>
      <c r="B863">
        <v>3</v>
      </c>
      <c r="C863">
        <f>VLOOKUP(B863,'Uni hist'!$C$5:$V$109, 20)*'Uni hist'!$S$110</f>
        <v>2.1957986101866398</v>
      </c>
    </row>
    <row r="864" spans="1:3">
      <c r="A864" t="s">
        <v>166</v>
      </c>
      <c r="B864">
        <v>3</v>
      </c>
      <c r="C864">
        <f>VLOOKUP(B864,'Uni hist'!$C$5:$V$109, 20)*'Uni hist'!$S$110</f>
        <v>2.1957986101866398</v>
      </c>
    </row>
    <row r="865" spans="1:3">
      <c r="A865" t="s">
        <v>1439</v>
      </c>
      <c r="B865">
        <v>3</v>
      </c>
      <c r="C865">
        <f>VLOOKUP(B865,'Uni hist'!$C$5:$V$109, 20)*'Uni hist'!$S$110</f>
        <v>2.1957986101866398</v>
      </c>
    </row>
    <row r="866" spans="1:3">
      <c r="A866" t="s">
        <v>487</v>
      </c>
      <c r="B866">
        <v>3</v>
      </c>
      <c r="C866">
        <f>VLOOKUP(B866,'Uni hist'!$C$5:$V$109, 20)*'Uni hist'!$S$110</f>
        <v>2.1957986101866398</v>
      </c>
    </row>
    <row r="867" spans="1:3">
      <c r="A867" t="s">
        <v>2089</v>
      </c>
      <c r="B867">
        <v>3</v>
      </c>
      <c r="C867">
        <f>VLOOKUP(B867,'Uni hist'!$C$5:$V$109, 20)*'Uni hist'!$S$110</f>
        <v>2.1957986101866398</v>
      </c>
    </row>
    <row r="868" spans="1:3">
      <c r="A868" t="s">
        <v>1128</v>
      </c>
      <c r="B868">
        <v>3</v>
      </c>
      <c r="C868">
        <f>VLOOKUP(B868,'Uni hist'!$C$5:$V$109, 20)*'Uni hist'!$S$110</f>
        <v>2.1957986101866398</v>
      </c>
    </row>
    <row r="869" spans="1:3">
      <c r="A869" t="s">
        <v>1247</v>
      </c>
      <c r="B869">
        <v>3</v>
      </c>
      <c r="C869">
        <f>VLOOKUP(B869,'Uni hist'!$C$5:$V$109, 20)*'Uni hist'!$S$110</f>
        <v>2.1957986101866398</v>
      </c>
    </row>
    <row r="870" spans="1:3">
      <c r="A870" t="s">
        <v>600</v>
      </c>
      <c r="B870">
        <v>3</v>
      </c>
      <c r="C870">
        <f>VLOOKUP(B870,'Uni hist'!$C$5:$V$109, 20)*'Uni hist'!$S$110</f>
        <v>2.1957986101866398</v>
      </c>
    </row>
    <row r="871" spans="1:3">
      <c r="A871" t="s">
        <v>1813</v>
      </c>
      <c r="B871">
        <v>3</v>
      </c>
      <c r="C871">
        <f>VLOOKUP(B871,'Uni hist'!$C$5:$V$109, 20)*'Uni hist'!$S$110</f>
        <v>2.1957986101866398</v>
      </c>
    </row>
    <row r="872" spans="1:3">
      <c r="A872" t="s">
        <v>2816</v>
      </c>
      <c r="B872">
        <v>3</v>
      </c>
      <c r="C872">
        <f>VLOOKUP(B872,'Uni hist'!$C$5:$V$109, 20)*'Uni hist'!$S$110</f>
        <v>2.1957986101866398</v>
      </c>
    </row>
    <row r="873" spans="1:3">
      <c r="A873" t="s">
        <v>1575</v>
      </c>
      <c r="B873">
        <v>3</v>
      </c>
      <c r="C873">
        <f>VLOOKUP(B873,'Uni hist'!$C$5:$V$109, 20)*'Uni hist'!$S$110</f>
        <v>2.1957986101866398</v>
      </c>
    </row>
    <row r="874" spans="1:3">
      <c r="A874" t="s">
        <v>991</v>
      </c>
      <c r="B874">
        <v>3</v>
      </c>
      <c r="C874">
        <f>VLOOKUP(B874,'Uni hist'!$C$5:$V$109, 20)*'Uni hist'!$S$110</f>
        <v>2.1957986101866398</v>
      </c>
    </row>
    <row r="875" spans="1:3">
      <c r="A875" t="s">
        <v>256</v>
      </c>
      <c r="B875">
        <v>3</v>
      </c>
      <c r="C875">
        <f>VLOOKUP(B875,'Uni hist'!$C$5:$V$109, 20)*'Uni hist'!$S$110</f>
        <v>2.1957986101866398</v>
      </c>
    </row>
    <row r="876" spans="1:3">
      <c r="A876" t="s">
        <v>303</v>
      </c>
      <c r="B876">
        <v>3</v>
      </c>
      <c r="C876">
        <f>VLOOKUP(B876,'Uni hist'!$C$5:$V$109, 20)*'Uni hist'!$S$110</f>
        <v>2.1957986101866398</v>
      </c>
    </row>
    <row r="877" spans="1:3">
      <c r="A877" t="s">
        <v>1910</v>
      </c>
      <c r="B877">
        <v>3</v>
      </c>
      <c r="C877">
        <f>VLOOKUP(B877,'Uni hist'!$C$5:$V$109, 20)*'Uni hist'!$S$110</f>
        <v>2.1957986101866398</v>
      </c>
    </row>
    <row r="878" spans="1:3">
      <c r="A878" t="s">
        <v>1563</v>
      </c>
      <c r="B878">
        <v>3</v>
      </c>
      <c r="C878">
        <f>VLOOKUP(B878,'Uni hist'!$C$5:$V$109, 20)*'Uni hist'!$S$110</f>
        <v>2.1957986101866398</v>
      </c>
    </row>
    <row r="879" spans="1:3">
      <c r="A879" t="s">
        <v>2622</v>
      </c>
      <c r="B879">
        <v>3</v>
      </c>
      <c r="C879">
        <f>VLOOKUP(B879,'Uni hist'!$C$5:$V$109, 20)*'Uni hist'!$S$110</f>
        <v>2.1957986101866398</v>
      </c>
    </row>
    <row r="880" spans="1:3">
      <c r="A880" t="s">
        <v>1822</v>
      </c>
      <c r="B880">
        <v>3</v>
      </c>
      <c r="C880">
        <f>VLOOKUP(B880,'Uni hist'!$C$5:$V$109, 20)*'Uni hist'!$S$110</f>
        <v>2.1957986101866398</v>
      </c>
    </row>
    <row r="881" spans="1:3">
      <c r="A881" t="s">
        <v>1600</v>
      </c>
      <c r="B881">
        <v>3</v>
      </c>
      <c r="C881">
        <f>VLOOKUP(B881,'Uni hist'!$C$5:$V$109, 20)*'Uni hist'!$S$110</f>
        <v>2.1957986101866398</v>
      </c>
    </row>
    <row r="882" spans="1:3">
      <c r="A882" t="s">
        <v>632</v>
      </c>
      <c r="B882">
        <v>3</v>
      </c>
      <c r="C882">
        <f>VLOOKUP(B882,'Uni hist'!$C$5:$V$109, 20)*'Uni hist'!$S$110</f>
        <v>2.1957986101866398</v>
      </c>
    </row>
    <row r="883" spans="1:3">
      <c r="A883" t="s">
        <v>1687</v>
      </c>
      <c r="B883">
        <v>2</v>
      </c>
      <c r="C883">
        <f>VLOOKUP(B883,'Uni hist'!$C$5:$V$109, 20)*'Uni hist'!$S$110</f>
        <v>1.3822453538899664</v>
      </c>
    </row>
    <row r="884" spans="1:3">
      <c r="A884" t="s">
        <v>561</v>
      </c>
      <c r="B884">
        <v>2</v>
      </c>
      <c r="C884">
        <f>VLOOKUP(B884,'Uni hist'!$C$5:$V$109, 20)*'Uni hist'!$S$110</f>
        <v>1.3822453538899664</v>
      </c>
    </row>
    <row r="885" spans="1:3">
      <c r="A885" t="s">
        <v>12</v>
      </c>
      <c r="B885">
        <v>2</v>
      </c>
      <c r="C885">
        <f>VLOOKUP(B885,'Uni hist'!$C$5:$V$109, 20)*'Uni hist'!$S$110</f>
        <v>1.3822453538899664</v>
      </c>
    </row>
    <row r="886" spans="1:3">
      <c r="A886" t="s">
        <v>1812</v>
      </c>
      <c r="B886">
        <v>2</v>
      </c>
      <c r="C886">
        <f>VLOOKUP(B886,'Uni hist'!$C$5:$V$109, 20)*'Uni hist'!$S$110</f>
        <v>1.3822453538899664</v>
      </c>
    </row>
    <row r="887" spans="1:3">
      <c r="A887" t="s">
        <v>2026</v>
      </c>
      <c r="B887">
        <v>2</v>
      </c>
      <c r="C887">
        <f>VLOOKUP(B887,'Uni hist'!$C$5:$V$109, 20)*'Uni hist'!$S$110</f>
        <v>1.3822453538899664</v>
      </c>
    </row>
    <row r="888" spans="1:3">
      <c r="A888" t="s">
        <v>1916</v>
      </c>
      <c r="B888">
        <v>2</v>
      </c>
      <c r="C888">
        <f>VLOOKUP(B888,'Uni hist'!$C$5:$V$109, 20)*'Uni hist'!$S$110</f>
        <v>1.3822453538899664</v>
      </c>
    </row>
    <row r="889" spans="1:3">
      <c r="A889" t="s">
        <v>2511</v>
      </c>
      <c r="B889">
        <v>2</v>
      </c>
      <c r="C889">
        <f>VLOOKUP(B889,'Uni hist'!$C$5:$V$109, 20)*'Uni hist'!$S$110</f>
        <v>1.3822453538899664</v>
      </c>
    </row>
    <row r="890" spans="1:3">
      <c r="A890" t="s">
        <v>1921</v>
      </c>
      <c r="B890">
        <v>2</v>
      </c>
      <c r="C890">
        <f>VLOOKUP(B890,'Uni hist'!$C$5:$V$109, 20)*'Uni hist'!$S$110</f>
        <v>1.3822453538899664</v>
      </c>
    </row>
    <row r="891" spans="1:3">
      <c r="A891" t="s">
        <v>1673</v>
      </c>
      <c r="B891">
        <v>2</v>
      </c>
      <c r="C891">
        <f>VLOOKUP(B891,'Uni hist'!$C$5:$V$109, 20)*'Uni hist'!$S$110</f>
        <v>1.3822453538899664</v>
      </c>
    </row>
    <row r="892" spans="1:3">
      <c r="A892" t="s">
        <v>1445</v>
      </c>
      <c r="B892">
        <v>2</v>
      </c>
      <c r="C892">
        <f>VLOOKUP(B892,'Uni hist'!$C$5:$V$109, 20)*'Uni hist'!$S$110</f>
        <v>1.3822453538899664</v>
      </c>
    </row>
    <row r="893" spans="1:3">
      <c r="A893" t="s">
        <v>120</v>
      </c>
      <c r="B893">
        <v>2</v>
      </c>
      <c r="C893">
        <f>VLOOKUP(B893,'Uni hist'!$C$5:$V$109, 20)*'Uni hist'!$S$110</f>
        <v>1.3822453538899664</v>
      </c>
    </row>
    <row r="894" spans="1:3">
      <c r="A894" t="s">
        <v>2290</v>
      </c>
      <c r="B894">
        <v>2</v>
      </c>
      <c r="C894">
        <f>VLOOKUP(B894,'Uni hist'!$C$5:$V$109, 20)*'Uni hist'!$S$110</f>
        <v>1.3822453538899664</v>
      </c>
    </row>
    <row r="895" spans="1:3">
      <c r="A895" t="s">
        <v>2047</v>
      </c>
      <c r="B895">
        <v>2</v>
      </c>
      <c r="C895">
        <f>VLOOKUP(B895,'Uni hist'!$C$5:$V$109, 20)*'Uni hist'!$S$110</f>
        <v>1.3822453538899664</v>
      </c>
    </row>
    <row r="896" spans="1:3">
      <c r="A896" t="s">
        <v>484</v>
      </c>
      <c r="B896">
        <v>2</v>
      </c>
      <c r="C896">
        <f>VLOOKUP(B896,'Uni hist'!$C$5:$V$109, 20)*'Uni hist'!$S$110</f>
        <v>1.3822453538899664</v>
      </c>
    </row>
    <row r="897" spans="1:3">
      <c r="A897" t="s">
        <v>1798</v>
      </c>
      <c r="B897">
        <v>2</v>
      </c>
      <c r="C897">
        <f>VLOOKUP(B897,'Uni hist'!$C$5:$V$109, 20)*'Uni hist'!$S$110</f>
        <v>1.3822453538899664</v>
      </c>
    </row>
    <row r="898" spans="1:3">
      <c r="A898" t="s">
        <v>1745</v>
      </c>
      <c r="B898">
        <v>2</v>
      </c>
      <c r="C898">
        <f>VLOOKUP(B898,'Uni hist'!$C$5:$V$109, 20)*'Uni hist'!$S$110</f>
        <v>1.3822453538899664</v>
      </c>
    </row>
    <row r="899" spans="1:3">
      <c r="A899" t="s">
        <v>189</v>
      </c>
      <c r="B899">
        <v>2</v>
      </c>
      <c r="C899">
        <f>VLOOKUP(B899,'Uni hist'!$C$5:$V$109, 20)*'Uni hist'!$S$110</f>
        <v>1.3822453538899664</v>
      </c>
    </row>
    <row r="900" spans="1:3">
      <c r="A900" t="s">
        <v>2283</v>
      </c>
      <c r="B900">
        <v>2</v>
      </c>
      <c r="C900">
        <f>VLOOKUP(B900,'Uni hist'!$C$5:$V$109, 20)*'Uni hist'!$S$110</f>
        <v>1.3822453538899664</v>
      </c>
    </row>
    <row r="901" spans="1:3">
      <c r="A901" t="s">
        <v>2100</v>
      </c>
      <c r="B901">
        <v>2</v>
      </c>
      <c r="C901">
        <f>VLOOKUP(B901,'Uni hist'!$C$5:$V$109, 20)*'Uni hist'!$S$110</f>
        <v>1.3822453538899664</v>
      </c>
    </row>
    <row r="902" spans="1:3">
      <c r="A902" t="s">
        <v>1339</v>
      </c>
      <c r="B902">
        <v>2</v>
      </c>
      <c r="C902">
        <f>VLOOKUP(B902,'Uni hist'!$C$5:$V$109, 20)*'Uni hist'!$S$110</f>
        <v>1.3822453538899664</v>
      </c>
    </row>
    <row r="903" spans="1:3">
      <c r="A903" t="s">
        <v>473</v>
      </c>
      <c r="B903">
        <v>2</v>
      </c>
      <c r="C903">
        <f>VLOOKUP(B903,'Uni hist'!$C$5:$V$109, 20)*'Uni hist'!$S$110</f>
        <v>1.3822453538899664</v>
      </c>
    </row>
    <row r="904" spans="1:3">
      <c r="A904" t="s">
        <v>975</v>
      </c>
      <c r="B904">
        <v>2</v>
      </c>
      <c r="C904">
        <f>VLOOKUP(B904,'Uni hist'!$C$5:$V$109, 20)*'Uni hist'!$S$110</f>
        <v>1.3822453538899664</v>
      </c>
    </row>
    <row r="905" spans="1:3">
      <c r="A905" t="s">
        <v>1262</v>
      </c>
      <c r="B905">
        <v>2</v>
      </c>
      <c r="C905">
        <f>VLOOKUP(B905,'Uni hist'!$C$5:$V$109, 20)*'Uni hist'!$S$110</f>
        <v>1.3822453538899664</v>
      </c>
    </row>
    <row r="906" spans="1:3">
      <c r="A906" t="s">
        <v>553</v>
      </c>
      <c r="B906">
        <v>2</v>
      </c>
      <c r="C906">
        <f>VLOOKUP(B906,'Uni hist'!$C$5:$V$109, 20)*'Uni hist'!$S$110</f>
        <v>1.3822453538899664</v>
      </c>
    </row>
    <row r="907" spans="1:3">
      <c r="A907" t="s">
        <v>217</v>
      </c>
      <c r="B907">
        <v>2</v>
      </c>
      <c r="C907">
        <f>VLOOKUP(B907,'Uni hist'!$C$5:$V$109, 20)*'Uni hist'!$S$110</f>
        <v>1.3822453538899664</v>
      </c>
    </row>
    <row r="908" spans="1:3">
      <c r="A908" t="s">
        <v>1677</v>
      </c>
      <c r="B908">
        <v>2</v>
      </c>
      <c r="C908">
        <f>VLOOKUP(B908,'Uni hist'!$C$5:$V$109, 20)*'Uni hist'!$S$110</f>
        <v>1.3822453538899664</v>
      </c>
    </row>
    <row r="909" spans="1:3">
      <c r="A909" t="s">
        <v>2217</v>
      </c>
      <c r="B909">
        <v>2</v>
      </c>
      <c r="C909">
        <f>VLOOKUP(B909,'Uni hist'!$C$5:$V$109, 20)*'Uni hist'!$S$110</f>
        <v>1.3822453538899664</v>
      </c>
    </row>
    <row r="910" spans="1:3">
      <c r="A910" t="s">
        <v>1155</v>
      </c>
      <c r="B910">
        <v>2</v>
      </c>
      <c r="C910">
        <f>VLOOKUP(B910,'Uni hist'!$C$5:$V$109, 20)*'Uni hist'!$S$110</f>
        <v>1.3822453538899664</v>
      </c>
    </row>
    <row r="911" spans="1:3">
      <c r="A911" t="s">
        <v>420</v>
      </c>
      <c r="B911">
        <v>2</v>
      </c>
      <c r="C911">
        <f>VLOOKUP(B911,'Uni hist'!$C$5:$V$109, 20)*'Uni hist'!$S$110</f>
        <v>1.3822453538899664</v>
      </c>
    </row>
    <row r="912" spans="1:3">
      <c r="A912" t="s">
        <v>187</v>
      </c>
      <c r="B912">
        <v>2</v>
      </c>
      <c r="C912">
        <f>VLOOKUP(B912,'Uni hist'!$C$5:$V$109, 20)*'Uni hist'!$S$110</f>
        <v>1.3822453538899664</v>
      </c>
    </row>
    <row r="913" spans="1:3">
      <c r="A913" t="s">
        <v>485</v>
      </c>
      <c r="B913">
        <v>2</v>
      </c>
      <c r="C913">
        <f>VLOOKUP(B913,'Uni hist'!$C$5:$V$109, 20)*'Uni hist'!$S$110</f>
        <v>1.3822453538899664</v>
      </c>
    </row>
    <row r="914" spans="1:3">
      <c r="A914" t="s">
        <v>207</v>
      </c>
      <c r="B914">
        <v>2</v>
      </c>
      <c r="C914">
        <f>VLOOKUP(B914,'Uni hist'!$C$5:$V$109, 20)*'Uni hist'!$S$110</f>
        <v>1.3822453538899664</v>
      </c>
    </row>
    <row r="915" spans="1:3">
      <c r="A915" t="s">
        <v>777</v>
      </c>
      <c r="B915">
        <v>2</v>
      </c>
      <c r="C915">
        <f>VLOOKUP(B915,'Uni hist'!$C$5:$V$109, 20)*'Uni hist'!$S$110</f>
        <v>1.3822453538899664</v>
      </c>
    </row>
    <row r="916" spans="1:3">
      <c r="A916" t="s">
        <v>2000</v>
      </c>
      <c r="B916">
        <v>2</v>
      </c>
      <c r="C916">
        <f>VLOOKUP(B916,'Uni hist'!$C$5:$V$109, 20)*'Uni hist'!$S$110</f>
        <v>1.3822453538899664</v>
      </c>
    </row>
    <row r="917" spans="1:3">
      <c r="A917" t="s">
        <v>2161</v>
      </c>
      <c r="B917">
        <v>2</v>
      </c>
      <c r="C917">
        <f>VLOOKUP(B917,'Uni hist'!$C$5:$V$109, 20)*'Uni hist'!$S$110</f>
        <v>1.3822453538899664</v>
      </c>
    </row>
    <row r="918" spans="1:3">
      <c r="A918" t="s">
        <v>2513</v>
      </c>
      <c r="B918">
        <v>2</v>
      </c>
      <c r="C918">
        <f>VLOOKUP(B918,'Uni hist'!$C$5:$V$109, 20)*'Uni hist'!$S$110</f>
        <v>1.3822453538899664</v>
      </c>
    </row>
    <row r="919" spans="1:3">
      <c r="A919" t="s">
        <v>2012</v>
      </c>
      <c r="B919">
        <v>2</v>
      </c>
      <c r="C919">
        <f>VLOOKUP(B919,'Uni hist'!$C$5:$V$109, 20)*'Uni hist'!$S$110</f>
        <v>1.3822453538899664</v>
      </c>
    </row>
    <row r="920" spans="1:3">
      <c r="A920" t="s">
        <v>312</v>
      </c>
      <c r="B920">
        <v>2</v>
      </c>
      <c r="C920">
        <f>VLOOKUP(B920,'Uni hist'!$C$5:$V$109, 20)*'Uni hist'!$S$110</f>
        <v>1.3822453538899664</v>
      </c>
    </row>
    <row r="921" spans="1:3">
      <c r="A921" t="s">
        <v>1592</v>
      </c>
      <c r="B921">
        <v>2</v>
      </c>
      <c r="C921">
        <f>VLOOKUP(B921,'Uni hist'!$C$5:$V$109, 20)*'Uni hist'!$S$110</f>
        <v>1.3822453538899664</v>
      </c>
    </row>
    <row r="922" spans="1:3">
      <c r="A922" t="s">
        <v>1791</v>
      </c>
      <c r="B922">
        <v>2</v>
      </c>
      <c r="C922">
        <f>VLOOKUP(B922,'Uni hist'!$C$5:$V$109, 20)*'Uni hist'!$S$110</f>
        <v>1.3822453538899664</v>
      </c>
    </row>
    <row r="923" spans="1:3">
      <c r="A923" t="s">
        <v>13</v>
      </c>
      <c r="B923">
        <v>2</v>
      </c>
      <c r="C923">
        <f>VLOOKUP(B923,'Uni hist'!$C$5:$V$109, 20)*'Uni hist'!$S$110</f>
        <v>1.3822453538899664</v>
      </c>
    </row>
    <row r="924" spans="1:3">
      <c r="A924" t="s">
        <v>1543</v>
      </c>
      <c r="B924">
        <v>2</v>
      </c>
      <c r="C924">
        <f>VLOOKUP(B924,'Uni hist'!$C$5:$V$109, 20)*'Uni hist'!$S$110</f>
        <v>1.3822453538899664</v>
      </c>
    </row>
    <row r="925" spans="1:3">
      <c r="A925" t="s">
        <v>1070</v>
      </c>
      <c r="B925">
        <v>2</v>
      </c>
      <c r="C925">
        <f>VLOOKUP(B925,'Uni hist'!$C$5:$V$109, 20)*'Uni hist'!$S$110</f>
        <v>1.3822453538899664</v>
      </c>
    </row>
    <row r="926" spans="1:3">
      <c r="A926" t="s">
        <v>916</v>
      </c>
      <c r="B926">
        <v>2</v>
      </c>
      <c r="C926">
        <f>VLOOKUP(B926,'Uni hist'!$C$5:$V$109, 20)*'Uni hist'!$S$110</f>
        <v>1.3822453538899664</v>
      </c>
    </row>
    <row r="927" spans="1:3">
      <c r="A927" t="s">
        <v>821</v>
      </c>
      <c r="B927">
        <v>2</v>
      </c>
      <c r="C927">
        <f>VLOOKUP(B927,'Uni hist'!$C$5:$V$109, 20)*'Uni hist'!$S$110</f>
        <v>1.3822453538899664</v>
      </c>
    </row>
    <row r="928" spans="1:3">
      <c r="A928" t="s">
        <v>2178</v>
      </c>
      <c r="B928">
        <v>2</v>
      </c>
      <c r="C928">
        <f>VLOOKUP(B928,'Uni hist'!$C$5:$V$109, 20)*'Uni hist'!$S$110</f>
        <v>1.3822453538899664</v>
      </c>
    </row>
    <row r="929" spans="1:3">
      <c r="A929" t="s">
        <v>2464</v>
      </c>
      <c r="B929">
        <v>2</v>
      </c>
      <c r="C929">
        <f>VLOOKUP(B929,'Uni hist'!$C$5:$V$109, 20)*'Uni hist'!$S$110</f>
        <v>1.3822453538899664</v>
      </c>
    </row>
    <row r="930" spans="1:3">
      <c r="A930" t="s">
        <v>2332</v>
      </c>
      <c r="B930">
        <v>2</v>
      </c>
      <c r="C930">
        <f>VLOOKUP(B930,'Uni hist'!$C$5:$V$109, 20)*'Uni hist'!$S$110</f>
        <v>1.3822453538899664</v>
      </c>
    </row>
    <row r="931" spans="1:3">
      <c r="A931" t="s">
        <v>2837</v>
      </c>
      <c r="B931">
        <v>2</v>
      </c>
      <c r="C931">
        <f>VLOOKUP(B931,'Uni hist'!$C$5:$V$109, 20)*'Uni hist'!$S$110</f>
        <v>1.3822453538899664</v>
      </c>
    </row>
    <row r="932" spans="1:3">
      <c r="A932" t="s">
        <v>946</v>
      </c>
      <c r="B932">
        <v>2</v>
      </c>
      <c r="C932">
        <f>VLOOKUP(B932,'Uni hist'!$C$5:$V$109, 20)*'Uni hist'!$S$110</f>
        <v>1.3822453538899664</v>
      </c>
    </row>
    <row r="933" spans="1:3">
      <c r="A933" t="s">
        <v>3</v>
      </c>
      <c r="B933">
        <v>2</v>
      </c>
      <c r="C933">
        <f>VLOOKUP(B933,'Uni hist'!$C$5:$V$109, 20)*'Uni hist'!$S$110</f>
        <v>1.3822453538899664</v>
      </c>
    </row>
    <row r="934" spans="1:3">
      <c r="A934" t="s">
        <v>1187</v>
      </c>
      <c r="B934">
        <v>2</v>
      </c>
      <c r="C934">
        <f>VLOOKUP(B934,'Uni hist'!$C$5:$V$109, 20)*'Uni hist'!$S$110</f>
        <v>1.3822453538899664</v>
      </c>
    </row>
    <row r="935" spans="1:3">
      <c r="A935" t="s">
        <v>933</v>
      </c>
      <c r="B935">
        <v>2</v>
      </c>
      <c r="C935">
        <f>VLOOKUP(B935,'Uni hist'!$C$5:$V$109, 20)*'Uni hist'!$S$110</f>
        <v>1.3822453538899664</v>
      </c>
    </row>
    <row r="936" spans="1:3">
      <c r="A936" t="s">
        <v>891</v>
      </c>
      <c r="B936">
        <v>2</v>
      </c>
      <c r="C936">
        <f>VLOOKUP(B936,'Uni hist'!$C$5:$V$109, 20)*'Uni hist'!$S$110</f>
        <v>1.3822453538899664</v>
      </c>
    </row>
    <row r="937" spans="1:3">
      <c r="A937" t="s">
        <v>1909</v>
      </c>
      <c r="B937">
        <v>2</v>
      </c>
      <c r="C937">
        <f>VLOOKUP(B937,'Uni hist'!$C$5:$V$109, 20)*'Uni hist'!$S$110</f>
        <v>1.3822453538899664</v>
      </c>
    </row>
    <row r="938" spans="1:3">
      <c r="A938" t="s">
        <v>1482</v>
      </c>
      <c r="B938">
        <v>2</v>
      </c>
      <c r="C938">
        <f>VLOOKUP(B938,'Uni hist'!$C$5:$V$109, 20)*'Uni hist'!$S$110</f>
        <v>1.3822453538899664</v>
      </c>
    </row>
    <row r="939" spans="1:3">
      <c r="A939" t="s">
        <v>451</v>
      </c>
      <c r="B939">
        <v>2</v>
      </c>
      <c r="C939">
        <f>VLOOKUP(B939,'Uni hist'!$C$5:$V$109, 20)*'Uni hist'!$S$110</f>
        <v>1.3822453538899664</v>
      </c>
    </row>
    <row r="940" spans="1:3">
      <c r="A940" t="s">
        <v>94</v>
      </c>
      <c r="B940">
        <v>2</v>
      </c>
      <c r="C940">
        <f>VLOOKUP(B940,'Uni hist'!$C$5:$V$109, 20)*'Uni hist'!$S$110</f>
        <v>1.3822453538899664</v>
      </c>
    </row>
    <row r="941" spans="1:3">
      <c r="A941" t="s">
        <v>2325</v>
      </c>
      <c r="B941">
        <v>2</v>
      </c>
      <c r="C941">
        <f>VLOOKUP(B941,'Uni hist'!$C$5:$V$109, 20)*'Uni hist'!$S$110</f>
        <v>1.3822453538899664</v>
      </c>
    </row>
    <row r="942" spans="1:3">
      <c r="A942" t="s">
        <v>1152</v>
      </c>
      <c r="B942">
        <v>2</v>
      </c>
      <c r="C942">
        <f>VLOOKUP(B942,'Uni hist'!$C$5:$V$109, 20)*'Uni hist'!$S$110</f>
        <v>1.3822453538899664</v>
      </c>
    </row>
    <row r="943" spans="1:3">
      <c r="A943" t="s">
        <v>2773</v>
      </c>
      <c r="B943">
        <v>2</v>
      </c>
      <c r="C943">
        <f>VLOOKUP(B943,'Uni hist'!$C$5:$V$109, 20)*'Uni hist'!$S$110</f>
        <v>1.3822453538899664</v>
      </c>
    </row>
    <row r="944" spans="1:3">
      <c r="A944" t="s">
        <v>765</v>
      </c>
      <c r="B944">
        <v>2</v>
      </c>
      <c r="C944">
        <f>VLOOKUP(B944,'Uni hist'!$C$5:$V$109, 20)*'Uni hist'!$S$110</f>
        <v>1.3822453538899664</v>
      </c>
    </row>
    <row r="945" spans="1:3">
      <c r="A945" t="s">
        <v>1094</v>
      </c>
      <c r="B945">
        <v>2</v>
      </c>
      <c r="C945">
        <f>VLOOKUP(B945,'Uni hist'!$C$5:$V$109, 20)*'Uni hist'!$S$110</f>
        <v>1.3822453538899664</v>
      </c>
    </row>
    <row r="946" spans="1:3">
      <c r="A946" t="s">
        <v>2125</v>
      </c>
      <c r="B946">
        <v>2</v>
      </c>
      <c r="C946">
        <f>VLOOKUP(B946,'Uni hist'!$C$5:$V$109, 20)*'Uni hist'!$S$110</f>
        <v>1.3822453538899664</v>
      </c>
    </row>
    <row r="947" spans="1:3">
      <c r="A947" t="s">
        <v>1054</v>
      </c>
      <c r="B947">
        <v>2</v>
      </c>
      <c r="C947">
        <f>VLOOKUP(B947,'Uni hist'!$C$5:$V$109, 20)*'Uni hist'!$S$110</f>
        <v>1.3822453538899664</v>
      </c>
    </row>
    <row r="948" spans="1:3">
      <c r="A948" t="s">
        <v>1636</v>
      </c>
      <c r="B948">
        <v>2</v>
      </c>
      <c r="C948">
        <f>VLOOKUP(B948,'Uni hist'!$C$5:$V$109, 20)*'Uni hist'!$S$110</f>
        <v>1.3822453538899664</v>
      </c>
    </row>
    <row r="949" spans="1:3">
      <c r="A949" t="s">
        <v>1123</v>
      </c>
      <c r="B949">
        <v>2</v>
      </c>
      <c r="C949">
        <f>VLOOKUP(B949,'Uni hist'!$C$5:$V$109, 20)*'Uni hist'!$S$110</f>
        <v>1.3822453538899664</v>
      </c>
    </row>
    <row r="950" spans="1:3">
      <c r="A950" t="s">
        <v>1037</v>
      </c>
      <c r="B950">
        <v>2</v>
      </c>
      <c r="C950">
        <f>VLOOKUP(B950,'Uni hist'!$C$5:$V$109, 20)*'Uni hist'!$S$110</f>
        <v>1.3822453538899664</v>
      </c>
    </row>
    <row r="951" spans="1:3">
      <c r="A951" t="s">
        <v>2730</v>
      </c>
      <c r="B951">
        <v>2</v>
      </c>
      <c r="C951">
        <f>VLOOKUP(B951,'Uni hist'!$C$5:$V$109, 20)*'Uni hist'!$S$110</f>
        <v>1.3822453538899664</v>
      </c>
    </row>
    <row r="952" spans="1:3">
      <c r="A952" t="s">
        <v>209</v>
      </c>
      <c r="B952">
        <v>2</v>
      </c>
      <c r="C952">
        <f>VLOOKUP(B952,'Uni hist'!$C$5:$V$109, 20)*'Uni hist'!$S$110</f>
        <v>1.3822453538899664</v>
      </c>
    </row>
    <row r="953" spans="1:3">
      <c r="A953" t="s">
        <v>1977</v>
      </c>
      <c r="B953">
        <v>2</v>
      </c>
      <c r="C953">
        <f>VLOOKUP(B953,'Uni hist'!$C$5:$V$109, 20)*'Uni hist'!$S$110</f>
        <v>1.3822453538899664</v>
      </c>
    </row>
    <row r="954" spans="1:3">
      <c r="A954" t="s">
        <v>2577</v>
      </c>
      <c r="B954">
        <v>2</v>
      </c>
      <c r="C954">
        <f>VLOOKUP(B954,'Uni hist'!$C$5:$V$109, 20)*'Uni hist'!$S$110</f>
        <v>1.3822453538899664</v>
      </c>
    </row>
    <row r="955" spans="1:3">
      <c r="A955" t="s">
        <v>1512</v>
      </c>
      <c r="B955">
        <v>2</v>
      </c>
      <c r="C955">
        <f>VLOOKUP(B955,'Uni hist'!$C$5:$V$109, 20)*'Uni hist'!$S$110</f>
        <v>1.3822453538899664</v>
      </c>
    </row>
    <row r="956" spans="1:3">
      <c r="A956" t="s">
        <v>1695</v>
      </c>
      <c r="B956">
        <v>2</v>
      </c>
      <c r="C956">
        <f>VLOOKUP(B956,'Uni hist'!$C$5:$V$109, 20)*'Uni hist'!$S$110</f>
        <v>1.3822453538899664</v>
      </c>
    </row>
    <row r="957" spans="1:3">
      <c r="A957" t="s">
        <v>2499</v>
      </c>
      <c r="B957">
        <v>2</v>
      </c>
      <c r="C957">
        <f>VLOOKUP(B957,'Uni hist'!$C$5:$V$109, 20)*'Uni hist'!$S$110</f>
        <v>1.3822453538899664</v>
      </c>
    </row>
    <row r="958" spans="1:3">
      <c r="A958" t="s">
        <v>442</v>
      </c>
      <c r="B958">
        <v>2</v>
      </c>
      <c r="C958">
        <f>VLOOKUP(B958,'Uni hist'!$C$5:$V$109, 20)*'Uni hist'!$S$110</f>
        <v>1.3822453538899664</v>
      </c>
    </row>
    <row r="959" spans="1:3">
      <c r="A959" t="s">
        <v>2378</v>
      </c>
      <c r="B959">
        <v>2</v>
      </c>
      <c r="C959">
        <f>VLOOKUP(B959,'Uni hist'!$C$5:$V$109, 20)*'Uni hist'!$S$110</f>
        <v>1.3822453538899664</v>
      </c>
    </row>
    <row r="960" spans="1:3">
      <c r="A960" t="s">
        <v>1858</v>
      </c>
      <c r="B960">
        <v>2</v>
      </c>
      <c r="C960">
        <f>VLOOKUP(B960,'Uni hist'!$C$5:$V$109, 20)*'Uni hist'!$S$110</f>
        <v>1.3822453538899664</v>
      </c>
    </row>
    <row r="961" spans="1:3">
      <c r="A961" t="s">
        <v>337</v>
      </c>
      <c r="B961">
        <v>2</v>
      </c>
      <c r="C961">
        <f>VLOOKUP(B961,'Uni hist'!$C$5:$V$109, 20)*'Uni hist'!$S$110</f>
        <v>1.3822453538899664</v>
      </c>
    </row>
    <row r="962" spans="1:3">
      <c r="A962" t="s">
        <v>2119</v>
      </c>
      <c r="B962">
        <v>2</v>
      </c>
      <c r="C962">
        <f>VLOOKUP(B962,'Uni hist'!$C$5:$V$109, 20)*'Uni hist'!$S$110</f>
        <v>1.3822453538899664</v>
      </c>
    </row>
    <row r="963" spans="1:3">
      <c r="A963" t="s">
        <v>1924</v>
      </c>
      <c r="B963">
        <v>2</v>
      </c>
      <c r="C963">
        <f>VLOOKUP(B963,'Uni hist'!$C$5:$V$109, 20)*'Uni hist'!$S$110</f>
        <v>1.3822453538899664</v>
      </c>
    </row>
    <row r="964" spans="1:3">
      <c r="A964" t="s">
        <v>2309</v>
      </c>
      <c r="B964">
        <v>2</v>
      </c>
      <c r="C964">
        <f>VLOOKUP(B964,'Uni hist'!$C$5:$V$109, 20)*'Uni hist'!$S$110</f>
        <v>1.3822453538899664</v>
      </c>
    </row>
    <row r="965" spans="1:3">
      <c r="A965" t="s">
        <v>2382</v>
      </c>
      <c r="B965">
        <v>2</v>
      </c>
      <c r="C965">
        <f>VLOOKUP(B965,'Uni hist'!$C$5:$V$109, 20)*'Uni hist'!$S$110</f>
        <v>1.3822453538899664</v>
      </c>
    </row>
    <row r="966" spans="1:3">
      <c r="A966" t="s">
        <v>2817</v>
      </c>
      <c r="B966">
        <v>2</v>
      </c>
      <c r="C966">
        <f>VLOOKUP(B966,'Uni hist'!$C$5:$V$109, 20)*'Uni hist'!$S$110</f>
        <v>1.3822453538899664</v>
      </c>
    </row>
    <row r="967" spans="1:3">
      <c r="A967" t="s">
        <v>526</v>
      </c>
      <c r="B967">
        <v>2</v>
      </c>
      <c r="C967">
        <f>VLOOKUP(B967,'Uni hist'!$C$5:$V$109, 20)*'Uni hist'!$S$110</f>
        <v>1.3822453538899664</v>
      </c>
    </row>
    <row r="968" spans="1:3">
      <c r="A968" t="s">
        <v>248</v>
      </c>
      <c r="B968">
        <v>2</v>
      </c>
      <c r="C968">
        <f>VLOOKUP(B968,'Uni hist'!$C$5:$V$109, 20)*'Uni hist'!$S$110</f>
        <v>1.3822453538899664</v>
      </c>
    </row>
    <row r="969" spans="1:3">
      <c r="A969" t="s">
        <v>881</v>
      </c>
      <c r="B969">
        <v>2</v>
      </c>
      <c r="C969">
        <f>VLOOKUP(B969,'Uni hist'!$C$5:$V$109, 20)*'Uni hist'!$S$110</f>
        <v>1.3822453538899664</v>
      </c>
    </row>
    <row r="970" spans="1:3">
      <c r="A970" t="s">
        <v>2065</v>
      </c>
      <c r="B970">
        <v>2</v>
      </c>
      <c r="C970">
        <f>VLOOKUP(B970,'Uni hist'!$C$5:$V$109, 20)*'Uni hist'!$S$110</f>
        <v>1.3822453538899664</v>
      </c>
    </row>
    <row r="971" spans="1:3">
      <c r="A971" t="s">
        <v>1302</v>
      </c>
      <c r="B971">
        <v>2</v>
      </c>
      <c r="C971">
        <f>VLOOKUP(B971,'Uni hist'!$C$5:$V$109, 20)*'Uni hist'!$S$110</f>
        <v>1.3822453538899664</v>
      </c>
    </row>
    <row r="972" spans="1:3">
      <c r="A972" t="s">
        <v>2404</v>
      </c>
      <c r="B972">
        <v>2</v>
      </c>
      <c r="C972">
        <f>VLOOKUP(B972,'Uni hist'!$C$5:$V$109, 20)*'Uni hist'!$S$110</f>
        <v>1.3822453538899664</v>
      </c>
    </row>
    <row r="973" spans="1:3">
      <c r="A973" t="s">
        <v>1103</v>
      </c>
      <c r="B973">
        <v>2</v>
      </c>
      <c r="C973">
        <f>VLOOKUP(B973,'Uni hist'!$C$5:$V$109, 20)*'Uni hist'!$S$110</f>
        <v>1.3822453538899664</v>
      </c>
    </row>
    <row r="974" spans="1:3">
      <c r="A974" t="s">
        <v>1722</v>
      </c>
      <c r="B974">
        <v>2</v>
      </c>
      <c r="C974">
        <f>VLOOKUP(B974,'Uni hist'!$C$5:$V$109, 20)*'Uni hist'!$S$110</f>
        <v>1.3822453538899664</v>
      </c>
    </row>
    <row r="975" spans="1:3">
      <c r="A975" t="s">
        <v>512</v>
      </c>
      <c r="B975">
        <v>2</v>
      </c>
      <c r="C975">
        <f>VLOOKUP(B975,'Uni hist'!$C$5:$V$109, 20)*'Uni hist'!$S$110</f>
        <v>1.3822453538899664</v>
      </c>
    </row>
    <row r="976" spans="1:3">
      <c r="A976" t="s">
        <v>2071</v>
      </c>
      <c r="B976">
        <v>2</v>
      </c>
      <c r="C976">
        <f>VLOOKUP(B976,'Uni hist'!$C$5:$V$109, 20)*'Uni hist'!$S$110</f>
        <v>1.3822453538899664</v>
      </c>
    </row>
    <row r="977" spans="1:3">
      <c r="A977" t="s">
        <v>874</v>
      </c>
      <c r="B977">
        <v>2</v>
      </c>
      <c r="C977">
        <f>VLOOKUP(B977,'Uni hist'!$C$5:$V$109, 20)*'Uni hist'!$S$110</f>
        <v>1.3822453538899664</v>
      </c>
    </row>
    <row r="978" spans="1:3">
      <c r="A978" t="s">
        <v>801</v>
      </c>
      <c r="B978">
        <v>2</v>
      </c>
      <c r="C978">
        <f>VLOOKUP(B978,'Uni hist'!$C$5:$V$109, 20)*'Uni hist'!$S$110</f>
        <v>1.3822453538899664</v>
      </c>
    </row>
    <row r="979" spans="1:3">
      <c r="A979" t="s">
        <v>1057</v>
      </c>
      <c r="B979">
        <v>2</v>
      </c>
      <c r="C979">
        <f>VLOOKUP(B979,'Uni hist'!$C$5:$V$109, 20)*'Uni hist'!$S$110</f>
        <v>1.3822453538899664</v>
      </c>
    </row>
    <row r="980" spans="1:3">
      <c r="A980" t="s">
        <v>398</v>
      </c>
      <c r="B980">
        <v>2</v>
      </c>
      <c r="C980">
        <f>VLOOKUP(B980,'Uni hist'!$C$5:$V$109, 20)*'Uni hist'!$S$110</f>
        <v>1.3822453538899664</v>
      </c>
    </row>
    <row r="981" spans="1:3">
      <c r="A981" t="s">
        <v>603</v>
      </c>
      <c r="B981">
        <v>2</v>
      </c>
      <c r="C981">
        <f>VLOOKUP(B981,'Uni hist'!$C$5:$V$109, 20)*'Uni hist'!$S$110</f>
        <v>1.3822453538899664</v>
      </c>
    </row>
    <row r="982" spans="1:3">
      <c r="A982" t="s">
        <v>1427</v>
      </c>
      <c r="B982">
        <v>2</v>
      </c>
      <c r="C982">
        <f>VLOOKUP(B982,'Uni hist'!$C$5:$V$109, 20)*'Uni hist'!$S$110</f>
        <v>1.3822453538899664</v>
      </c>
    </row>
    <row r="983" spans="1:3">
      <c r="A983" t="s">
        <v>1772</v>
      </c>
      <c r="B983">
        <v>2</v>
      </c>
      <c r="C983">
        <f>VLOOKUP(B983,'Uni hist'!$C$5:$V$109, 20)*'Uni hist'!$S$110</f>
        <v>1.3822453538899664</v>
      </c>
    </row>
    <row r="984" spans="1:3">
      <c r="A984" t="s">
        <v>911</v>
      </c>
      <c r="B984">
        <v>2</v>
      </c>
      <c r="C984">
        <f>VLOOKUP(B984,'Uni hist'!$C$5:$V$109, 20)*'Uni hist'!$S$110</f>
        <v>1.3822453538899664</v>
      </c>
    </row>
    <row r="985" spans="1:3">
      <c r="A985" t="s">
        <v>2863</v>
      </c>
      <c r="B985">
        <v>2</v>
      </c>
      <c r="C985">
        <f>VLOOKUP(B985,'Uni hist'!$C$5:$V$109, 20)*'Uni hist'!$S$110</f>
        <v>1.3822453538899664</v>
      </c>
    </row>
    <row r="986" spans="1:3">
      <c r="A986" t="s">
        <v>1248</v>
      </c>
      <c r="B986">
        <v>2</v>
      </c>
      <c r="C986">
        <f>VLOOKUP(B986,'Uni hist'!$C$5:$V$109, 20)*'Uni hist'!$S$110</f>
        <v>1.3822453538899664</v>
      </c>
    </row>
    <row r="987" spans="1:3">
      <c r="A987" t="s">
        <v>2552</v>
      </c>
      <c r="B987">
        <v>2</v>
      </c>
      <c r="C987">
        <f>VLOOKUP(B987,'Uni hist'!$C$5:$V$109, 20)*'Uni hist'!$S$110</f>
        <v>1.3822453538899664</v>
      </c>
    </row>
    <row r="988" spans="1:3">
      <c r="A988" t="s">
        <v>1832</v>
      </c>
      <c r="B988">
        <v>2</v>
      </c>
      <c r="C988">
        <f>VLOOKUP(B988,'Uni hist'!$C$5:$V$109, 20)*'Uni hist'!$S$110</f>
        <v>1.3822453538899664</v>
      </c>
    </row>
    <row r="989" spans="1:3">
      <c r="A989" t="s">
        <v>2202</v>
      </c>
      <c r="B989">
        <v>2</v>
      </c>
      <c r="C989">
        <f>VLOOKUP(B989,'Uni hist'!$C$5:$V$109, 20)*'Uni hist'!$S$110</f>
        <v>1.3822453538899664</v>
      </c>
    </row>
    <row r="990" spans="1:3">
      <c r="A990" t="s">
        <v>2210</v>
      </c>
      <c r="B990">
        <v>2</v>
      </c>
      <c r="C990">
        <f>VLOOKUP(B990,'Uni hist'!$C$5:$V$109, 20)*'Uni hist'!$S$110</f>
        <v>1.3822453538899664</v>
      </c>
    </row>
    <row r="991" spans="1:3">
      <c r="A991" t="s">
        <v>2247</v>
      </c>
      <c r="B991">
        <v>2</v>
      </c>
      <c r="C991">
        <f>VLOOKUP(B991,'Uni hist'!$C$5:$V$109, 20)*'Uni hist'!$S$110</f>
        <v>1.3822453538899664</v>
      </c>
    </row>
    <row r="992" spans="1:3">
      <c r="A992" t="s">
        <v>1144</v>
      </c>
      <c r="B992">
        <v>2</v>
      </c>
      <c r="C992">
        <f>VLOOKUP(B992,'Uni hist'!$C$5:$V$109, 20)*'Uni hist'!$S$110</f>
        <v>1.3822453538899664</v>
      </c>
    </row>
    <row r="993" spans="1:3">
      <c r="A993" t="s">
        <v>1974</v>
      </c>
      <c r="B993">
        <v>2</v>
      </c>
      <c r="C993">
        <f>VLOOKUP(B993,'Uni hist'!$C$5:$V$109, 20)*'Uni hist'!$S$110</f>
        <v>1.3822453538899664</v>
      </c>
    </row>
    <row r="994" spans="1:3">
      <c r="A994" t="s">
        <v>1200</v>
      </c>
      <c r="B994">
        <v>2</v>
      </c>
      <c r="C994">
        <f>VLOOKUP(B994,'Uni hist'!$C$5:$V$109, 20)*'Uni hist'!$S$110</f>
        <v>1.3822453538899664</v>
      </c>
    </row>
    <row r="995" spans="1:3">
      <c r="A995" t="s">
        <v>1582</v>
      </c>
      <c r="B995">
        <v>2</v>
      </c>
      <c r="C995">
        <f>VLOOKUP(B995,'Uni hist'!$C$5:$V$109, 20)*'Uni hist'!$S$110</f>
        <v>1.3822453538899664</v>
      </c>
    </row>
    <row r="996" spans="1:3">
      <c r="A996" t="s">
        <v>80</v>
      </c>
      <c r="B996">
        <v>2</v>
      </c>
      <c r="C996">
        <f>VLOOKUP(B996,'Uni hist'!$C$5:$V$109, 20)*'Uni hist'!$S$110</f>
        <v>1.3822453538899664</v>
      </c>
    </row>
    <row r="997" spans="1:3">
      <c r="A997" t="s">
        <v>2551</v>
      </c>
      <c r="B997">
        <v>2</v>
      </c>
      <c r="C997">
        <f>VLOOKUP(B997,'Uni hist'!$C$5:$V$109, 20)*'Uni hist'!$S$110</f>
        <v>1.3822453538899664</v>
      </c>
    </row>
    <row r="998" spans="1:3">
      <c r="A998" t="s">
        <v>165</v>
      </c>
      <c r="B998">
        <v>2</v>
      </c>
      <c r="C998">
        <f>VLOOKUP(B998,'Uni hist'!$C$5:$V$109, 20)*'Uni hist'!$S$110</f>
        <v>1.3822453538899664</v>
      </c>
    </row>
    <row r="999" spans="1:3">
      <c r="A999" t="s">
        <v>601</v>
      </c>
      <c r="B999">
        <v>2</v>
      </c>
      <c r="C999">
        <f>VLOOKUP(B999,'Uni hist'!$C$5:$V$109, 20)*'Uni hist'!$S$110</f>
        <v>1.3822453538899664</v>
      </c>
    </row>
    <row r="1000" spans="1:3">
      <c r="A1000" t="s">
        <v>1046</v>
      </c>
      <c r="B1000">
        <v>2</v>
      </c>
      <c r="C1000">
        <f>VLOOKUP(B1000,'Uni hist'!$C$5:$V$109, 20)*'Uni hist'!$S$110</f>
        <v>1.3822453538899664</v>
      </c>
    </row>
    <row r="1001" spans="1:3">
      <c r="A1001" t="s">
        <v>1335</v>
      </c>
      <c r="B1001">
        <v>2</v>
      </c>
      <c r="C1001">
        <f>VLOOKUP(B1001,'Uni hist'!$C$5:$V$109, 20)*'Uni hist'!$S$110</f>
        <v>1.3822453538899664</v>
      </c>
    </row>
    <row r="1002" spans="1:3">
      <c r="A1002" t="s">
        <v>1086</v>
      </c>
      <c r="B1002">
        <v>2</v>
      </c>
      <c r="C1002">
        <f>VLOOKUP(B1002,'Uni hist'!$C$5:$V$109, 20)*'Uni hist'!$S$110</f>
        <v>1.3822453538899664</v>
      </c>
    </row>
    <row r="1003" spans="1:3">
      <c r="A1003" t="s">
        <v>1174</v>
      </c>
      <c r="B1003">
        <v>2</v>
      </c>
      <c r="C1003">
        <f>VLOOKUP(B1003,'Uni hist'!$C$5:$V$109, 20)*'Uni hist'!$S$110</f>
        <v>1.3822453538899664</v>
      </c>
    </row>
    <row r="1004" spans="1:3">
      <c r="A1004" t="s">
        <v>2153</v>
      </c>
      <c r="B1004">
        <v>2</v>
      </c>
      <c r="C1004">
        <f>VLOOKUP(B1004,'Uni hist'!$C$5:$V$109, 20)*'Uni hist'!$S$110</f>
        <v>1.3822453538899664</v>
      </c>
    </row>
    <row r="1005" spans="1:3">
      <c r="A1005" t="s">
        <v>2814</v>
      </c>
      <c r="B1005">
        <v>2</v>
      </c>
      <c r="C1005">
        <f>VLOOKUP(B1005,'Uni hist'!$C$5:$V$109, 20)*'Uni hist'!$S$110</f>
        <v>1.3822453538899664</v>
      </c>
    </row>
    <row r="1006" spans="1:3">
      <c r="A1006" t="s">
        <v>2484</v>
      </c>
      <c r="B1006">
        <v>2</v>
      </c>
      <c r="C1006">
        <f>VLOOKUP(B1006,'Uni hist'!$C$5:$V$109, 20)*'Uni hist'!$S$110</f>
        <v>1.3822453538899664</v>
      </c>
    </row>
    <row r="1007" spans="1:3">
      <c r="A1007" t="s">
        <v>1436</v>
      </c>
      <c r="B1007">
        <v>2</v>
      </c>
      <c r="C1007">
        <f>VLOOKUP(B1007,'Uni hist'!$C$5:$V$109, 20)*'Uni hist'!$S$110</f>
        <v>1.3822453538899664</v>
      </c>
    </row>
    <row r="1008" spans="1:3">
      <c r="A1008" t="s">
        <v>2457</v>
      </c>
      <c r="B1008">
        <v>2</v>
      </c>
      <c r="C1008">
        <f>VLOOKUP(B1008,'Uni hist'!$C$5:$V$109, 20)*'Uni hist'!$S$110</f>
        <v>1.3822453538899664</v>
      </c>
    </row>
    <row r="1009" spans="1:3">
      <c r="A1009" t="s">
        <v>2528</v>
      </c>
      <c r="B1009">
        <v>2</v>
      </c>
      <c r="C1009">
        <f>VLOOKUP(B1009,'Uni hist'!$C$5:$V$109, 20)*'Uni hist'!$S$110</f>
        <v>1.3822453538899664</v>
      </c>
    </row>
    <row r="1010" spans="1:3">
      <c r="A1010" t="s">
        <v>1172</v>
      </c>
      <c r="B1010">
        <v>2</v>
      </c>
      <c r="C1010">
        <f>VLOOKUP(B1010,'Uni hist'!$C$5:$V$109, 20)*'Uni hist'!$S$110</f>
        <v>1.3822453538899664</v>
      </c>
    </row>
    <row r="1011" spans="1:3">
      <c r="A1011" t="s">
        <v>1724</v>
      </c>
      <c r="B1011">
        <v>2</v>
      </c>
      <c r="C1011">
        <f>VLOOKUP(B1011,'Uni hist'!$C$5:$V$109, 20)*'Uni hist'!$S$110</f>
        <v>1.3822453538899664</v>
      </c>
    </row>
    <row r="1012" spans="1:3">
      <c r="A1012" t="s">
        <v>2073</v>
      </c>
      <c r="B1012">
        <v>2</v>
      </c>
      <c r="C1012">
        <f>VLOOKUP(B1012,'Uni hist'!$C$5:$V$109, 20)*'Uni hist'!$S$110</f>
        <v>1.3822453538899664</v>
      </c>
    </row>
    <row r="1013" spans="1:3">
      <c r="A1013" t="s">
        <v>988</v>
      </c>
      <c r="B1013">
        <v>2</v>
      </c>
      <c r="C1013">
        <f>VLOOKUP(B1013,'Uni hist'!$C$5:$V$109, 20)*'Uni hist'!$S$110</f>
        <v>1.3822453538899664</v>
      </c>
    </row>
    <row r="1014" spans="1:3">
      <c r="A1014" t="s">
        <v>466</v>
      </c>
      <c r="B1014">
        <v>2</v>
      </c>
      <c r="C1014">
        <f>VLOOKUP(B1014,'Uni hist'!$C$5:$V$109, 20)*'Uni hist'!$S$110</f>
        <v>1.3822453538899664</v>
      </c>
    </row>
    <row r="1015" spans="1:3">
      <c r="A1015" t="s">
        <v>956</v>
      </c>
      <c r="B1015">
        <v>2</v>
      </c>
      <c r="C1015">
        <f>VLOOKUP(B1015,'Uni hist'!$C$5:$V$109, 20)*'Uni hist'!$S$110</f>
        <v>1.3822453538899664</v>
      </c>
    </row>
    <row r="1016" spans="1:3">
      <c r="A1016" t="s">
        <v>2626</v>
      </c>
      <c r="B1016">
        <v>2</v>
      </c>
      <c r="C1016">
        <f>VLOOKUP(B1016,'Uni hist'!$C$5:$V$109, 20)*'Uni hist'!$S$110</f>
        <v>1.3822453538899664</v>
      </c>
    </row>
    <row r="1017" spans="1:3">
      <c r="A1017" t="s">
        <v>2852</v>
      </c>
      <c r="B1017">
        <v>2</v>
      </c>
      <c r="C1017">
        <f>VLOOKUP(B1017,'Uni hist'!$C$5:$V$109, 20)*'Uni hist'!$S$110</f>
        <v>1.3822453538899664</v>
      </c>
    </row>
    <row r="1018" spans="1:3">
      <c r="A1018" t="s">
        <v>1126</v>
      </c>
      <c r="B1018">
        <v>2</v>
      </c>
      <c r="C1018">
        <f>VLOOKUP(B1018,'Uni hist'!$C$5:$V$109, 20)*'Uni hist'!$S$110</f>
        <v>1.3822453538899664</v>
      </c>
    </row>
    <row r="1019" spans="1:3">
      <c r="A1019" t="s">
        <v>1664</v>
      </c>
      <c r="B1019">
        <v>2</v>
      </c>
      <c r="C1019">
        <f>VLOOKUP(B1019,'Uni hist'!$C$5:$V$109, 20)*'Uni hist'!$S$110</f>
        <v>1.3822453538899664</v>
      </c>
    </row>
    <row r="1020" spans="1:3">
      <c r="A1020" t="s">
        <v>1597</v>
      </c>
      <c r="B1020">
        <v>2</v>
      </c>
      <c r="C1020">
        <f>VLOOKUP(B1020,'Uni hist'!$C$5:$V$109, 20)*'Uni hist'!$S$110</f>
        <v>1.3822453538899664</v>
      </c>
    </row>
    <row r="1021" spans="1:3">
      <c r="A1021" t="s">
        <v>841</v>
      </c>
      <c r="B1021">
        <v>2</v>
      </c>
      <c r="C1021">
        <f>VLOOKUP(B1021,'Uni hist'!$C$5:$V$109, 20)*'Uni hist'!$S$110</f>
        <v>1.3822453538899664</v>
      </c>
    </row>
    <row r="1022" spans="1:3">
      <c r="A1022" t="s">
        <v>1119</v>
      </c>
      <c r="B1022">
        <v>2</v>
      </c>
      <c r="C1022">
        <f>VLOOKUP(B1022,'Uni hist'!$C$5:$V$109, 20)*'Uni hist'!$S$110</f>
        <v>1.3822453538899664</v>
      </c>
    </row>
    <row r="1023" spans="1:3">
      <c r="A1023" t="s">
        <v>2204</v>
      </c>
      <c r="B1023">
        <v>2</v>
      </c>
      <c r="C1023">
        <f>VLOOKUP(B1023,'Uni hist'!$C$5:$V$109, 20)*'Uni hist'!$S$110</f>
        <v>1.3822453538899664</v>
      </c>
    </row>
    <row r="1024" spans="1:3">
      <c r="A1024" t="s">
        <v>1237</v>
      </c>
      <c r="B1024">
        <v>2</v>
      </c>
      <c r="C1024">
        <f>VLOOKUP(B1024,'Uni hist'!$C$5:$V$109, 20)*'Uni hist'!$S$110</f>
        <v>1.3822453538899664</v>
      </c>
    </row>
    <row r="1025" spans="1:3">
      <c r="A1025" t="s">
        <v>1150</v>
      </c>
      <c r="B1025">
        <v>2</v>
      </c>
      <c r="C1025">
        <f>VLOOKUP(B1025,'Uni hist'!$C$5:$V$109, 20)*'Uni hist'!$S$110</f>
        <v>1.3822453538899664</v>
      </c>
    </row>
    <row r="1026" spans="1:3">
      <c r="A1026" t="s">
        <v>2029</v>
      </c>
      <c r="B1026">
        <v>2</v>
      </c>
      <c r="C1026">
        <f>VLOOKUP(B1026,'Uni hist'!$C$5:$V$109, 20)*'Uni hist'!$S$110</f>
        <v>1.3822453538899664</v>
      </c>
    </row>
    <row r="1027" spans="1:3">
      <c r="A1027" t="s">
        <v>1503</v>
      </c>
      <c r="B1027">
        <v>2</v>
      </c>
      <c r="C1027">
        <f>VLOOKUP(B1027,'Uni hist'!$C$5:$V$109, 20)*'Uni hist'!$S$110</f>
        <v>1.3822453538899664</v>
      </c>
    </row>
    <row r="1028" spans="1:3">
      <c r="A1028" t="s">
        <v>2615</v>
      </c>
      <c r="B1028">
        <v>2</v>
      </c>
      <c r="C1028">
        <f>VLOOKUP(B1028,'Uni hist'!$C$5:$V$109, 20)*'Uni hist'!$S$110</f>
        <v>1.3822453538899664</v>
      </c>
    </row>
    <row r="1029" spans="1:3">
      <c r="A1029" t="s">
        <v>1911</v>
      </c>
      <c r="B1029">
        <v>2</v>
      </c>
      <c r="C1029">
        <f>VLOOKUP(B1029,'Uni hist'!$C$5:$V$109, 20)*'Uni hist'!$S$110</f>
        <v>1.3822453538899664</v>
      </c>
    </row>
    <row r="1030" spans="1:3">
      <c r="A1030" t="s">
        <v>2054</v>
      </c>
      <c r="B1030">
        <v>2</v>
      </c>
      <c r="C1030">
        <f>VLOOKUP(B1030,'Uni hist'!$C$5:$V$109, 20)*'Uni hist'!$S$110</f>
        <v>1.3822453538899664</v>
      </c>
    </row>
    <row r="1031" spans="1:3">
      <c r="A1031" t="s">
        <v>1161</v>
      </c>
      <c r="B1031">
        <v>2</v>
      </c>
      <c r="C1031">
        <f>VLOOKUP(B1031,'Uni hist'!$C$5:$V$109, 20)*'Uni hist'!$S$110</f>
        <v>1.3822453538899664</v>
      </c>
    </row>
    <row r="1032" spans="1:3">
      <c r="A1032" t="s">
        <v>173</v>
      </c>
      <c r="B1032">
        <v>2</v>
      </c>
      <c r="C1032">
        <f>VLOOKUP(B1032,'Uni hist'!$C$5:$V$109, 20)*'Uni hist'!$S$110</f>
        <v>1.3822453538899664</v>
      </c>
    </row>
    <row r="1033" spans="1:3">
      <c r="A1033" t="s">
        <v>1987</v>
      </c>
      <c r="B1033">
        <v>2</v>
      </c>
      <c r="C1033">
        <f>VLOOKUP(B1033,'Uni hist'!$C$5:$V$109, 20)*'Uni hist'!$S$110</f>
        <v>1.3822453538899664</v>
      </c>
    </row>
    <row r="1034" spans="1:3">
      <c r="A1034" t="s">
        <v>2688</v>
      </c>
      <c r="B1034">
        <v>2</v>
      </c>
      <c r="C1034">
        <f>VLOOKUP(B1034,'Uni hist'!$C$5:$V$109, 20)*'Uni hist'!$S$110</f>
        <v>1.3822453538899664</v>
      </c>
    </row>
    <row r="1035" spans="1:3">
      <c r="A1035" t="s">
        <v>637</v>
      </c>
      <c r="B1035">
        <v>2</v>
      </c>
      <c r="C1035">
        <f>VLOOKUP(B1035,'Uni hist'!$C$5:$V$109, 20)*'Uni hist'!$S$110</f>
        <v>1.3822453538899664</v>
      </c>
    </row>
    <row r="1036" spans="1:3">
      <c r="A1036" t="s">
        <v>685</v>
      </c>
      <c r="B1036">
        <v>2</v>
      </c>
      <c r="C1036">
        <f>VLOOKUP(B1036,'Uni hist'!$C$5:$V$109, 20)*'Uni hist'!$S$110</f>
        <v>1.3822453538899664</v>
      </c>
    </row>
    <row r="1037" spans="1:3">
      <c r="A1037" t="s">
        <v>425</v>
      </c>
      <c r="B1037">
        <v>2</v>
      </c>
      <c r="C1037">
        <f>VLOOKUP(B1037,'Uni hist'!$C$5:$V$109, 20)*'Uni hist'!$S$110</f>
        <v>1.3822453538899664</v>
      </c>
    </row>
    <row r="1038" spans="1:3">
      <c r="A1038" t="s">
        <v>787</v>
      </c>
      <c r="B1038">
        <v>2</v>
      </c>
      <c r="C1038">
        <f>VLOOKUP(B1038,'Uni hist'!$C$5:$V$109, 20)*'Uni hist'!$S$110</f>
        <v>1.3822453538899664</v>
      </c>
    </row>
    <row r="1039" spans="1:3">
      <c r="A1039" t="s">
        <v>1694</v>
      </c>
      <c r="B1039">
        <v>2</v>
      </c>
      <c r="C1039">
        <f>VLOOKUP(B1039,'Uni hist'!$C$5:$V$109, 20)*'Uni hist'!$S$110</f>
        <v>1.3822453538899664</v>
      </c>
    </row>
    <row r="1040" spans="1:3">
      <c r="A1040" t="s">
        <v>754</v>
      </c>
      <c r="B1040">
        <v>2</v>
      </c>
      <c r="C1040">
        <f>VLOOKUP(B1040,'Uni hist'!$C$5:$V$109, 20)*'Uni hist'!$S$110</f>
        <v>1.3822453538899664</v>
      </c>
    </row>
    <row r="1041" spans="1:3">
      <c r="A1041" t="s">
        <v>868</v>
      </c>
      <c r="B1041">
        <v>2</v>
      </c>
      <c r="C1041">
        <f>VLOOKUP(B1041,'Uni hist'!$C$5:$V$109, 20)*'Uni hist'!$S$110</f>
        <v>1.3822453538899664</v>
      </c>
    </row>
    <row r="1042" spans="1:3">
      <c r="A1042" t="s">
        <v>2413</v>
      </c>
      <c r="B1042">
        <v>2</v>
      </c>
      <c r="C1042">
        <f>VLOOKUP(B1042,'Uni hist'!$C$5:$V$109, 20)*'Uni hist'!$S$110</f>
        <v>1.3822453538899664</v>
      </c>
    </row>
    <row r="1043" spans="1:3">
      <c r="A1043" t="s">
        <v>408</v>
      </c>
      <c r="B1043">
        <v>2</v>
      </c>
      <c r="C1043">
        <f>VLOOKUP(B1043,'Uni hist'!$C$5:$V$109, 20)*'Uni hist'!$S$110</f>
        <v>1.3822453538899664</v>
      </c>
    </row>
    <row r="1044" spans="1:3">
      <c r="A1044" t="s">
        <v>507</v>
      </c>
      <c r="B1044">
        <v>2</v>
      </c>
      <c r="C1044">
        <f>VLOOKUP(B1044,'Uni hist'!$C$5:$V$109, 20)*'Uni hist'!$S$110</f>
        <v>1.3822453538899664</v>
      </c>
    </row>
    <row r="1045" spans="1:3">
      <c r="A1045" t="s">
        <v>309</v>
      </c>
      <c r="B1045">
        <v>2</v>
      </c>
      <c r="C1045">
        <f>VLOOKUP(B1045,'Uni hist'!$C$5:$V$109, 20)*'Uni hist'!$S$110</f>
        <v>1.3822453538899664</v>
      </c>
    </row>
    <row r="1046" spans="1:3">
      <c r="A1046" t="s">
        <v>2186</v>
      </c>
      <c r="B1046">
        <v>2</v>
      </c>
      <c r="C1046">
        <f>VLOOKUP(B1046,'Uni hist'!$C$5:$V$109, 20)*'Uni hist'!$S$110</f>
        <v>1.3822453538899664</v>
      </c>
    </row>
    <row r="1047" spans="1:3">
      <c r="A1047" t="s">
        <v>627</v>
      </c>
      <c r="B1047">
        <v>2</v>
      </c>
      <c r="C1047">
        <f>VLOOKUP(B1047,'Uni hist'!$C$5:$V$109, 20)*'Uni hist'!$S$110</f>
        <v>1.3822453538899664</v>
      </c>
    </row>
    <row r="1048" spans="1:3">
      <c r="A1048" t="s">
        <v>2301</v>
      </c>
      <c r="B1048">
        <v>2</v>
      </c>
      <c r="C1048">
        <f>VLOOKUP(B1048,'Uni hist'!$C$5:$V$109, 20)*'Uni hist'!$S$110</f>
        <v>1.3822453538899664</v>
      </c>
    </row>
    <row r="1049" spans="1:3">
      <c r="A1049" t="s">
        <v>2554</v>
      </c>
      <c r="B1049">
        <v>2</v>
      </c>
      <c r="C1049">
        <f>VLOOKUP(B1049,'Uni hist'!$C$5:$V$109, 20)*'Uni hist'!$S$110</f>
        <v>1.3822453538899664</v>
      </c>
    </row>
    <row r="1050" spans="1:3">
      <c r="A1050" t="s">
        <v>2165</v>
      </c>
      <c r="B1050">
        <v>2</v>
      </c>
      <c r="C1050">
        <f>VLOOKUP(B1050,'Uni hist'!$C$5:$V$109, 20)*'Uni hist'!$S$110</f>
        <v>1.3822453538899664</v>
      </c>
    </row>
    <row r="1051" spans="1:3">
      <c r="A1051" t="s">
        <v>445</v>
      </c>
      <c r="B1051">
        <v>2</v>
      </c>
      <c r="C1051">
        <f>VLOOKUP(B1051,'Uni hist'!$C$5:$V$109, 20)*'Uni hist'!$S$110</f>
        <v>1.3822453538899664</v>
      </c>
    </row>
    <row r="1052" spans="1:3">
      <c r="A1052" t="s">
        <v>14</v>
      </c>
      <c r="B1052">
        <v>2</v>
      </c>
      <c r="C1052">
        <f>VLOOKUP(B1052,'Uni hist'!$C$5:$V$109, 20)*'Uni hist'!$S$110</f>
        <v>1.3822453538899664</v>
      </c>
    </row>
    <row r="1053" spans="1:3">
      <c r="A1053" t="s">
        <v>1012</v>
      </c>
      <c r="B1053">
        <v>2</v>
      </c>
      <c r="C1053">
        <f>VLOOKUP(B1053,'Uni hist'!$C$5:$V$109, 20)*'Uni hist'!$S$110</f>
        <v>1.3822453538899664</v>
      </c>
    </row>
    <row r="1054" spans="1:3">
      <c r="A1054" t="s">
        <v>1741</v>
      </c>
      <c r="B1054">
        <v>2</v>
      </c>
      <c r="C1054">
        <f>VLOOKUP(B1054,'Uni hist'!$C$5:$V$109, 20)*'Uni hist'!$S$110</f>
        <v>1.3822453538899664</v>
      </c>
    </row>
    <row r="1055" spans="1:3">
      <c r="A1055" t="s">
        <v>1528</v>
      </c>
      <c r="B1055">
        <v>2</v>
      </c>
      <c r="C1055">
        <f>VLOOKUP(B1055,'Uni hist'!$C$5:$V$109, 20)*'Uni hist'!$S$110</f>
        <v>1.3822453538899664</v>
      </c>
    </row>
    <row r="1056" spans="1:3">
      <c r="A1056" t="s">
        <v>247</v>
      </c>
      <c r="B1056">
        <v>2</v>
      </c>
      <c r="C1056">
        <f>VLOOKUP(B1056,'Uni hist'!$C$5:$V$109, 20)*'Uni hist'!$S$110</f>
        <v>1.3822453538899664</v>
      </c>
    </row>
    <row r="1057" spans="1:3">
      <c r="A1057" t="s">
        <v>347</v>
      </c>
      <c r="B1057">
        <v>2</v>
      </c>
      <c r="C1057">
        <f>VLOOKUP(B1057,'Uni hist'!$C$5:$V$109, 20)*'Uni hist'!$S$110</f>
        <v>1.3822453538899664</v>
      </c>
    </row>
    <row r="1058" spans="1:3">
      <c r="A1058" t="s">
        <v>2239</v>
      </c>
      <c r="B1058">
        <v>2</v>
      </c>
      <c r="C1058">
        <f>VLOOKUP(B1058,'Uni hist'!$C$5:$V$109, 20)*'Uni hist'!$S$110</f>
        <v>1.3822453538899664</v>
      </c>
    </row>
    <row r="1059" spans="1:3">
      <c r="A1059" t="s">
        <v>143</v>
      </c>
      <c r="B1059">
        <v>2</v>
      </c>
      <c r="C1059">
        <f>VLOOKUP(B1059,'Uni hist'!$C$5:$V$109, 20)*'Uni hist'!$S$110</f>
        <v>1.3822453538899664</v>
      </c>
    </row>
    <row r="1060" spans="1:3">
      <c r="A1060" t="s">
        <v>2687</v>
      </c>
      <c r="B1060">
        <v>2</v>
      </c>
      <c r="C1060">
        <f>VLOOKUP(B1060,'Uni hist'!$C$5:$V$109, 20)*'Uni hist'!$S$110</f>
        <v>1.3822453538899664</v>
      </c>
    </row>
    <row r="1061" spans="1:3">
      <c r="A1061" t="s">
        <v>351</v>
      </c>
      <c r="B1061">
        <v>2</v>
      </c>
      <c r="C1061">
        <f>VLOOKUP(B1061,'Uni hist'!$C$5:$V$109, 20)*'Uni hist'!$S$110</f>
        <v>1.3822453538899664</v>
      </c>
    </row>
    <row r="1062" spans="1:3">
      <c r="A1062" t="s">
        <v>1141</v>
      </c>
      <c r="B1062">
        <v>2</v>
      </c>
      <c r="C1062">
        <f>VLOOKUP(B1062,'Uni hist'!$C$5:$V$109, 20)*'Uni hist'!$S$110</f>
        <v>1.3822453538899664</v>
      </c>
    </row>
    <row r="1063" spans="1:3">
      <c r="A1063" t="s">
        <v>626</v>
      </c>
      <c r="B1063">
        <v>2</v>
      </c>
      <c r="C1063">
        <f>VLOOKUP(B1063,'Uni hist'!$C$5:$V$109, 20)*'Uni hist'!$S$110</f>
        <v>1.3822453538899664</v>
      </c>
    </row>
    <row r="1064" spans="1:3">
      <c r="A1064" t="s">
        <v>1850</v>
      </c>
      <c r="B1064">
        <v>2</v>
      </c>
      <c r="C1064">
        <f>VLOOKUP(B1064,'Uni hist'!$C$5:$V$109, 20)*'Uni hist'!$S$110</f>
        <v>1.3822453538899664</v>
      </c>
    </row>
    <row r="1065" spans="1:3">
      <c r="A1065" t="s">
        <v>2430</v>
      </c>
      <c r="B1065">
        <v>2</v>
      </c>
      <c r="C1065">
        <f>VLOOKUP(B1065,'Uni hist'!$C$5:$V$109, 20)*'Uni hist'!$S$110</f>
        <v>1.3822453538899664</v>
      </c>
    </row>
    <row r="1066" spans="1:3">
      <c r="A1066" t="s">
        <v>119</v>
      </c>
      <c r="B1066">
        <v>2</v>
      </c>
      <c r="C1066">
        <f>VLOOKUP(B1066,'Uni hist'!$C$5:$V$109, 20)*'Uni hist'!$S$110</f>
        <v>1.3822453538899664</v>
      </c>
    </row>
    <row r="1067" spans="1:3">
      <c r="A1067" t="s">
        <v>2057</v>
      </c>
      <c r="B1067">
        <v>2</v>
      </c>
      <c r="C1067">
        <f>VLOOKUP(B1067,'Uni hist'!$C$5:$V$109, 20)*'Uni hist'!$S$110</f>
        <v>1.3822453538899664</v>
      </c>
    </row>
    <row r="1068" spans="1:3">
      <c r="A1068" t="s">
        <v>719</v>
      </c>
      <c r="B1068">
        <v>2</v>
      </c>
      <c r="C1068">
        <f>VLOOKUP(B1068,'Uni hist'!$C$5:$V$109, 20)*'Uni hist'!$S$110</f>
        <v>1.3822453538899664</v>
      </c>
    </row>
    <row r="1069" spans="1:3">
      <c r="A1069" t="s">
        <v>2265</v>
      </c>
      <c r="B1069">
        <v>2</v>
      </c>
      <c r="C1069">
        <f>VLOOKUP(B1069,'Uni hist'!$C$5:$V$109, 20)*'Uni hist'!$S$110</f>
        <v>1.3822453538899664</v>
      </c>
    </row>
    <row r="1070" spans="1:3">
      <c r="A1070" t="s">
        <v>486</v>
      </c>
      <c r="B1070">
        <v>2</v>
      </c>
      <c r="C1070">
        <f>VLOOKUP(B1070,'Uni hist'!$C$5:$V$109, 20)*'Uni hist'!$S$110</f>
        <v>1.3822453538899664</v>
      </c>
    </row>
    <row r="1071" spans="1:3">
      <c r="A1071" t="s">
        <v>1656</v>
      </c>
      <c r="B1071">
        <v>2</v>
      </c>
      <c r="C1071">
        <f>VLOOKUP(B1071,'Uni hist'!$C$5:$V$109, 20)*'Uni hist'!$S$110</f>
        <v>1.3822453538899664</v>
      </c>
    </row>
    <row r="1072" spans="1:3">
      <c r="A1072" t="s">
        <v>2658</v>
      </c>
      <c r="B1072">
        <v>2</v>
      </c>
      <c r="C1072">
        <f>VLOOKUP(B1072,'Uni hist'!$C$5:$V$109, 20)*'Uni hist'!$S$110</f>
        <v>1.3822453538899664</v>
      </c>
    </row>
    <row r="1073" spans="1:3">
      <c r="A1073" t="s">
        <v>1590</v>
      </c>
      <c r="B1073">
        <v>2</v>
      </c>
      <c r="C1073">
        <f>VLOOKUP(B1073,'Uni hist'!$C$5:$V$109, 20)*'Uni hist'!$S$110</f>
        <v>1.3822453538899664</v>
      </c>
    </row>
    <row r="1074" spans="1:3">
      <c r="A1074" t="s">
        <v>1499</v>
      </c>
      <c r="B1074">
        <v>2</v>
      </c>
      <c r="C1074">
        <f>VLOOKUP(B1074,'Uni hist'!$C$5:$V$109, 20)*'Uni hist'!$S$110</f>
        <v>1.3822453538899664</v>
      </c>
    </row>
    <row r="1075" spans="1:3">
      <c r="A1075" t="s">
        <v>2634</v>
      </c>
      <c r="B1075">
        <v>2</v>
      </c>
      <c r="C1075">
        <f>VLOOKUP(B1075,'Uni hist'!$C$5:$V$109, 20)*'Uni hist'!$S$110</f>
        <v>1.3822453538899664</v>
      </c>
    </row>
    <row r="1076" spans="1:3">
      <c r="A1076" t="s">
        <v>174</v>
      </c>
      <c r="B1076">
        <v>2</v>
      </c>
      <c r="C1076">
        <f>VLOOKUP(B1076,'Uni hist'!$C$5:$V$109, 20)*'Uni hist'!$S$110</f>
        <v>1.3822453538899664</v>
      </c>
    </row>
    <row r="1077" spans="1:3">
      <c r="A1077" t="s">
        <v>649</v>
      </c>
      <c r="B1077">
        <v>2</v>
      </c>
      <c r="C1077">
        <f>VLOOKUP(B1077,'Uni hist'!$C$5:$V$109, 20)*'Uni hist'!$S$110</f>
        <v>1.3822453538899664</v>
      </c>
    </row>
    <row r="1078" spans="1:3">
      <c r="A1078" t="s">
        <v>786</v>
      </c>
      <c r="B1078">
        <v>2</v>
      </c>
      <c r="C1078">
        <f>VLOOKUP(B1078,'Uni hist'!$C$5:$V$109, 20)*'Uni hist'!$S$110</f>
        <v>1.3822453538899664</v>
      </c>
    </row>
    <row r="1079" spans="1:3">
      <c r="A1079" t="s">
        <v>840</v>
      </c>
      <c r="B1079">
        <v>2</v>
      </c>
      <c r="C1079">
        <f>VLOOKUP(B1079,'Uni hist'!$C$5:$V$109, 20)*'Uni hist'!$S$110</f>
        <v>1.3822453538899664</v>
      </c>
    </row>
    <row r="1080" spans="1:3">
      <c r="A1080" t="s">
        <v>343</v>
      </c>
      <c r="B1080">
        <v>2</v>
      </c>
      <c r="C1080">
        <f>VLOOKUP(B1080,'Uni hist'!$C$5:$V$109, 20)*'Uni hist'!$S$110</f>
        <v>1.3822453538899664</v>
      </c>
    </row>
    <row r="1081" spans="1:3">
      <c r="A1081" t="s">
        <v>1440</v>
      </c>
      <c r="B1081">
        <v>2</v>
      </c>
      <c r="C1081">
        <f>VLOOKUP(B1081,'Uni hist'!$C$5:$V$109, 20)*'Uni hist'!$S$110</f>
        <v>1.3822453538899664</v>
      </c>
    </row>
    <row r="1082" spans="1:3">
      <c r="A1082" t="s">
        <v>1493</v>
      </c>
      <c r="B1082">
        <v>2</v>
      </c>
      <c r="C1082">
        <f>VLOOKUP(B1082,'Uni hist'!$C$5:$V$109, 20)*'Uni hist'!$S$110</f>
        <v>1.3822453538899664</v>
      </c>
    </row>
    <row r="1083" spans="1:3">
      <c r="A1083" t="s">
        <v>2274</v>
      </c>
      <c r="B1083">
        <v>2</v>
      </c>
      <c r="C1083">
        <f>VLOOKUP(B1083,'Uni hist'!$C$5:$V$109, 20)*'Uni hist'!$S$110</f>
        <v>1.3822453538899664</v>
      </c>
    </row>
    <row r="1084" spans="1:3">
      <c r="A1084" t="s">
        <v>2101</v>
      </c>
      <c r="B1084">
        <v>2</v>
      </c>
      <c r="C1084">
        <f>VLOOKUP(B1084,'Uni hist'!$C$5:$V$109, 20)*'Uni hist'!$S$110</f>
        <v>1.3822453538899664</v>
      </c>
    </row>
    <row r="1085" spans="1:3">
      <c r="A1085" t="s">
        <v>2648</v>
      </c>
      <c r="B1085">
        <v>2</v>
      </c>
      <c r="C1085">
        <f>VLOOKUP(B1085,'Uni hist'!$C$5:$V$109, 20)*'Uni hist'!$S$110</f>
        <v>1.3822453538899664</v>
      </c>
    </row>
    <row r="1086" spans="1:3">
      <c r="A1086" t="s">
        <v>243</v>
      </c>
      <c r="B1086">
        <v>2</v>
      </c>
      <c r="C1086">
        <f>VLOOKUP(B1086,'Uni hist'!$C$5:$V$109, 20)*'Uni hist'!$S$110</f>
        <v>1.3822453538899664</v>
      </c>
    </row>
    <row r="1087" spans="1:3">
      <c r="A1087" t="s">
        <v>664</v>
      </c>
      <c r="B1087">
        <v>2</v>
      </c>
      <c r="C1087">
        <f>VLOOKUP(B1087,'Uni hist'!$C$5:$V$109, 20)*'Uni hist'!$S$110</f>
        <v>1.3822453538899664</v>
      </c>
    </row>
    <row r="1088" spans="1:3">
      <c r="A1088" t="s">
        <v>532</v>
      </c>
      <c r="B1088">
        <v>2</v>
      </c>
      <c r="C1088">
        <f>VLOOKUP(B1088,'Uni hist'!$C$5:$V$109, 20)*'Uni hist'!$S$110</f>
        <v>1.3822453538899664</v>
      </c>
    </row>
    <row r="1089" spans="1:3">
      <c r="A1089" t="s">
        <v>1283</v>
      </c>
      <c r="B1089">
        <v>2</v>
      </c>
      <c r="C1089">
        <f>VLOOKUP(B1089,'Uni hist'!$C$5:$V$109, 20)*'Uni hist'!$S$110</f>
        <v>1.3822453538899664</v>
      </c>
    </row>
    <row r="1090" spans="1:3">
      <c r="A1090" t="s">
        <v>71</v>
      </c>
      <c r="B1090">
        <v>2</v>
      </c>
      <c r="C1090">
        <f>VLOOKUP(B1090,'Uni hist'!$C$5:$V$109, 20)*'Uni hist'!$S$110</f>
        <v>1.3822453538899664</v>
      </c>
    </row>
    <row r="1091" spans="1:3">
      <c r="A1091" t="s">
        <v>2074</v>
      </c>
      <c r="B1091">
        <v>2</v>
      </c>
      <c r="C1091">
        <f>VLOOKUP(B1091,'Uni hist'!$C$5:$V$109, 20)*'Uni hist'!$S$110</f>
        <v>1.3822453538899664</v>
      </c>
    </row>
    <row r="1092" spans="1:3">
      <c r="A1092" t="s">
        <v>1263</v>
      </c>
      <c r="B1092">
        <v>2</v>
      </c>
      <c r="C1092">
        <f>VLOOKUP(B1092,'Uni hist'!$C$5:$V$109, 20)*'Uni hist'!$S$110</f>
        <v>1.3822453538899664</v>
      </c>
    </row>
    <row r="1093" spans="1:3">
      <c r="A1093" t="s">
        <v>2416</v>
      </c>
      <c r="B1093">
        <v>2</v>
      </c>
      <c r="C1093">
        <f>VLOOKUP(B1093,'Uni hist'!$C$5:$V$109, 20)*'Uni hist'!$S$110</f>
        <v>1.3822453538899664</v>
      </c>
    </row>
    <row r="1094" spans="1:3">
      <c r="A1094" t="s">
        <v>219</v>
      </c>
      <c r="B1094">
        <v>2</v>
      </c>
      <c r="C1094">
        <f>VLOOKUP(B1094,'Uni hist'!$C$5:$V$109, 20)*'Uni hist'!$S$110</f>
        <v>1.3822453538899664</v>
      </c>
    </row>
    <row r="1095" spans="1:3">
      <c r="A1095" t="s">
        <v>1345</v>
      </c>
      <c r="B1095">
        <v>2</v>
      </c>
      <c r="C1095">
        <f>VLOOKUP(B1095,'Uni hist'!$C$5:$V$109, 20)*'Uni hist'!$S$110</f>
        <v>1.3822453538899664</v>
      </c>
    </row>
    <row r="1096" spans="1:3">
      <c r="A1096" t="s">
        <v>403</v>
      </c>
      <c r="B1096">
        <v>2</v>
      </c>
      <c r="C1096">
        <f>VLOOKUP(B1096,'Uni hist'!$C$5:$V$109, 20)*'Uni hist'!$S$110</f>
        <v>1.3822453538899664</v>
      </c>
    </row>
    <row r="1097" spans="1:3">
      <c r="A1097" t="s">
        <v>1890</v>
      </c>
      <c r="B1097">
        <v>2</v>
      </c>
      <c r="C1097">
        <f>VLOOKUP(B1097,'Uni hist'!$C$5:$V$109, 20)*'Uni hist'!$S$110</f>
        <v>1.3822453538899664</v>
      </c>
    </row>
    <row r="1098" spans="1:3">
      <c r="A1098" t="s">
        <v>274</v>
      </c>
      <c r="B1098">
        <v>2</v>
      </c>
      <c r="C1098">
        <f>VLOOKUP(B1098,'Uni hist'!$C$5:$V$109, 20)*'Uni hist'!$S$110</f>
        <v>1.3822453538899664</v>
      </c>
    </row>
    <row r="1099" spans="1:3">
      <c r="A1099" t="s">
        <v>2735</v>
      </c>
      <c r="B1099">
        <v>2</v>
      </c>
      <c r="C1099">
        <f>VLOOKUP(B1099,'Uni hist'!$C$5:$V$109, 20)*'Uni hist'!$S$110</f>
        <v>1.3822453538899664</v>
      </c>
    </row>
    <row r="1100" spans="1:3">
      <c r="A1100" t="s">
        <v>820</v>
      </c>
      <c r="B1100">
        <v>2</v>
      </c>
      <c r="C1100">
        <f>VLOOKUP(B1100,'Uni hist'!$C$5:$V$109, 20)*'Uni hist'!$S$110</f>
        <v>1.3822453538899664</v>
      </c>
    </row>
    <row r="1101" spans="1:3">
      <c r="A1101" t="s">
        <v>138</v>
      </c>
      <c r="B1101">
        <v>2</v>
      </c>
      <c r="C1101">
        <f>VLOOKUP(B1101,'Uni hist'!$C$5:$V$109, 20)*'Uni hist'!$S$110</f>
        <v>1.3822453538899664</v>
      </c>
    </row>
    <row r="1102" spans="1:3">
      <c r="A1102" t="s">
        <v>1448</v>
      </c>
      <c r="B1102">
        <v>2</v>
      </c>
      <c r="C1102">
        <f>VLOOKUP(B1102,'Uni hist'!$C$5:$V$109, 20)*'Uni hist'!$S$110</f>
        <v>1.3822453538899664</v>
      </c>
    </row>
    <row r="1103" spans="1:3">
      <c r="A1103" t="s">
        <v>226</v>
      </c>
      <c r="B1103">
        <v>2</v>
      </c>
      <c r="C1103">
        <f>VLOOKUP(B1103,'Uni hist'!$C$5:$V$109, 20)*'Uni hist'!$S$110</f>
        <v>1.3822453538899664</v>
      </c>
    </row>
    <row r="1104" spans="1:3">
      <c r="A1104" t="s">
        <v>1638</v>
      </c>
      <c r="B1104">
        <v>2</v>
      </c>
      <c r="C1104">
        <f>VLOOKUP(B1104,'Uni hist'!$C$5:$V$109, 20)*'Uni hist'!$S$110</f>
        <v>1.3822453538899664</v>
      </c>
    </row>
    <row r="1105" spans="1:3">
      <c r="A1105" t="s">
        <v>2606</v>
      </c>
      <c r="B1105">
        <v>2</v>
      </c>
      <c r="C1105">
        <f>VLOOKUP(B1105,'Uni hist'!$C$5:$V$109, 20)*'Uni hist'!$S$110</f>
        <v>1.3822453538899664</v>
      </c>
    </row>
    <row r="1106" spans="1:3">
      <c r="A1106" t="s">
        <v>2636</v>
      </c>
      <c r="B1106">
        <v>2</v>
      </c>
      <c r="C1106">
        <f>VLOOKUP(B1106,'Uni hist'!$C$5:$V$109, 20)*'Uni hist'!$S$110</f>
        <v>1.3822453538899664</v>
      </c>
    </row>
    <row r="1107" spans="1:3">
      <c r="A1107" t="s">
        <v>2753</v>
      </c>
      <c r="B1107">
        <v>2</v>
      </c>
      <c r="C1107">
        <f>VLOOKUP(B1107,'Uni hist'!$C$5:$V$109, 20)*'Uni hist'!$S$110</f>
        <v>1.3822453538899664</v>
      </c>
    </row>
    <row r="1108" spans="1:3">
      <c r="A1108" t="s">
        <v>88</v>
      </c>
      <c r="B1108">
        <v>2</v>
      </c>
      <c r="C1108">
        <f>VLOOKUP(B1108,'Uni hist'!$C$5:$V$109, 20)*'Uni hist'!$S$110</f>
        <v>1.3822453538899664</v>
      </c>
    </row>
    <row r="1109" spans="1:3">
      <c r="A1109" t="s">
        <v>38</v>
      </c>
      <c r="B1109">
        <v>2</v>
      </c>
      <c r="C1109">
        <f>VLOOKUP(B1109,'Uni hist'!$C$5:$V$109, 20)*'Uni hist'!$S$110</f>
        <v>1.3822453538899664</v>
      </c>
    </row>
    <row r="1110" spans="1:3">
      <c r="A1110" t="s">
        <v>944</v>
      </c>
      <c r="B1110">
        <v>2</v>
      </c>
      <c r="C1110">
        <f>VLOOKUP(B1110,'Uni hist'!$C$5:$V$109, 20)*'Uni hist'!$S$110</f>
        <v>1.3822453538899664</v>
      </c>
    </row>
    <row r="1111" spans="1:3">
      <c r="A1111" t="s">
        <v>2111</v>
      </c>
      <c r="B1111">
        <v>2</v>
      </c>
      <c r="C1111">
        <f>VLOOKUP(B1111,'Uni hist'!$C$5:$V$109, 20)*'Uni hist'!$S$110</f>
        <v>1.3822453538899664</v>
      </c>
    </row>
    <row r="1112" spans="1:3">
      <c r="A1112" t="s">
        <v>1390</v>
      </c>
      <c r="B1112">
        <v>2</v>
      </c>
      <c r="C1112">
        <f>VLOOKUP(B1112,'Uni hist'!$C$5:$V$109, 20)*'Uni hist'!$S$110</f>
        <v>1.3822453538899664</v>
      </c>
    </row>
    <row r="1113" spans="1:3">
      <c r="A1113" t="s">
        <v>1321</v>
      </c>
      <c r="B1113">
        <v>2</v>
      </c>
      <c r="C1113">
        <f>VLOOKUP(B1113,'Uni hist'!$C$5:$V$109, 20)*'Uni hist'!$S$110</f>
        <v>1.3822453538899664</v>
      </c>
    </row>
    <row r="1114" spans="1:3">
      <c r="A1114" t="s">
        <v>1310</v>
      </c>
      <c r="B1114">
        <v>2</v>
      </c>
      <c r="C1114">
        <f>VLOOKUP(B1114,'Uni hist'!$C$5:$V$109, 20)*'Uni hist'!$S$110</f>
        <v>1.3822453538899664</v>
      </c>
    </row>
    <row r="1115" spans="1:3">
      <c r="A1115" t="s">
        <v>1463</v>
      </c>
      <c r="B1115">
        <v>2</v>
      </c>
      <c r="C1115">
        <f>VLOOKUP(B1115,'Uni hist'!$C$5:$V$109, 20)*'Uni hist'!$S$110</f>
        <v>1.3822453538899664</v>
      </c>
    </row>
    <row r="1116" spans="1:3">
      <c r="A1116" t="s">
        <v>1231</v>
      </c>
      <c r="B1116">
        <v>2</v>
      </c>
      <c r="C1116">
        <f>VLOOKUP(B1116,'Uni hist'!$C$5:$V$109, 20)*'Uni hist'!$S$110</f>
        <v>1.3822453538899664</v>
      </c>
    </row>
    <row r="1117" spans="1:3">
      <c r="A1117" t="s">
        <v>2085</v>
      </c>
      <c r="B1117">
        <v>2</v>
      </c>
      <c r="C1117">
        <f>VLOOKUP(B1117,'Uni hist'!$C$5:$V$109, 20)*'Uni hist'!$S$110</f>
        <v>1.3822453538899664</v>
      </c>
    </row>
    <row r="1118" spans="1:3">
      <c r="A1118" t="s">
        <v>399</v>
      </c>
      <c r="B1118">
        <v>2</v>
      </c>
      <c r="C1118">
        <f>VLOOKUP(B1118,'Uni hist'!$C$5:$V$109, 20)*'Uni hist'!$S$110</f>
        <v>1.3822453538899664</v>
      </c>
    </row>
    <row r="1119" spans="1:3">
      <c r="A1119" t="s">
        <v>2138</v>
      </c>
      <c r="B1119">
        <v>2</v>
      </c>
      <c r="C1119">
        <f>VLOOKUP(B1119,'Uni hist'!$C$5:$V$109, 20)*'Uni hist'!$S$110</f>
        <v>1.3822453538899664</v>
      </c>
    </row>
    <row r="1120" spans="1:3">
      <c r="A1120" t="s">
        <v>2139</v>
      </c>
      <c r="B1120">
        <v>2</v>
      </c>
      <c r="C1120">
        <f>VLOOKUP(B1120,'Uni hist'!$C$5:$V$109, 20)*'Uni hist'!$S$110</f>
        <v>1.3822453538899664</v>
      </c>
    </row>
    <row r="1121" spans="1:3">
      <c r="A1121" t="s">
        <v>292</v>
      </c>
      <c r="B1121">
        <v>2</v>
      </c>
      <c r="C1121">
        <f>VLOOKUP(B1121,'Uni hist'!$C$5:$V$109, 20)*'Uni hist'!$S$110</f>
        <v>1.3822453538899664</v>
      </c>
    </row>
    <row r="1122" spans="1:3">
      <c r="A1122" t="s">
        <v>2103</v>
      </c>
      <c r="B1122">
        <v>2</v>
      </c>
      <c r="C1122">
        <f>VLOOKUP(B1122,'Uni hist'!$C$5:$V$109, 20)*'Uni hist'!$S$110</f>
        <v>1.3822453538899664</v>
      </c>
    </row>
    <row r="1123" spans="1:3">
      <c r="A1123" t="s">
        <v>1845</v>
      </c>
      <c r="B1123">
        <v>2</v>
      </c>
      <c r="C1123">
        <f>VLOOKUP(B1123,'Uni hist'!$C$5:$V$109, 20)*'Uni hist'!$S$110</f>
        <v>1.3822453538899664</v>
      </c>
    </row>
    <row r="1124" spans="1:3">
      <c r="A1124" t="s">
        <v>2493</v>
      </c>
      <c r="B1124">
        <v>2</v>
      </c>
      <c r="C1124">
        <f>VLOOKUP(B1124,'Uni hist'!$C$5:$V$109, 20)*'Uni hist'!$S$110</f>
        <v>1.3822453538899664</v>
      </c>
    </row>
    <row r="1125" spans="1:3">
      <c r="A1125" t="s">
        <v>32</v>
      </c>
      <c r="B1125">
        <v>2</v>
      </c>
      <c r="C1125">
        <f>VLOOKUP(B1125,'Uni hist'!$C$5:$V$109, 20)*'Uni hist'!$S$110</f>
        <v>1.3822453538899664</v>
      </c>
    </row>
    <row r="1126" spans="1:3">
      <c r="A1126" t="s">
        <v>1549</v>
      </c>
      <c r="B1126">
        <v>2</v>
      </c>
      <c r="C1126">
        <f>VLOOKUP(B1126,'Uni hist'!$C$5:$V$109, 20)*'Uni hist'!$S$110</f>
        <v>1.3822453538899664</v>
      </c>
    </row>
    <row r="1127" spans="1:3">
      <c r="A1127" t="s">
        <v>983</v>
      </c>
      <c r="B1127">
        <v>2</v>
      </c>
      <c r="C1127">
        <f>VLOOKUP(B1127,'Uni hist'!$C$5:$V$109, 20)*'Uni hist'!$S$110</f>
        <v>1.3822453538899664</v>
      </c>
    </row>
    <row r="1128" spans="1:3">
      <c r="A1128" t="s">
        <v>2076</v>
      </c>
      <c r="B1128">
        <v>2</v>
      </c>
      <c r="C1128">
        <f>VLOOKUP(B1128,'Uni hist'!$C$5:$V$109, 20)*'Uni hist'!$S$110</f>
        <v>1.3822453538899664</v>
      </c>
    </row>
    <row r="1129" spans="1:3">
      <c r="A1129" t="s">
        <v>404</v>
      </c>
      <c r="B1129">
        <v>2</v>
      </c>
      <c r="C1129">
        <f>VLOOKUP(B1129,'Uni hist'!$C$5:$V$109, 20)*'Uni hist'!$S$110</f>
        <v>1.3822453538899664</v>
      </c>
    </row>
    <row r="1130" spans="1:3">
      <c r="A1130" t="s">
        <v>1347</v>
      </c>
      <c r="B1130">
        <v>2</v>
      </c>
      <c r="C1130">
        <f>VLOOKUP(B1130,'Uni hist'!$C$5:$V$109, 20)*'Uni hist'!$S$110</f>
        <v>1.3822453538899664</v>
      </c>
    </row>
    <row r="1131" spans="1:3">
      <c r="A1131" t="s">
        <v>2386</v>
      </c>
      <c r="B1131">
        <v>2</v>
      </c>
      <c r="C1131">
        <f>VLOOKUP(B1131,'Uni hist'!$C$5:$V$109, 20)*'Uni hist'!$S$110</f>
        <v>1.3822453538899664</v>
      </c>
    </row>
    <row r="1132" spans="1:3">
      <c r="A1132" t="s">
        <v>2661</v>
      </c>
      <c r="B1132">
        <v>2</v>
      </c>
      <c r="C1132">
        <f>VLOOKUP(B1132,'Uni hist'!$C$5:$V$109, 20)*'Uni hist'!$S$110</f>
        <v>1.3822453538899664</v>
      </c>
    </row>
    <row r="1133" spans="1:3">
      <c r="A1133" t="s">
        <v>2566</v>
      </c>
      <c r="B1133">
        <v>2</v>
      </c>
      <c r="C1133">
        <f>VLOOKUP(B1133,'Uni hist'!$C$5:$V$109, 20)*'Uni hist'!$S$110</f>
        <v>1.3822453538899664</v>
      </c>
    </row>
    <row r="1134" spans="1:3">
      <c r="A1134" t="s">
        <v>427</v>
      </c>
      <c r="B1134">
        <v>2</v>
      </c>
      <c r="C1134">
        <f>VLOOKUP(B1134,'Uni hist'!$C$5:$V$109, 20)*'Uni hist'!$S$110</f>
        <v>1.3822453538899664</v>
      </c>
    </row>
    <row r="1135" spans="1:3">
      <c r="A1135" t="s">
        <v>2818</v>
      </c>
      <c r="B1135">
        <v>2</v>
      </c>
      <c r="C1135">
        <f>VLOOKUP(B1135,'Uni hist'!$C$5:$V$109, 20)*'Uni hist'!$S$110</f>
        <v>1.3822453538899664</v>
      </c>
    </row>
    <row r="1136" spans="1:3">
      <c r="A1136" t="s">
        <v>2477</v>
      </c>
      <c r="B1136">
        <v>2</v>
      </c>
      <c r="C1136">
        <f>VLOOKUP(B1136,'Uni hist'!$C$5:$V$109, 20)*'Uni hist'!$S$110</f>
        <v>1.3822453538899664</v>
      </c>
    </row>
    <row r="1137" spans="1:3">
      <c r="A1137" t="s">
        <v>1491</v>
      </c>
      <c r="B1137">
        <v>2</v>
      </c>
      <c r="C1137">
        <f>VLOOKUP(B1137,'Uni hist'!$C$5:$V$109, 20)*'Uni hist'!$S$110</f>
        <v>1.3822453538899664</v>
      </c>
    </row>
    <row r="1138" spans="1:3">
      <c r="A1138" t="s">
        <v>1604</v>
      </c>
      <c r="B1138">
        <v>2</v>
      </c>
      <c r="C1138">
        <f>VLOOKUP(B1138,'Uni hist'!$C$5:$V$109, 20)*'Uni hist'!$S$110</f>
        <v>1.3822453538899664</v>
      </c>
    </row>
    <row r="1139" spans="1:3">
      <c r="A1139" t="s">
        <v>1919</v>
      </c>
      <c r="B1139">
        <v>2</v>
      </c>
      <c r="C1139">
        <f>VLOOKUP(B1139,'Uni hist'!$C$5:$V$109, 20)*'Uni hist'!$S$110</f>
        <v>1.3822453538899664</v>
      </c>
    </row>
    <row r="1140" spans="1:3">
      <c r="A1140" t="s">
        <v>2509</v>
      </c>
      <c r="B1140">
        <v>2</v>
      </c>
      <c r="C1140">
        <f>VLOOKUP(B1140,'Uni hist'!$C$5:$V$109, 20)*'Uni hist'!$S$110</f>
        <v>1.3822453538899664</v>
      </c>
    </row>
    <row r="1141" spans="1:3">
      <c r="A1141" t="s">
        <v>1652</v>
      </c>
      <c r="B1141">
        <v>2</v>
      </c>
      <c r="C1141">
        <f>VLOOKUP(B1141,'Uni hist'!$C$5:$V$109, 20)*'Uni hist'!$S$110</f>
        <v>1.3822453538899664</v>
      </c>
    </row>
    <row r="1142" spans="1:3">
      <c r="A1142" t="s">
        <v>2396</v>
      </c>
      <c r="B1142">
        <v>2</v>
      </c>
      <c r="C1142">
        <f>VLOOKUP(B1142,'Uni hist'!$C$5:$V$109, 20)*'Uni hist'!$S$110</f>
        <v>1.3822453538899664</v>
      </c>
    </row>
    <row r="1143" spans="1:3">
      <c r="A1143" t="s">
        <v>2573</v>
      </c>
      <c r="B1143">
        <v>2</v>
      </c>
      <c r="C1143">
        <f>VLOOKUP(B1143,'Uni hist'!$C$5:$V$109, 20)*'Uni hist'!$S$110</f>
        <v>1.3822453538899664</v>
      </c>
    </row>
    <row r="1144" spans="1:3">
      <c r="A1144" t="s">
        <v>2030</v>
      </c>
      <c r="B1144">
        <v>2</v>
      </c>
      <c r="C1144">
        <f>VLOOKUP(B1144,'Uni hist'!$C$5:$V$109, 20)*'Uni hist'!$S$110</f>
        <v>1.3822453538899664</v>
      </c>
    </row>
    <row r="1145" spans="1:3">
      <c r="A1145" t="s">
        <v>684</v>
      </c>
      <c r="B1145">
        <v>2</v>
      </c>
      <c r="C1145">
        <f>VLOOKUP(B1145,'Uni hist'!$C$5:$V$109, 20)*'Uni hist'!$S$110</f>
        <v>1.3822453538899664</v>
      </c>
    </row>
    <row r="1146" spans="1:3">
      <c r="A1146" t="s">
        <v>1315</v>
      </c>
      <c r="B1146">
        <v>2</v>
      </c>
      <c r="C1146">
        <f>VLOOKUP(B1146,'Uni hist'!$C$5:$V$109, 20)*'Uni hist'!$S$110</f>
        <v>1.3822453538899664</v>
      </c>
    </row>
    <row r="1147" spans="1:3">
      <c r="A1147" t="s">
        <v>2228</v>
      </c>
      <c r="B1147">
        <v>2</v>
      </c>
      <c r="C1147">
        <f>VLOOKUP(B1147,'Uni hist'!$C$5:$V$109, 20)*'Uni hist'!$S$110</f>
        <v>1.3822453538899664</v>
      </c>
    </row>
    <row r="1148" spans="1:3">
      <c r="A1148" t="s">
        <v>2879</v>
      </c>
      <c r="B1148">
        <v>2</v>
      </c>
      <c r="C1148">
        <f>VLOOKUP(B1148,'Uni hist'!$C$5:$V$109, 20)*'Uni hist'!$S$110</f>
        <v>1.3822453538899664</v>
      </c>
    </row>
    <row r="1149" spans="1:3">
      <c r="A1149" t="s">
        <v>438</v>
      </c>
      <c r="B1149">
        <v>2</v>
      </c>
      <c r="C1149">
        <f>VLOOKUP(B1149,'Uni hist'!$C$5:$V$109, 20)*'Uni hist'!$S$110</f>
        <v>1.3822453538899664</v>
      </c>
    </row>
    <row r="1150" spans="1:3">
      <c r="A1150" t="s">
        <v>2826</v>
      </c>
      <c r="B1150">
        <v>2</v>
      </c>
      <c r="C1150">
        <f>VLOOKUP(B1150,'Uni hist'!$C$5:$V$109, 20)*'Uni hist'!$S$110</f>
        <v>1.3822453538899664</v>
      </c>
    </row>
    <row r="1151" spans="1:3">
      <c r="A1151" t="s">
        <v>2832</v>
      </c>
      <c r="B1151">
        <v>2</v>
      </c>
      <c r="C1151">
        <f>VLOOKUP(B1151,'Uni hist'!$C$5:$V$109, 20)*'Uni hist'!$S$110</f>
        <v>1.3822453538899664</v>
      </c>
    </row>
    <row r="1152" spans="1:3">
      <c r="A1152" t="s">
        <v>1259</v>
      </c>
      <c r="B1152">
        <v>2</v>
      </c>
      <c r="C1152">
        <f>VLOOKUP(B1152,'Uni hist'!$C$5:$V$109, 20)*'Uni hist'!$S$110</f>
        <v>1.3822453538899664</v>
      </c>
    </row>
    <row r="1153" spans="1:3">
      <c r="A1153" t="s">
        <v>1982</v>
      </c>
      <c r="B1153">
        <v>2</v>
      </c>
      <c r="C1153">
        <f>VLOOKUP(B1153,'Uni hist'!$C$5:$V$109, 20)*'Uni hist'!$S$110</f>
        <v>1.3822453538899664</v>
      </c>
    </row>
    <row r="1154" spans="1:3">
      <c r="A1154" t="s">
        <v>287</v>
      </c>
      <c r="B1154">
        <v>2</v>
      </c>
      <c r="C1154">
        <f>VLOOKUP(B1154,'Uni hist'!$C$5:$V$109, 20)*'Uni hist'!$S$110</f>
        <v>1.3822453538899664</v>
      </c>
    </row>
    <row r="1155" spans="1:3">
      <c r="A1155" t="s">
        <v>587</v>
      </c>
      <c r="B1155">
        <v>2</v>
      </c>
      <c r="C1155">
        <f>VLOOKUP(B1155,'Uni hist'!$C$5:$V$109, 20)*'Uni hist'!$S$110</f>
        <v>1.3822453538899664</v>
      </c>
    </row>
    <row r="1156" spans="1:3">
      <c r="A1156" t="s">
        <v>737</v>
      </c>
      <c r="B1156">
        <v>2</v>
      </c>
      <c r="C1156">
        <f>VLOOKUP(B1156,'Uni hist'!$C$5:$V$109, 20)*'Uni hist'!$S$110</f>
        <v>1.3822453538899664</v>
      </c>
    </row>
    <row r="1157" spans="1:3">
      <c r="A1157" t="s">
        <v>900</v>
      </c>
      <c r="B1157">
        <v>2</v>
      </c>
      <c r="C1157">
        <f>VLOOKUP(B1157,'Uni hist'!$C$5:$V$109, 20)*'Uni hist'!$S$110</f>
        <v>1.3822453538899664</v>
      </c>
    </row>
    <row r="1158" spans="1:3">
      <c r="A1158" t="s">
        <v>1424</v>
      </c>
      <c r="B1158">
        <v>2</v>
      </c>
      <c r="C1158">
        <f>VLOOKUP(B1158,'Uni hist'!$C$5:$V$109, 20)*'Uni hist'!$S$110</f>
        <v>1.3822453538899664</v>
      </c>
    </row>
    <row r="1159" spans="1:3">
      <c r="A1159" t="s">
        <v>599</v>
      </c>
      <c r="B1159">
        <v>2</v>
      </c>
      <c r="C1159">
        <f>VLOOKUP(B1159,'Uni hist'!$C$5:$V$109, 20)*'Uni hist'!$S$110</f>
        <v>1.3822453538899664</v>
      </c>
    </row>
    <row r="1160" spans="1:3">
      <c r="A1160" t="s">
        <v>1709</v>
      </c>
      <c r="B1160">
        <v>2</v>
      </c>
      <c r="C1160">
        <f>VLOOKUP(B1160,'Uni hist'!$C$5:$V$109, 20)*'Uni hist'!$S$110</f>
        <v>1.3822453538899664</v>
      </c>
    </row>
    <row r="1161" spans="1:3">
      <c r="A1161" t="s">
        <v>1854</v>
      </c>
      <c r="B1161">
        <v>2</v>
      </c>
      <c r="C1161">
        <f>VLOOKUP(B1161,'Uni hist'!$C$5:$V$109, 20)*'Uni hist'!$S$110</f>
        <v>1.3822453538899664</v>
      </c>
    </row>
    <row r="1162" spans="1:3">
      <c r="A1162" t="s">
        <v>467</v>
      </c>
      <c r="B1162">
        <v>2</v>
      </c>
      <c r="C1162">
        <f>VLOOKUP(B1162,'Uni hist'!$C$5:$V$109, 20)*'Uni hist'!$S$110</f>
        <v>1.3822453538899664</v>
      </c>
    </row>
    <row r="1163" spans="1:3">
      <c r="A1163" t="s">
        <v>115</v>
      </c>
      <c r="B1163">
        <v>2</v>
      </c>
      <c r="C1163">
        <f>VLOOKUP(B1163,'Uni hist'!$C$5:$V$109, 20)*'Uni hist'!$S$110</f>
        <v>1.3822453538899664</v>
      </c>
    </row>
    <row r="1164" spans="1:3">
      <c r="A1164" t="s">
        <v>1942</v>
      </c>
      <c r="B1164">
        <v>2</v>
      </c>
      <c r="C1164">
        <f>VLOOKUP(B1164,'Uni hist'!$C$5:$V$109, 20)*'Uni hist'!$S$110</f>
        <v>1.3822453538899664</v>
      </c>
    </row>
    <row r="1165" spans="1:3">
      <c r="A1165" t="s">
        <v>524</v>
      </c>
      <c r="B1165">
        <v>2</v>
      </c>
      <c r="C1165">
        <f>VLOOKUP(B1165,'Uni hist'!$C$5:$V$109, 20)*'Uni hist'!$S$110</f>
        <v>1.3822453538899664</v>
      </c>
    </row>
    <row r="1166" spans="1:3">
      <c r="A1166" t="s">
        <v>1029</v>
      </c>
      <c r="B1166">
        <v>2</v>
      </c>
      <c r="C1166">
        <f>VLOOKUP(B1166,'Uni hist'!$C$5:$V$109, 20)*'Uni hist'!$S$110</f>
        <v>1.3822453538899664</v>
      </c>
    </row>
    <row r="1167" spans="1:3">
      <c r="A1167" t="s">
        <v>361</v>
      </c>
      <c r="B1167">
        <v>2</v>
      </c>
      <c r="C1167">
        <f>VLOOKUP(B1167,'Uni hist'!$C$5:$V$109, 20)*'Uni hist'!$S$110</f>
        <v>1.3822453538899664</v>
      </c>
    </row>
    <row r="1168" spans="1:3">
      <c r="A1168" t="s">
        <v>2087</v>
      </c>
      <c r="B1168">
        <v>2</v>
      </c>
      <c r="C1168">
        <f>VLOOKUP(B1168,'Uni hist'!$C$5:$V$109, 20)*'Uni hist'!$S$110</f>
        <v>1.3822453538899664</v>
      </c>
    </row>
    <row r="1169" spans="1:3">
      <c r="A1169" t="s">
        <v>2525</v>
      </c>
      <c r="B1169">
        <v>2</v>
      </c>
      <c r="C1169">
        <f>VLOOKUP(B1169,'Uni hist'!$C$5:$V$109, 20)*'Uni hist'!$S$110</f>
        <v>1.3822453538899664</v>
      </c>
    </row>
    <row r="1170" spans="1:3">
      <c r="A1170" t="s">
        <v>29</v>
      </c>
      <c r="B1170">
        <v>2</v>
      </c>
      <c r="C1170">
        <f>VLOOKUP(B1170,'Uni hist'!$C$5:$V$109, 20)*'Uni hist'!$S$110</f>
        <v>1.3822453538899664</v>
      </c>
    </row>
    <row r="1171" spans="1:3">
      <c r="A1171" t="s">
        <v>1028</v>
      </c>
      <c r="B1171">
        <v>2</v>
      </c>
      <c r="C1171">
        <f>VLOOKUP(B1171,'Uni hist'!$C$5:$V$109, 20)*'Uni hist'!$S$110</f>
        <v>1.3822453538899664</v>
      </c>
    </row>
    <row r="1172" spans="1:3">
      <c r="A1172" t="s">
        <v>39</v>
      </c>
      <c r="B1172">
        <v>2</v>
      </c>
      <c r="C1172">
        <f>VLOOKUP(B1172,'Uni hist'!$C$5:$V$109, 20)*'Uni hist'!$S$110</f>
        <v>1.3822453538899664</v>
      </c>
    </row>
    <row r="1173" spans="1:3">
      <c r="A1173" t="s">
        <v>1166</v>
      </c>
      <c r="B1173">
        <v>2</v>
      </c>
      <c r="C1173">
        <f>VLOOKUP(B1173,'Uni hist'!$C$5:$V$109, 20)*'Uni hist'!$S$110</f>
        <v>1.3822453538899664</v>
      </c>
    </row>
    <row r="1174" spans="1:3">
      <c r="A1174" t="s">
        <v>1599</v>
      </c>
      <c r="B1174">
        <v>2</v>
      </c>
      <c r="C1174">
        <f>VLOOKUP(B1174,'Uni hist'!$C$5:$V$109, 20)*'Uni hist'!$S$110</f>
        <v>1.3822453538899664</v>
      </c>
    </row>
    <row r="1175" spans="1:3">
      <c r="A1175" t="s">
        <v>1220</v>
      </c>
      <c r="B1175">
        <v>2</v>
      </c>
      <c r="C1175">
        <f>VLOOKUP(B1175,'Uni hist'!$C$5:$V$109, 20)*'Uni hist'!$S$110</f>
        <v>1.3822453538899664</v>
      </c>
    </row>
    <row r="1176" spans="1:3">
      <c r="A1176" t="s">
        <v>2585</v>
      </c>
      <c r="B1176">
        <v>2</v>
      </c>
      <c r="C1176">
        <f>VLOOKUP(B1176,'Uni hist'!$C$5:$V$109, 20)*'Uni hist'!$S$110</f>
        <v>1.3822453538899664</v>
      </c>
    </row>
    <row r="1177" spans="1:3">
      <c r="A1177" t="s">
        <v>1609</v>
      </c>
      <c r="B1177">
        <v>2</v>
      </c>
      <c r="C1177">
        <f>VLOOKUP(B1177,'Uni hist'!$C$5:$V$109, 20)*'Uni hist'!$S$110</f>
        <v>1.3822453538899664</v>
      </c>
    </row>
    <row r="1178" spans="1:3">
      <c r="A1178" t="s">
        <v>1550</v>
      </c>
      <c r="B1178">
        <v>2</v>
      </c>
      <c r="C1178">
        <f>VLOOKUP(B1178,'Uni hist'!$C$5:$V$109, 20)*'Uni hist'!$S$110</f>
        <v>1.3822453538899664</v>
      </c>
    </row>
    <row r="1179" spans="1:3">
      <c r="A1179" t="s">
        <v>2015</v>
      </c>
      <c r="B1179">
        <v>2</v>
      </c>
      <c r="C1179">
        <f>VLOOKUP(B1179,'Uni hist'!$C$5:$V$109, 20)*'Uni hist'!$S$110</f>
        <v>1.3822453538899664</v>
      </c>
    </row>
    <row r="1180" spans="1:3">
      <c r="A1180" t="s">
        <v>2379</v>
      </c>
      <c r="B1180">
        <v>2</v>
      </c>
      <c r="C1180">
        <f>VLOOKUP(B1180,'Uni hist'!$C$5:$V$109, 20)*'Uni hist'!$S$110</f>
        <v>1.3822453538899664</v>
      </c>
    </row>
    <row r="1181" spans="1:3">
      <c r="A1181" t="s">
        <v>1907</v>
      </c>
      <c r="B1181">
        <v>2</v>
      </c>
      <c r="C1181">
        <f>VLOOKUP(B1181,'Uni hist'!$C$5:$V$109, 20)*'Uni hist'!$S$110</f>
        <v>1.3822453538899664</v>
      </c>
    </row>
    <row r="1182" spans="1:3">
      <c r="A1182" t="s">
        <v>602</v>
      </c>
      <c r="B1182">
        <v>2</v>
      </c>
      <c r="C1182">
        <f>VLOOKUP(B1182,'Uni hist'!$C$5:$V$109, 20)*'Uni hist'!$S$110</f>
        <v>1.3822453538899664</v>
      </c>
    </row>
    <row r="1183" spans="1:3">
      <c r="A1183" t="s">
        <v>1980</v>
      </c>
      <c r="B1183">
        <v>2</v>
      </c>
      <c r="C1183">
        <f>VLOOKUP(B1183,'Uni hist'!$C$5:$V$109, 20)*'Uni hist'!$S$110</f>
        <v>1.3822453538899664</v>
      </c>
    </row>
    <row r="1184" spans="1:3">
      <c r="A1184" t="s">
        <v>2350</v>
      </c>
      <c r="B1184">
        <v>2</v>
      </c>
      <c r="C1184">
        <f>VLOOKUP(B1184,'Uni hist'!$C$5:$V$109, 20)*'Uni hist'!$S$110</f>
        <v>1.3822453538899664</v>
      </c>
    </row>
    <row r="1185" spans="1:3">
      <c r="A1185" t="s">
        <v>616</v>
      </c>
      <c r="B1185">
        <v>2</v>
      </c>
      <c r="C1185">
        <f>VLOOKUP(B1185,'Uni hist'!$C$5:$V$109, 20)*'Uni hist'!$S$110</f>
        <v>1.3822453538899664</v>
      </c>
    </row>
    <row r="1186" spans="1:3">
      <c r="A1186" t="s">
        <v>1779</v>
      </c>
      <c r="B1186">
        <v>2</v>
      </c>
      <c r="C1186">
        <f>VLOOKUP(B1186,'Uni hist'!$C$5:$V$109, 20)*'Uni hist'!$S$110</f>
        <v>1.3822453538899664</v>
      </c>
    </row>
    <row r="1187" spans="1:3">
      <c r="A1187" t="s">
        <v>2256</v>
      </c>
      <c r="B1187">
        <v>2</v>
      </c>
      <c r="C1187">
        <f>VLOOKUP(B1187,'Uni hist'!$C$5:$V$109, 20)*'Uni hist'!$S$110</f>
        <v>1.3822453538899664</v>
      </c>
    </row>
    <row r="1188" spans="1:3">
      <c r="A1188" t="s">
        <v>1663</v>
      </c>
      <c r="B1188">
        <v>2</v>
      </c>
      <c r="C1188">
        <f>VLOOKUP(B1188,'Uni hist'!$C$5:$V$109, 20)*'Uni hist'!$S$110</f>
        <v>1.3822453538899664</v>
      </c>
    </row>
    <row r="1189" spans="1:3">
      <c r="A1189" t="s">
        <v>683</v>
      </c>
      <c r="B1189">
        <v>2</v>
      </c>
      <c r="C1189">
        <f>VLOOKUP(B1189,'Uni hist'!$C$5:$V$109, 20)*'Uni hist'!$S$110</f>
        <v>1.3822453538899664</v>
      </c>
    </row>
    <row r="1190" spans="1:3">
      <c r="A1190" t="s">
        <v>1307</v>
      </c>
      <c r="B1190">
        <v>2</v>
      </c>
      <c r="C1190">
        <f>VLOOKUP(B1190,'Uni hist'!$C$5:$V$109, 20)*'Uni hist'!$S$110</f>
        <v>1.3822453538899664</v>
      </c>
    </row>
    <row r="1191" spans="1:3">
      <c r="A1191" t="s">
        <v>1660</v>
      </c>
      <c r="B1191">
        <v>2</v>
      </c>
      <c r="C1191">
        <f>VLOOKUP(B1191,'Uni hist'!$C$5:$V$109, 20)*'Uni hist'!$S$110</f>
        <v>1.3822453538899664</v>
      </c>
    </row>
    <row r="1192" spans="1:3">
      <c r="A1192" t="s">
        <v>1912</v>
      </c>
      <c r="B1192">
        <v>2</v>
      </c>
      <c r="C1192">
        <f>VLOOKUP(B1192,'Uni hist'!$C$5:$V$109, 20)*'Uni hist'!$S$110</f>
        <v>1.3822453538899664</v>
      </c>
    </row>
    <row r="1193" spans="1:3">
      <c r="A1193" t="s">
        <v>2390</v>
      </c>
      <c r="B1193">
        <v>2</v>
      </c>
      <c r="C1193">
        <f>VLOOKUP(B1193,'Uni hist'!$C$5:$V$109, 20)*'Uni hist'!$S$110</f>
        <v>1.3822453538899664</v>
      </c>
    </row>
    <row r="1194" spans="1:3">
      <c r="A1194" t="s">
        <v>332</v>
      </c>
      <c r="B1194">
        <v>2</v>
      </c>
      <c r="C1194">
        <f>VLOOKUP(B1194,'Uni hist'!$C$5:$V$109, 20)*'Uni hist'!$S$110</f>
        <v>1.3822453538899664</v>
      </c>
    </row>
    <row r="1195" spans="1:3">
      <c r="A1195" t="s">
        <v>2300</v>
      </c>
      <c r="B1195">
        <v>2</v>
      </c>
      <c r="C1195">
        <f>VLOOKUP(B1195,'Uni hist'!$C$5:$V$109, 20)*'Uni hist'!$S$110</f>
        <v>1.3822453538899664</v>
      </c>
    </row>
    <row r="1196" spans="1:3">
      <c r="A1196" t="s">
        <v>221</v>
      </c>
      <c r="B1196">
        <v>2</v>
      </c>
      <c r="C1196">
        <f>VLOOKUP(B1196,'Uni hist'!$C$5:$V$109, 20)*'Uni hist'!$S$110</f>
        <v>1.3822453538899664</v>
      </c>
    </row>
    <row r="1197" spans="1:3">
      <c r="A1197" t="s">
        <v>537</v>
      </c>
      <c r="B1197">
        <v>2</v>
      </c>
      <c r="C1197">
        <f>VLOOKUP(B1197,'Uni hist'!$C$5:$V$109, 20)*'Uni hist'!$S$110</f>
        <v>1.3822453538899664</v>
      </c>
    </row>
    <row r="1198" spans="1:3">
      <c r="A1198" t="s">
        <v>676</v>
      </c>
      <c r="B1198">
        <v>2</v>
      </c>
      <c r="C1198">
        <f>VLOOKUP(B1198,'Uni hist'!$C$5:$V$109, 20)*'Uni hist'!$S$110</f>
        <v>1.3822453538899664</v>
      </c>
    </row>
    <row r="1199" spans="1:3">
      <c r="A1199" t="s">
        <v>990</v>
      </c>
      <c r="B1199">
        <v>2</v>
      </c>
      <c r="C1199">
        <f>VLOOKUP(B1199,'Uni hist'!$C$5:$V$109, 20)*'Uni hist'!$S$110</f>
        <v>1.3822453538899664</v>
      </c>
    </row>
    <row r="1200" spans="1:3">
      <c r="A1200" t="s">
        <v>2284</v>
      </c>
      <c r="B1200">
        <v>2</v>
      </c>
      <c r="C1200">
        <f>VLOOKUP(B1200,'Uni hist'!$C$5:$V$109, 20)*'Uni hist'!$S$110</f>
        <v>1.3822453538899664</v>
      </c>
    </row>
    <row r="1201" spans="1:3">
      <c r="A1201" t="s">
        <v>1905</v>
      </c>
      <c r="B1201">
        <v>2</v>
      </c>
      <c r="C1201">
        <f>VLOOKUP(B1201,'Uni hist'!$C$5:$V$109, 20)*'Uni hist'!$S$110</f>
        <v>1.3822453538899664</v>
      </c>
    </row>
    <row r="1202" spans="1:3">
      <c r="A1202" t="s">
        <v>1690</v>
      </c>
      <c r="B1202">
        <v>2</v>
      </c>
      <c r="C1202">
        <f>VLOOKUP(B1202,'Uni hist'!$C$5:$V$109, 20)*'Uni hist'!$S$110</f>
        <v>1.3822453538899664</v>
      </c>
    </row>
    <row r="1203" spans="1:3">
      <c r="A1203" t="s">
        <v>252</v>
      </c>
      <c r="B1203">
        <v>2</v>
      </c>
      <c r="C1203">
        <f>VLOOKUP(B1203,'Uni hist'!$C$5:$V$109, 20)*'Uni hist'!$S$110</f>
        <v>1.3822453538899664</v>
      </c>
    </row>
    <row r="1204" spans="1:3">
      <c r="A1204" t="s">
        <v>1359</v>
      </c>
      <c r="B1204">
        <v>2</v>
      </c>
      <c r="C1204">
        <f>VLOOKUP(B1204,'Uni hist'!$C$5:$V$109, 20)*'Uni hist'!$S$110</f>
        <v>1.3822453538899664</v>
      </c>
    </row>
    <row r="1205" spans="1:3">
      <c r="A1205" t="s">
        <v>1362</v>
      </c>
      <c r="B1205">
        <v>2</v>
      </c>
      <c r="C1205">
        <f>VLOOKUP(B1205,'Uni hist'!$C$5:$V$109, 20)*'Uni hist'!$S$110</f>
        <v>1.3822453538899664</v>
      </c>
    </row>
    <row r="1206" spans="1:3">
      <c r="A1206" t="s">
        <v>1908</v>
      </c>
      <c r="B1206">
        <v>2</v>
      </c>
      <c r="C1206">
        <f>VLOOKUP(B1206,'Uni hist'!$C$5:$V$109, 20)*'Uni hist'!$S$110</f>
        <v>1.3822453538899664</v>
      </c>
    </row>
    <row r="1207" spans="1:3">
      <c r="A1207" t="s">
        <v>2106</v>
      </c>
      <c r="B1207">
        <v>2</v>
      </c>
      <c r="C1207">
        <f>VLOOKUP(B1207,'Uni hist'!$C$5:$V$109, 20)*'Uni hist'!$S$110</f>
        <v>1.3822453538899664</v>
      </c>
    </row>
    <row r="1208" spans="1:3">
      <c r="A1208" t="s">
        <v>1602</v>
      </c>
      <c r="B1208">
        <v>2</v>
      </c>
      <c r="C1208">
        <f>VLOOKUP(B1208,'Uni hist'!$C$5:$V$109, 20)*'Uni hist'!$S$110</f>
        <v>1.3822453538899664</v>
      </c>
    </row>
    <row r="1209" spans="1:3">
      <c r="A1209" t="s">
        <v>642</v>
      </c>
      <c r="B1209">
        <v>2</v>
      </c>
      <c r="C1209">
        <f>VLOOKUP(B1209,'Uni hist'!$C$5:$V$109, 20)*'Uni hist'!$S$110</f>
        <v>1.3822453538899664</v>
      </c>
    </row>
    <row r="1210" spans="1:3">
      <c r="A1210" t="s">
        <v>904</v>
      </c>
      <c r="B1210">
        <v>2</v>
      </c>
      <c r="C1210">
        <f>VLOOKUP(B1210,'Uni hist'!$C$5:$V$109, 20)*'Uni hist'!$S$110</f>
        <v>1.3822453538899664</v>
      </c>
    </row>
    <row r="1211" spans="1:3">
      <c r="A1211" t="s">
        <v>1868</v>
      </c>
      <c r="B1211">
        <v>2</v>
      </c>
      <c r="C1211">
        <f>VLOOKUP(B1211,'Uni hist'!$C$5:$V$109, 20)*'Uni hist'!$S$110</f>
        <v>1.3822453538899664</v>
      </c>
    </row>
    <row r="1212" spans="1:3">
      <c r="A1212" t="s">
        <v>948</v>
      </c>
      <c r="B1212">
        <v>2</v>
      </c>
      <c r="C1212">
        <f>VLOOKUP(B1212,'Uni hist'!$C$5:$V$109, 20)*'Uni hist'!$S$110</f>
        <v>1.3822453538899664</v>
      </c>
    </row>
    <row r="1213" spans="1:3">
      <c r="A1213" t="s">
        <v>1546</v>
      </c>
      <c r="B1213">
        <v>2</v>
      </c>
      <c r="C1213">
        <f>VLOOKUP(B1213,'Uni hist'!$C$5:$V$109, 20)*'Uni hist'!$S$110</f>
        <v>1.3822453538899664</v>
      </c>
    </row>
    <row r="1214" spans="1:3">
      <c r="A1214" t="s">
        <v>266</v>
      </c>
      <c r="B1214">
        <v>2</v>
      </c>
      <c r="C1214">
        <f>VLOOKUP(B1214,'Uni hist'!$C$5:$V$109, 20)*'Uni hist'!$S$110</f>
        <v>1.3822453538899664</v>
      </c>
    </row>
    <row r="1215" spans="1:3">
      <c r="A1215" t="s">
        <v>1920</v>
      </c>
      <c r="B1215">
        <v>2</v>
      </c>
      <c r="C1215">
        <f>VLOOKUP(B1215,'Uni hist'!$C$5:$V$109, 20)*'Uni hist'!$S$110</f>
        <v>1.3822453538899664</v>
      </c>
    </row>
    <row r="1216" spans="1:3">
      <c r="A1216" t="s">
        <v>1702</v>
      </c>
      <c r="B1216">
        <v>2</v>
      </c>
      <c r="C1216">
        <f>VLOOKUP(B1216,'Uni hist'!$C$5:$V$109, 20)*'Uni hist'!$S$110</f>
        <v>1.3822453538899664</v>
      </c>
    </row>
    <row r="1217" spans="1:3">
      <c r="A1217" t="s">
        <v>905</v>
      </c>
      <c r="B1217">
        <v>2</v>
      </c>
      <c r="C1217">
        <f>VLOOKUP(B1217,'Uni hist'!$C$5:$V$109, 20)*'Uni hist'!$S$110</f>
        <v>1.3822453538899664</v>
      </c>
    </row>
    <row r="1218" spans="1:3">
      <c r="A1218" t="s">
        <v>2034</v>
      </c>
      <c r="B1218">
        <v>2</v>
      </c>
      <c r="C1218">
        <f>VLOOKUP(B1218,'Uni hist'!$C$5:$V$109, 20)*'Uni hist'!$S$110</f>
        <v>1.3822453538899664</v>
      </c>
    </row>
    <row r="1219" spans="1:3">
      <c r="A1219" t="s">
        <v>492</v>
      </c>
      <c r="B1219">
        <v>2</v>
      </c>
      <c r="C1219">
        <f>VLOOKUP(B1219,'Uni hist'!$C$5:$V$109, 20)*'Uni hist'!$S$110</f>
        <v>1.3822453538899664</v>
      </c>
    </row>
    <row r="1220" spans="1:3">
      <c r="A1220" t="s">
        <v>1588</v>
      </c>
      <c r="B1220">
        <v>2</v>
      </c>
      <c r="C1220">
        <f>VLOOKUP(B1220,'Uni hist'!$C$5:$V$109, 20)*'Uni hist'!$S$110</f>
        <v>1.3822453538899664</v>
      </c>
    </row>
    <row r="1221" spans="1:3">
      <c r="A1221" t="s">
        <v>1968</v>
      </c>
      <c r="B1221">
        <v>2</v>
      </c>
      <c r="C1221">
        <f>VLOOKUP(B1221,'Uni hist'!$C$5:$V$109, 20)*'Uni hist'!$S$110</f>
        <v>1.3822453538899664</v>
      </c>
    </row>
    <row r="1222" spans="1:3">
      <c r="A1222" t="s">
        <v>771</v>
      </c>
      <c r="B1222">
        <v>2</v>
      </c>
      <c r="C1222">
        <f>VLOOKUP(B1222,'Uni hist'!$C$5:$V$109, 20)*'Uni hist'!$S$110</f>
        <v>1.3822453538899664</v>
      </c>
    </row>
    <row r="1223" spans="1:3">
      <c r="A1223" t="s">
        <v>1680</v>
      </c>
      <c r="B1223">
        <v>2</v>
      </c>
      <c r="C1223">
        <f>VLOOKUP(B1223,'Uni hist'!$C$5:$V$109, 20)*'Uni hist'!$S$110</f>
        <v>1.3822453538899664</v>
      </c>
    </row>
    <row r="1224" spans="1:3">
      <c r="A1224" t="s">
        <v>1927</v>
      </c>
      <c r="B1224">
        <v>2</v>
      </c>
      <c r="C1224">
        <f>VLOOKUP(B1224,'Uni hist'!$C$5:$V$109, 20)*'Uni hist'!$S$110</f>
        <v>1.3822453538899664</v>
      </c>
    </row>
    <row r="1225" spans="1:3">
      <c r="A1225" t="s">
        <v>342</v>
      </c>
      <c r="B1225">
        <v>2</v>
      </c>
      <c r="C1225">
        <f>VLOOKUP(B1225,'Uni hist'!$C$5:$V$109, 20)*'Uni hist'!$S$110</f>
        <v>1.3822453538899664</v>
      </c>
    </row>
    <row r="1226" spans="1:3">
      <c r="A1226" t="s">
        <v>2158</v>
      </c>
      <c r="B1226">
        <v>2</v>
      </c>
      <c r="C1226">
        <f>VLOOKUP(B1226,'Uni hist'!$C$5:$V$109, 20)*'Uni hist'!$S$110</f>
        <v>1.3822453538899664</v>
      </c>
    </row>
    <row r="1227" spans="1:3">
      <c r="A1227" t="s">
        <v>2838</v>
      </c>
      <c r="B1227">
        <v>2</v>
      </c>
      <c r="C1227">
        <f>VLOOKUP(B1227,'Uni hist'!$C$5:$V$109, 20)*'Uni hist'!$S$110</f>
        <v>1.3822453538899664</v>
      </c>
    </row>
    <row r="1228" spans="1:3">
      <c r="A1228" t="s">
        <v>2127</v>
      </c>
      <c r="B1228">
        <v>2</v>
      </c>
      <c r="C1228">
        <f>VLOOKUP(B1228,'Uni hist'!$C$5:$V$109, 20)*'Uni hist'!$S$110</f>
        <v>1.3822453538899664</v>
      </c>
    </row>
    <row r="1229" spans="1:3">
      <c r="A1229" t="s">
        <v>1784</v>
      </c>
      <c r="B1229">
        <v>2</v>
      </c>
      <c r="C1229">
        <f>VLOOKUP(B1229,'Uni hist'!$C$5:$V$109, 20)*'Uni hist'!$S$110</f>
        <v>1.3822453538899664</v>
      </c>
    </row>
    <row r="1230" spans="1:3">
      <c r="A1230" t="s">
        <v>598</v>
      </c>
      <c r="B1230">
        <v>2</v>
      </c>
      <c r="C1230">
        <f>VLOOKUP(B1230,'Uni hist'!$C$5:$V$109, 20)*'Uni hist'!$S$110</f>
        <v>1.3822453538899664</v>
      </c>
    </row>
    <row r="1231" spans="1:3">
      <c r="A1231" t="s">
        <v>516</v>
      </c>
      <c r="B1231">
        <v>2</v>
      </c>
      <c r="C1231">
        <f>VLOOKUP(B1231,'Uni hist'!$C$5:$V$109, 20)*'Uni hist'!$S$110</f>
        <v>1.3822453538899664</v>
      </c>
    </row>
    <row r="1232" spans="1:3">
      <c r="A1232" t="s">
        <v>148</v>
      </c>
      <c r="B1232">
        <v>2</v>
      </c>
      <c r="C1232">
        <f>VLOOKUP(B1232,'Uni hist'!$C$5:$V$109, 20)*'Uni hist'!$S$110</f>
        <v>1.3822453538899664</v>
      </c>
    </row>
    <row r="1233" spans="1:3">
      <c r="A1233" t="s">
        <v>2778</v>
      </c>
      <c r="B1233">
        <v>2</v>
      </c>
      <c r="C1233">
        <f>VLOOKUP(B1233,'Uni hist'!$C$5:$V$109, 20)*'Uni hist'!$S$110</f>
        <v>1.3822453538899664</v>
      </c>
    </row>
    <row r="1234" spans="1:3">
      <c r="A1234" t="s">
        <v>857</v>
      </c>
      <c r="B1234">
        <v>2</v>
      </c>
      <c r="C1234">
        <f>VLOOKUP(B1234,'Uni hist'!$C$5:$V$109, 20)*'Uni hist'!$S$110</f>
        <v>1.3822453538899664</v>
      </c>
    </row>
    <row r="1235" spans="1:3">
      <c r="A1235" t="s">
        <v>1902</v>
      </c>
      <c r="B1235">
        <v>2</v>
      </c>
      <c r="C1235">
        <f>VLOOKUP(B1235,'Uni hist'!$C$5:$V$109, 20)*'Uni hist'!$S$110</f>
        <v>1.3822453538899664</v>
      </c>
    </row>
    <row r="1236" spans="1:3">
      <c r="A1236" t="s">
        <v>388</v>
      </c>
      <c r="B1236">
        <v>2</v>
      </c>
      <c r="C1236">
        <f>VLOOKUP(B1236,'Uni hist'!$C$5:$V$109, 20)*'Uni hist'!$S$110</f>
        <v>1.3822453538899664</v>
      </c>
    </row>
    <row r="1237" spans="1:3">
      <c r="A1237" t="s">
        <v>2697</v>
      </c>
      <c r="B1237">
        <v>2</v>
      </c>
      <c r="C1237">
        <f>VLOOKUP(B1237,'Uni hist'!$C$5:$V$109, 20)*'Uni hist'!$S$110</f>
        <v>1.3822453538899664</v>
      </c>
    </row>
    <row r="1238" spans="1:3">
      <c r="A1238" t="s">
        <v>513</v>
      </c>
      <c r="B1238">
        <v>2</v>
      </c>
      <c r="C1238">
        <f>VLOOKUP(B1238,'Uni hist'!$C$5:$V$109, 20)*'Uni hist'!$S$110</f>
        <v>1.3822453538899664</v>
      </c>
    </row>
    <row r="1239" spans="1:3">
      <c r="A1239" t="s">
        <v>517</v>
      </c>
      <c r="B1239">
        <v>2</v>
      </c>
      <c r="C1239">
        <f>VLOOKUP(B1239,'Uni hist'!$C$5:$V$109, 20)*'Uni hist'!$S$110</f>
        <v>1.3822453538899664</v>
      </c>
    </row>
    <row r="1240" spans="1:3">
      <c r="A1240" t="s">
        <v>2104</v>
      </c>
      <c r="B1240">
        <v>2</v>
      </c>
      <c r="C1240">
        <f>VLOOKUP(B1240,'Uni hist'!$C$5:$V$109, 20)*'Uni hist'!$S$110</f>
        <v>1.3822453538899664</v>
      </c>
    </row>
    <row r="1241" spans="1:3">
      <c r="A1241" t="s">
        <v>966</v>
      </c>
      <c r="B1241">
        <v>2</v>
      </c>
      <c r="C1241">
        <f>VLOOKUP(B1241,'Uni hist'!$C$5:$V$109, 20)*'Uni hist'!$S$110</f>
        <v>1.3822453538899664</v>
      </c>
    </row>
    <row r="1242" spans="1:3">
      <c r="A1242" t="s">
        <v>1782</v>
      </c>
      <c r="B1242">
        <v>2</v>
      </c>
      <c r="C1242">
        <f>VLOOKUP(B1242,'Uni hist'!$C$5:$V$109, 20)*'Uni hist'!$S$110</f>
        <v>1.3822453538899664</v>
      </c>
    </row>
    <row r="1243" spans="1:3">
      <c r="A1243" t="s">
        <v>1527</v>
      </c>
      <c r="B1243">
        <v>2</v>
      </c>
      <c r="C1243">
        <f>VLOOKUP(B1243,'Uni hist'!$C$5:$V$109, 20)*'Uni hist'!$S$110</f>
        <v>1.3822453538899664</v>
      </c>
    </row>
    <row r="1244" spans="1:3">
      <c r="A1244" t="s">
        <v>548</v>
      </c>
      <c r="B1244">
        <v>2</v>
      </c>
      <c r="C1244">
        <f>VLOOKUP(B1244,'Uni hist'!$C$5:$V$109, 20)*'Uni hist'!$S$110</f>
        <v>1.3822453538899664</v>
      </c>
    </row>
    <row r="1245" spans="1:3">
      <c r="A1245" t="s">
        <v>680</v>
      </c>
      <c r="B1245">
        <v>2</v>
      </c>
      <c r="C1245">
        <f>VLOOKUP(B1245,'Uni hist'!$C$5:$V$109, 20)*'Uni hist'!$S$110</f>
        <v>1.3822453538899664</v>
      </c>
    </row>
    <row r="1246" spans="1:3">
      <c r="A1246" t="s">
        <v>1078</v>
      </c>
      <c r="B1246">
        <v>2</v>
      </c>
      <c r="C1246">
        <f>VLOOKUP(B1246,'Uni hist'!$C$5:$V$109, 20)*'Uni hist'!$S$110</f>
        <v>1.3822453538899664</v>
      </c>
    </row>
    <row r="1247" spans="1:3">
      <c r="A1247" t="s">
        <v>2539</v>
      </c>
      <c r="B1247">
        <v>2</v>
      </c>
      <c r="C1247">
        <f>VLOOKUP(B1247,'Uni hist'!$C$5:$V$109, 20)*'Uni hist'!$S$110</f>
        <v>1.3822453538899664</v>
      </c>
    </row>
    <row r="1248" spans="1:3">
      <c r="A1248" t="s">
        <v>867</v>
      </c>
      <c r="B1248">
        <v>2</v>
      </c>
      <c r="C1248">
        <f>VLOOKUP(B1248,'Uni hist'!$C$5:$V$109, 20)*'Uni hist'!$S$110</f>
        <v>1.3822453538899664</v>
      </c>
    </row>
    <row r="1249" spans="1:3">
      <c r="A1249" t="s">
        <v>56</v>
      </c>
      <c r="B1249">
        <v>2</v>
      </c>
      <c r="C1249">
        <f>VLOOKUP(B1249,'Uni hist'!$C$5:$V$109, 20)*'Uni hist'!$S$110</f>
        <v>1.3822453538899664</v>
      </c>
    </row>
    <row r="1250" spans="1:3">
      <c r="A1250" t="s">
        <v>2647</v>
      </c>
      <c r="B1250">
        <v>2</v>
      </c>
      <c r="C1250">
        <f>VLOOKUP(B1250,'Uni hist'!$C$5:$V$109, 20)*'Uni hist'!$S$110</f>
        <v>1.3822453538899664</v>
      </c>
    </row>
    <row r="1251" spans="1:3">
      <c r="A1251" t="s">
        <v>2156</v>
      </c>
      <c r="B1251">
        <v>2</v>
      </c>
      <c r="C1251">
        <f>VLOOKUP(B1251,'Uni hist'!$C$5:$V$109, 20)*'Uni hist'!$S$110</f>
        <v>1.3822453538899664</v>
      </c>
    </row>
    <row r="1252" spans="1:3">
      <c r="A1252" t="s">
        <v>1544</v>
      </c>
      <c r="B1252">
        <v>2</v>
      </c>
      <c r="C1252">
        <f>VLOOKUP(B1252,'Uni hist'!$C$5:$V$109, 20)*'Uni hist'!$S$110</f>
        <v>1.3822453538899664</v>
      </c>
    </row>
    <row r="1253" spans="1:3">
      <c r="A1253" t="s">
        <v>2485</v>
      </c>
      <c r="B1253">
        <v>2</v>
      </c>
      <c r="C1253">
        <f>VLOOKUP(B1253,'Uni hist'!$C$5:$V$109, 20)*'Uni hist'!$S$110</f>
        <v>1.3822453538899664</v>
      </c>
    </row>
    <row r="1254" spans="1:3">
      <c r="A1254" t="s">
        <v>1389</v>
      </c>
      <c r="B1254">
        <v>2</v>
      </c>
      <c r="C1254">
        <f>VLOOKUP(B1254,'Uni hist'!$C$5:$V$109, 20)*'Uni hist'!$S$110</f>
        <v>1.3822453538899664</v>
      </c>
    </row>
    <row r="1255" spans="1:3">
      <c r="A1255" t="s">
        <v>2084</v>
      </c>
      <c r="B1255">
        <v>2</v>
      </c>
      <c r="C1255">
        <f>VLOOKUP(B1255,'Uni hist'!$C$5:$V$109, 20)*'Uni hist'!$S$110</f>
        <v>1.3822453538899664</v>
      </c>
    </row>
    <row r="1256" spans="1:3">
      <c r="A1256" t="s">
        <v>2865</v>
      </c>
      <c r="B1256">
        <v>2</v>
      </c>
      <c r="C1256">
        <f>VLOOKUP(B1256,'Uni hist'!$C$5:$V$109, 20)*'Uni hist'!$S$110</f>
        <v>1.3822453538899664</v>
      </c>
    </row>
    <row r="1257" spans="1:3">
      <c r="A1257" t="s">
        <v>1408</v>
      </c>
      <c r="B1257">
        <v>2</v>
      </c>
      <c r="C1257">
        <f>VLOOKUP(B1257,'Uni hist'!$C$5:$V$109, 20)*'Uni hist'!$S$110</f>
        <v>1.3822453538899664</v>
      </c>
    </row>
    <row r="1258" spans="1:3">
      <c r="A1258" t="s">
        <v>1723</v>
      </c>
      <c r="B1258">
        <v>2</v>
      </c>
      <c r="C1258">
        <f>VLOOKUP(B1258,'Uni hist'!$C$5:$V$109, 20)*'Uni hist'!$S$110</f>
        <v>1.3822453538899664</v>
      </c>
    </row>
    <row r="1259" spans="1:3">
      <c r="A1259" t="s">
        <v>2020</v>
      </c>
      <c r="B1259">
        <v>2</v>
      </c>
      <c r="C1259">
        <f>VLOOKUP(B1259,'Uni hist'!$C$5:$V$109, 20)*'Uni hist'!$S$110</f>
        <v>1.3822453538899664</v>
      </c>
    </row>
    <row r="1260" spans="1:3">
      <c r="A1260" t="s">
        <v>2786</v>
      </c>
      <c r="B1260">
        <v>2</v>
      </c>
      <c r="C1260">
        <f>VLOOKUP(B1260,'Uni hist'!$C$5:$V$109, 20)*'Uni hist'!$S$110</f>
        <v>1.3822453538899664</v>
      </c>
    </row>
    <row r="1261" spans="1:3">
      <c r="A1261" t="s">
        <v>633</v>
      </c>
      <c r="B1261">
        <v>2</v>
      </c>
      <c r="C1261">
        <f>VLOOKUP(B1261,'Uni hist'!$C$5:$V$109, 20)*'Uni hist'!$S$110</f>
        <v>1.3822453538899664</v>
      </c>
    </row>
    <row r="1262" spans="1:3">
      <c r="A1262" t="s">
        <v>1571</v>
      </c>
      <c r="B1262">
        <v>2</v>
      </c>
      <c r="C1262">
        <f>VLOOKUP(B1262,'Uni hist'!$C$5:$V$109, 20)*'Uni hist'!$S$110</f>
        <v>1.3822453538899664</v>
      </c>
    </row>
    <row r="1263" spans="1:3">
      <c r="A1263" t="s">
        <v>1739</v>
      </c>
      <c r="B1263">
        <v>2</v>
      </c>
      <c r="C1263">
        <f>VLOOKUP(B1263,'Uni hist'!$C$5:$V$109, 20)*'Uni hist'!$S$110</f>
        <v>1.3822453538899664</v>
      </c>
    </row>
    <row r="1264" spans="1:3">
      <c r="A1264" t="s">
        <v>2189</v>
      </c>
      <c r="B1264">
        <v>2</v>
      </c>
      <c r="C1264">
        <f>VLOOKUP(B1264,'Uni hist'!$C$5:$V$109, 20)*'Uni hist'!$S$110</f>
        <v>1.3822453538899664</v>
      </c>
    </row>
    <row r="1265" spans="1:3">
      <c r="A1265" t="s">
        <v>55</v>
      </c>
      <c r="B1265">
        <v>2</v>
      </c>
      <c r="C1265">
        <f>VLOOKUP(B1265,'Uni hist'!$C$5:$V$109, 20)*'Uni hist'!$S$110</f>
        <v>1.3822453538899664</v>
      </c>
    </row>
    <row r="1266" spans="1:3">
      <c r="A1266" t="s">
        <v>912</v>
      </c>
      <c r="B1266">
        <v>2</v>
      </c>
      <c r="C1266">
        <f>VLOOKUP(B1266,'Uni hist'!$C$5:$V$109, 20)*'Uni hist'!$S$110</f>
        <v>1.3822453538899664</v>
      </c>
    </row>
    <row r="1267" spans="1:3">
      <c r="A1267" t="s">
        <v>316</v>
      </c>
      <c r="B1267">
        <v>2</v>
      </c>
      <c r="C1267">
        <f>VLOOKUP(B1267,'Uni hist'!$C$5:$V$109, 20)*'Uni hist'!$S$110</f>
        <v>1.3822453538899664</v>
      </c>
    </row>
    <row r="1268" spans="1:3">
      <c r="A1268" t="s">
        <v>2681</v>
      </c>
      <c r="B1268">
        <v>2</v>
      </c>
      <c r="C1268">
        <f>VLOOKUP(B1268,'Uni hist'!$C$5:$V$109, 20)*'Uni hist'!$S$110</f>
        <v>1.3822453538899664</v>
      </c>
    </row>
    <row r="1269" spans="1:3">
      <c r="A1269" t="s">
        <v>1179</v>
      </c>
      <c r="B1269">
        <v>2</v>
      </c>
      <c r="C1269">
        <f>VLOOKUP(B1269,'Uni hist'!$C$5:$V$109, 20)*'Uni hist'!$S$110</f>
        <v>1.3822453538899664</v>
      </c>
    </row>
    <row r="1270" spans="1:3">
      <c r="A1270" t="s">
        <v>2650</v>
      </c>
      <c r="B1270">
        <v>2</v>
      </c>
      <c r="C1270">
        <f>VLOOKUP(B1270,'Uni hist'!$C$5:$V$109, 20)*'Uni hist'!$S$110</f>
        <v>1.3822453538899664</v>
      </c>
    </row>
    <row r="1271" spans="1:3">
      <c r="A1271" t="s">
        <v>2472</v>
      </c>
      <c r="B1271">
        <v>2</v>
      </c>
      <c r="C1271">
        <f>VLOOKUP(B1271,'Uni hist'!$C$5:$V$109, 20)*'Uni hist'!$S$110</f>
        <v>1.3822453538899664</v>
      </c>
    </row>
    <row r="1272" spans="1:3">
      <c r="A1272" t="s">
        <v>2653</v>
      </c>
      <c r="B1272">
        <v>2</v>
      </c>
      <c r="C1272">
        <f>VLOOKUP(B1272,'Uni hist'!$C$5:$V$109, 20)*'Uni hist'!$S$110</f>
        <v>1.3822453538899664</v>
      </c>
    </row>
    <row r="1273" spans="1:3">
      <c r="A1273" t="s">
        <v>493</v>
      </c>
      <c r="B1273">
        <v>2</v>
      </c>
      <c r="C1273">
        <f>VLOOKUP(B1273,'Uni hist'!$C$5:$V$109, 20)*'Uni hist'!$S$110</f>
        <v>1.3822453538899664</v>
      </c>
    </row>
    <row r="1274" spans="1:3">
      <c r="A1274" t="s">
        <v>1606</v>
      </c>
      <c r="B1274">
        <v>2</v>
      </c>
      <c r="C1274">
        <f>VLOOKUP(B1274,'Uni hist'!$C$5:$V$109, 20)*'Uni hist'!$S$110</f>
        <v>1.3822453538899664</v>
      </c>
    </row>
    <row r="1275" spans="1:3">
      <c r="A1275" t="s">
        <v>1085</v>
      </c>
      <c r="B1275">
        <v>2</v>
      </c>
      <c r="C1275">
        <f>VLOOKUP(B1275,'Uni hist'!$C$5:$V$109, 20)*'Uni hist'!$S$110</f>
        <v>1.3822453538899664</v>
      </c>
    </row>
    <row r="1276" spans="1:3">
      <c r="A1276" t="s">
        <v>1559</v>
      </c>
      <c r="B1276">
        <v>2</v>
      </c>
      <c r="C1276">
        <f>VLOOKUP(B1276,'Uni hist'!$C$5:$V$109, 20)*'Uni hist'!$S$110</f>
        <v>1.3822453538899664</v>
      </c>
    </row>
    <row r="1277" spans="1:3">
      <c r="A1277" t="s">
        <v>331</v>
      </c>
      <c r="B1277">
        <v>2</v>
      </c>
      <c r="C1277">
        <f>VLOOKUP(B1277,'Uni hist'!$C$5:$V$109, 20)*'Uni hist'!$S$110</f>
        <v>1.3822453538899664</v>
      </c>
    </row>
    <row r="1278" spans="1:3">
      <c r="A1278" t="s">
        <v>1778</v>
      </c>
      <c r="B1278">
        <v>2</v>
      </c>
      <c r="C1278">
        <f>VLOOKUP(B1278,'Uni hist'!$C$5:$V$109, 20)*'Uni hist'!$S$110</f>
        <v>1.3822453538899664</v>
      </c>
    </row>
    <row r="1279" spans="1:3">
      <c r="A1279" t="s">
        <v>1746</v>
      </c>
      <c r="B1279">
        <v>2</v>
      </c>
      <c r="C1279">
        <f>VLOOKUP(B1279,'Uni hist'!$C$5:$V$109, 20)*'Uni hist'!$S$110</f>
        <v>1.3822453538899664</v>
      </c>
    </row>
    <row r="1280" spans="1:3">
      <c r="A1280" t="s">
        <v>1720</v>
      </c>
      <c r="B1280">
        <v>2</v>
      </c>
      <c r="C1280">
        <f>VLOOKUP(B1280,'Uni hist'!$C$5:$V$109, 20)*'Uni hist'!$S$110</f>
        <v>1.3822453538899664</v>
      </c>
    </row>
    <row r="1281" spans="1:3">
      <c r="A1281" t="s">
        <v>924</v>
      </c>
      <c r="B1281">
        <v>2</v>
      </c>
      <c r="C1281">
        <f>VLOOKUP(B1281,'Uni hist'!$C$5:$V$109, 20)*'Uni hist'!$S$110</f>
        <v>1.3822453538899664</v>
      </c>
    </row>
    <row r="1282" spans="1:3">
      <c r="A1282" t="s">
        <v>0</v>
      </c>
      <c r="B1282">
        <v>2</v>
      </c>
      <c r="C1282">
        <f>VLOOKUP(B1282,'Uni hist'!$C$5:$V$109, 20)*'Uni hist'!$S$110</f>
        <v>1.3822453538899664</v>
      </c>
    </row>
    <row r="1283" spans="1:3">
      <c r="A1283" t="s">
        <v>16</v>
      </c>
      <c r="B1283">
        <v>2</v>
      </c>
      <c r="C1283">
        <f>VLOOKUP(B1283,'Uni hist'!$C$5:$V$109, 20)*'Uni hist'!$S$110</f>
        <v>1.3822453538899664</v>
      </c>
    </row>
    <row r="1284" spans="1:3">
      <c r="A1284" t="s">
        <v>559</v>
      </c>
      <c r="B1284">
        <v>2</v>
      </c>
      <c r="C1284">
        <f>VLOOKUP(B1284,'Uni hist'!$C$5:$V$109, 20)*'Uni hist'!$S$110</f>
        <v>1.3822453538899664</v>
      </c>
    </row>
    <row r="1285" spans="1:3">
      <c r="A1285" t="s">
        <v>813</v>
      </c>
      <c r="B1285">
        <v>2</v>
      </c>
      <c r="C1285">
        <f>VLOOKUP(B1285,'Uni hist'!$C$5:$V$109, 20)*'Uni hist'!$S$110</f>
        <v>1.3822453538899664</v>
      </c>
    </row>
    <row r="1286" spans="1:3">
      <c r="A1286" t="s">
        <v>804</v>
      </c>
      <c r="B1286">
        <v>2</v>
      </c>
      <c r="C1286">
        <f>VLOOKUP(B1286,'Uni hist'!$C$5:$V$109, 20)*'Uni hist'!$S$110</f>
        <v>1.3822453538899664</v>
      </c>
    </row>
    <row r="1287" spans="1:3">
      <c r="A1287" t="s">
        <v>1506</v>
      </c>
      <c r="B1287">
        <v>2</v>
      </c>
      <c r="C1287">
        <f>VLOOKUP(B1287,'Uni hist'!$C$5:$V$109, 20)*'Uni hist'!$S$110</f>
        <v>1.3822453538899664</v>
      </c>
    </row>
    <row r="1288" spans="1:3">
      <c r="A1288" t="s">
        <v>2729</v>
      </c>
      <c r="B1288">
        <v>2</v>
      </c>
      <c r="C1288">
        <f>VLOOKUP(B1288,'Uni hist'!$C$5:$V$109, 20)*'Uni hist'!$S$110</f>
        <v>1.3822453538899664</v>
      </c>
    </row>
    <row r="1289" spans="1:3">
      <c r="A1289" t="s">
        <v>1578</v>
      </c>
      <c r="B1289">
        <v>2</v>
      </c>
      <c r="C1289">
        <f>VLOOKUP(B1289,'Uni hist'!$C$5:$V$109, 20)*'Uni hist'!$S$110</f>
        <v>1.3822453538899664</v>
      </c>
    </row>
    <row r="1290" spans="1:3">
      <c r="A1290" t="s">
        <v>306</v>
      </c>
      <c r="B1290">
        <v>2</v>
      </c>
      <c r="C1290">
        <f>VLOOKUP(B1290,'Uni hist'!$C$5:$V$109, 20)*'Uni hist'!$S$110</f>
        <v>1.3822453538899664</v>
      </c>
    </row>
    <row r="1291" spans="1:3">
      <c r="A1291" t="s">
        <v>1674</v>
      </c>
      <c r="B1291">
        <v>2</v>
      </c>
      <c r="C1291">
        <f>VLOOKUP(B1291,'Uni hist'!$C$5:$V$109, 20)*'Uni hist'!$S$110</f>
        <v>1.3822453538899664</v>
      </c>
    </row>
    <row r="1292" spans="1:3">
      <c r="A1292" t="s">
        <v>2447</v>
      </c>
      <c r="B1292">
        <v>2</v>
      </c>
      <c r="C1292">
        <f>VLOOKUP(B1292,'Uni hist'!$C$5:$V$109, 20)*'Uni hist'!$S$110</f>
        <v>1.3822453538899664</v>
      </c>
    </row>
    <row r="1293" spans="1:3">
      <c r="A1293" t="s">
        <v>1807</v>
      </c>
      <c r="B1293">
        <v>2</v>
      </c>
      <c r="C1293">
        <f>VLOOKUP(B1293,'Uni hist'!$C$5:$V$109, 20)*'Uni hist'!$S$110</f>
        <v>1.3822453538899664</v>
      </c>
    </row>
    <row r="1294" spans="1:3">
      <c r="A1294" t="s">
        <v>1426</v>
      </c>
      <c r="B1294">
        <v>2</v>
      </c>
      <c r="C1294">
        <f>VLOOKUP(B1294,'Uni hist'!$C$5:$V$109, 20)*'Uni hist'!$S$110</f>
        <v>1.3822453538899664</v>
      </c>
    </row>
    <row r="1295" spans="1:3">
      <c r="A1295" t="s">
        <v>739</v>
      </c>
      <c r="B1295">
        <v>2</v>
      </c>
      <c r="C1295">
        <f>VLOOKUP(B1295,'Uni hist'!$C$5:$V$109, 20)*'Uni hist'!$S$110</f>
        <v>1.3822453538899664</v>
      </c>
    </row>
    <row r="1296" spans="1:3">
      <c r="A1296" t="s">
        <v>31</v>
      </c>
      <c r="B1296">
        <v>2</v>
      </c>
      <c r="C1296">
        <f>VLOOKUP(B1296,'Uni hist'!$C$5:$V$109, 20)*'Uni hist'!$S$110</f>
        <v>1.3822453538899664</v>
      </c>
    </row>
    <row r="1297" spans="1:3">
      <c r="A1297" t="s">
        <v>607</v>
      </c>
      <c r="B1297">
        <v>2</v>
      </c>
      <c r="C1297">
        <f>VLOOKUP(B1297,'Uni hist'!$C$5:$V$109, 20)*'Uni hist'!$S$110</f>
        <v>1.3822453538899664</v>
      </c>
    </row>
    <row r="1298" spans="1:3">
      <c r="A1298" t="s">
        <v>469</v>
      </c>
      <c r="B1298">
        <v>2</v>
      </c>
      <c r="C1298">
        <f>VLOOKUP(B1298,'Uni hist'!$C$5:$V$109, 20)*'Uni hist'!$S$110</f>
        <v>1.3822453538899664</v>
      </c>
    </row>
    <row r="1299" spans="1:3">
      <c r="A1299" t="s">
        <v>389</v>
      </c>
      <c r="B1299">
        <v>2</v>
      </c>
      <c r="C1299">
        <f>VLOOKUP(B1299,'Uni hist'!$C$5:$V$109, 20)*'Uni hist'!$S$110</f>
        <v>1.3822453538899664</v>
      </c>
    </row>
    <row r="1300" spans="1:3">
      <c r="A1300" t="s">
        <v>1421</v>
      </c>
      <c r="B1300">
        <v>2</v>
      </c>
      <c r="C1300">
        <f>VLOOKUP(B1300,'Uni hist'!$C$5:$V$109, 20)*'Uni hist'!$S$110</f>
        <v>1.3822453538899664</v>
      </c>
    </row>
    <row r="1301" spans="1:3">
      <c r="A1301" t="s">
        <v>1525</v>
      </c>
      <c r="B1301">
        <v>2</v>
      </c>
      <c r="C1301">
        <f>VLOOKUP(B1301,'Uni hist'!$C$5:$V$109, 20)*'Uni hist'!$S$110</f>
        <v>1.3822453538899664</v>
      </c>
    </row>
    <row r="1302" spans="1:3">
      <c r="A1302" t="s">
        <v>1646</v>
      </c>
      <c r="B1302">
        <v>2</v>
      </c>
      <c r="C1302">
        <f>VLOOKUP(B1302,'Uni hist'!$C$5:$V$109, 20)*'Uni hist'!$S$110</f>
        <v>1.3822453538899664</v>
      </c>
    </row>
    <row r="1303" spans="1:3">
      <c r="A1303" t="s">
        <v>743</v>
      </c>
      <c r="B1303">
        <v>2</v>
      </c>
      <c r="C1303">
        <f>VLOOKUP(B1303,'Uni hist'!$C$5:$V$109, 20)*'Uni hist'!$S$110</f>
        <v>1.3822453538899664</v>
      </c>
    </row>
    <row r="1304" spans="1:3">
      <c r="A1304" t="s">
        <v>921</v>
      </c>
      <c r="B1304">
        <v>2</v>
      </c>
      <c r="C1304">
        <f>VLOOKUP(B1304,'Uni hist'!$C$5:$V$109, 20)*'Uni hist'!$S$110</f>
        <v>1.3822453538899664</v>
      </c>
    </row>
    <row r="1305" spans="1:3">
      <c r="A1305" t="s">
        <v>156</v>
      </c>
      <c r="B1305">
        <v>2</v>
      </c>
      <c r="C1305">
        <f>VLOOKUP(B1305,'Uni hist'!$C$5:$V$109, 20)*'Uni hist'!$S$110</f>
        <v>1.3822453538899664</v>
      </c>
    </row>
    <row r="1306" spans="1:3">
      <c r="A1306" t="s">
        <v>583</v>
      </c>
      <c r="B1306">
        <v>2</v>
      </c>
      <c r="C1306">
        <f>VLOOKUP(B1306,'Uni hist'!$C$5:$V$109, 20)*'Uni hist'!$S$110</f>
        <v>1.3822453538899664</v>
      </c>
    </row>
    <row r="1307" spans="1:3">
      <c r="A1307" t="s">
        <v>172</v>
      </c>
      <c r="B1307">
        <v>2</v>
      </c>
      <c r="C1307">
        <f>VLOOKUP(B1307,'Uni hist'!$C$5:$V$109, 20)*'Uni hist'!$S$110</f>
        <v>1.3822453538899664</v>
      </c>
    </row>
    <row r="1308" spans="1:3">
      <c r="A1308" t="s">
        <v>1226</v>
      </c>
      <c r="B1308">
        <v>2</v>
      </c>
      <c r="C1308">
        <f>VLOOKUP(B1308,'Uni hist'!$C$5:$V$109, 20)*'Uni hist'!$S$110</f>
        <v>1.3822453538899664</v>
      </c>
    </row>
    <row r="1309" spans="1:3">
      <c r="A1309" t="s">
        <v>652</v>
      </c>
      <c r="B1309">
        <v>2</v>
      </c>
      <c r="C1309">
        <f>VLOOKUP(B1309,'Uni hist'!$C$5:$V$109, 20)*'Uni hist'!$S$110</f>
        <v>1.3822453538899664</v>
      </c>
    </row>
    <row r="1310" spans="1:3">
      <c r="A1310" t="s">
        <v>540</v>
      </c>
      <c r="B1310">
        <v>2</v>
      </c>
      <c r="C1310">
        <f>VLOOKUP(B1310,'Uni hist'!$C$5:$V$109, 20)*'Uni hist'!$S$110</f>
        <v>1.3822453538899664</v>
      </c>
    </row>
    <row r="1311" spans="1:3">
      <c r="A1311" t="s">
        <v>27</v>
      </c>
      <c r="B1311">
        <v>2</v>
      </c>
      <c r="C1311">
        <f>VLOOKUP(B1311,'Uni hist'!$C$5:$V$109, 20)*'Uni hist'!$S$110</f>
        <v>1.3822453538899664</v>
      </c>
    </row>
    <row r="1312" spans="1:3">
      <c r="A1312" t="s">
        <v>951</v>
      </c>
      <c r="B1312">
        <v>1</v>
      </c>
      <c r="C1312">
        <f>VLOOKUP(B1312,'Uni hist'!$C$5:$V$109, 20)*'Uni hist'!$S$110</f>
        <v>0.94869972901410748</v>
      </c>
    </row>
    <row r="1313" spans="1:3">
      <c r="A1313" t="s">
        <v>2205</v>
      </c>
      <c r="B1313">
        <v>1</v>
      </c>
      <c r="C1313">
        <f>VLOOKUP(B1313,'Uni hist'!$C$5:$V$109, 20)*'Uni hist'!$S$110</f>
        <v>0.94869972901410748</v>
      </c>
    </row>
    <row r="1314" spans="1:3">
      <c r="A1314" t="s">
        <v>1391</v>
      </c>
      <c r="B1314">
        <v>1</v>
      </c>
      <c r="C1314">
        <f>VLOOKUP(B1314,'Uni hist'!$C$5:$V$109, 20)*'Uni hist'!$S$110</f>
        <v>0.94869972901410748</v>
      </c>
    </row>
    <row r="1315" spans="1:3">
      <c r="A1315" t="s">
        <v>1923</v>
      </c>
      <c r="B1315">
        <v>1</v>
      </c>
      <c r="C1315">
        <f>VLOOKUP(B1315,'Uni hist'!$C$5:$V$109, 20)*'Uni hist'!$S$110</f>
        <v>0.94869972901410748</v>
      </c>
    </row>
    <row r="1316" spans="1:3">
      <c r="A1316" t="s">
        <v>1637</v>
      </c>
      <c r="B1316">
        <v>1</v>
      </c>
      <c r="C1316">
        <f>VLOOKUP(B1316,'Uni hist'!$C$5:$V$109, 20)*'Uni hist'!$S$110</f>
        <v>0.94869972901410748</v>
      </c>
    </row>
    <row r="1317" spans="1:3">
      <c r="A1317" t="s">
        <v>128</v>
      </c>
      <c r="B1317">
        <v>1</v>
      </c>
      <c r="C1317">
        <f>VLOOKUP(B1317,'Uni hist'!$C$5:$V$109, 20)*'Uni hist'!$S$110</f>
        <v>0.94869972901410748</v>
      </c>
    </row>
    <row r="1318" spans="1:3">
      <c r="A1318" t="s">
        <v>242</v>
      </c>
      <c r="B1318">
        <v>1</v>
      </c>
      <c r="C1318">
        <f>VLOOKUP(B1318,'Uni hist'!$C$5:$V$109, 20)*'Uni hist'!$S$110</f>
        <v>0.94869972901410748</v>
      </c>
    </row>
    <row r="1319" spans="1:3">
      <c r="A1319" t="s">
        <v>853</v>
      </c>
      <c r="B1319">
        <v>1</v>
      </c>
      <c r="C1319">
        <f>VLOOKUP(B1319,'Uni hist'!$C$5:$V$109, 20)*'Uni hist'!$S$110</f>
        <v>0.94869972901410748</v>
      </c>
    </row>
    <row r="1320" spans="1:3">
      <c r="A1320" t="s">
        <v>15</v>
      </c>
      <c r="B1320">
        <v>1</v>
      </c>
      <c r="C1320">
        <f>VLOOKUP(B1320,'Uni hist'!$C$5:$V$109, 20)*'Uni hist'!$S$110</f>
        <v>0.94869972901410748</v>
      </c>
    </row>
    <row r="1321" spans="1:3">
      <c r="A1321" t="s">
        <v>1375</v>
      </c>
      <c r="B1321">
        <v>1</v>
      </c>
      <c r="C1321">
        <f>VLOOKUP(B1321,'Uni hist'!$C$5:$V$109, 20)*'Uni hist'!$S$110</f>
        <v>0.94869972901410748</v>
      </c>
    </row>
    <row r="1322" spans="1:3">
      <c r="A1322" t="s">
        <v>694</v>
      </c>
      <c r="B1322">
        <v>1</v>
      </c>
      <c r="C1322">
        <f>VLOOKUP(B1322,'Uni hist'!$C$5:$V$109, 20)*'Uni hist'!$S$110</f>
        <v>0.94869972901410748</v>
      </c>
    </row>
    <row r="1323" spans="1:3">
      <c r="A1323" t="s">
        <v>1996</v>
      </c>
      <c r="B1323">
        <v>1</v>
      </c>
      <c r="C1323">
        <f>VLOOKUP(B1323,'Uni hist'!$C$5:$V$109, 20)*'Uni hist'!$S$110</f>
        <v>0.94869972901410748</v>
      </c>
    </row>
    <row r="1324" spans="1:3">
      <c r="A1324" t="s">
        <v>949</v>
      </c>
      <c r="B1324">
        <v>1</v>
      </c>
      <c r="C1324">
        <f>VLOOKUP(B1324,'Uni hist'!$C$5:$V$109, 20)*'Uni hist'!$S$110</f>
        <v>0.94869972901410748</v>
      </c>
    </row>
    <row r="1325" spans="1:3">
      <c r="A1325" t="s">
        <v>1434</v>
      </c>
      <c r="B1325">
        <v>1</v>
      </c>
      <c r="C1325">
        <f>VLOOKUP(B1325,'Uni hist'!$C$5:$V$109, 20)*'Uni hist'!$S$110</f>
        <v>0.94869972901410748</v>
      </c>
    </row>
    <row r="1326" spans="1:3">
      <c r="A1326" t="s">
        <v>531</v>
      </c>
      <c r="B1326">
        <v>1</v>
      </c>
      <c r="C1326">
        <f>VLOOKUP(B1326,'Uni hist'!$C$5:$V$109, 20)*'Uni hist'!$S$110</f>
        <v>0.94869972901410748</v>
      </c>
    </row>
    <row r="1327" spans="1:3">
      <c r="A1327" t="s">
        <v>294</v>
      </c>
      <c r="B1327">
        <v>1</v>
      </c>
      <c r="C1327">
        <f>VLOOKUP(B1327,'Uni hist'!$C$5:$V$109, 20)*'Uni hist'!$S$110</f>
        <v>0.94869972901410748</v>
      </c>
    </row>
    <row r="1328" spans="1:3">
      <c r="A1328" t="s">
        <v>2063</v>
      </c>
      <c r="B1328">
        <v>1</v>
      </c>
      <c r="C1328">
        <f>VLOOKUP(B1328,'Uni hist'!$C$5:$V$109, 20)*'Uni hist'!$S$110</f>
        <v>0.94869972901410748</v>
      </c>
    </row>
    <row r="1329" spans="1:3">
      <c r="A1329" t="s">
        <v>2719</v>
      </c>
      <c r="B1329">
        <v>1</v>
      </c>
      <c r="C1329">
        <f>VLOOKUP(B1329,'Uni hist'!$C$5:$V$109, 20)*'Uni hist'!$S$110</f>
        <v>0.94869972901410748</v>
      </c>
    </row>
    <row r="1330" spans="1:3">
      <c r="A1330" t="s">
        <v>2547</v>
      </c>
      <c r="B1330">
        <v>1</v>
      </c>
      <c r="C1330">
        <f>VLOOKUP(B1330,'Uni hist'!$C$5:$V$109, 20)*'Uni hist'!$S$110</f>
        <v>0.94869972901410748</v>
      </c>
    </row>
    <row r="1331" spans="1:3">
      <c r="A1331" t="s">
        <v>1478</v>
      </c>
      <c r="B1331">
        <v>1</v>
      </c>
      <c r="C1331">
        <f>VLOOKUP(B1331,'Uni hist'!$C$5:$V$109, 20)*'Uni hist'!$S$110</f>
        <v>0.94869972901410748</v>
      </c>
    </row>
    <row r="1332" spans="1:3">
      <c r="A1332" t="s">
        <v>1925</v>
      </c>
      <c r="B1332">
        <v>1</v>
      </c>
      <c r="C1332">
        <f>VLOOKUP(B1332,'Uni hist'!$C$5:$V$109, 20)*'Uni hist'!$S$110</f>
        <v>0.94869972901410748</v>
      </c>
    </row>
    <row r="1333" spans="1:3">
      <c r="A1333" t="s">
        <v>1254</v>
      </c>
      <c r="B1333">
        <v>1</v>
      </c>
      <c r="C1333">
        <f>VLOOKUP(B1333,'Uni hist'!$C$5:$V$109, 20)*'Uni hist'!$S$110</f>
        <v>0.94869972901410748</v>
      </c>
    </row>
    <row r="1334" spans="1:3">
      <c r="A1334" t="s">
        <v>1370</v>
      </c>
      <c r="B1334">
        <v>1</v>
      </c>
      <c r="C1334">
        <f>VLOOKUP(B1334,'Uni hist'!$C$5:$V$109, 20)*'Uni hist'!$S$110</f>
        <v>0.94869972901410748</v>
      </c>
    </row>
    <row r="1335" spans="1:3">
      <c r="A1335" t="s">
        <v>2795</v>
      </c>
      <c r="B1335">
        <v>1</v>
      </c>
      <c r="C1335">
        <f>VLOOKUP(B1335,'Uni hist'!$C$5:$V$109, 20)*'Uni hist'!$S$110</f>
        <v>0.94869972901410748</v>
      </c>
    </row>
    <row r="1336" spans="1:3">
      <c r="A1336" t="s">
        <v>2013</v>
      </c>
      <c r="B1336">
        <v>1</v>
      </c>
      <c r="C1336">
        <f>VLOOKUP(B1336,'Uni hist'!$C$5:$V$109, 20)*'Uni hist'!$S$110</f>
        <v>0.94869972901410748</v>
      </c>
    </row>
    <row r="1337" spans="1:3">
      <c r="A1337" t="s">
        <v>1230</v>
      </c>
      <c r="B1337">
        <v>1</v>
      </c>
      <c r="C1337">
        <f>VLOOKUP(B1337,'Uni hist'!$C$5:$V$109, 20)*'Uni hist'!$S$110</f>
        <v>0.94869972901410748</v>
      </c>
    </row>
    <row r="1338" spans="1:3">
      <c r="A1338" t="s">
        <v>2324</v>
      </c>
      <c r="B1338">
        <v>1</v>
      </c>
      <c r="C1338">
        <f>VLOOKUP(B1338,'Uni hist'!$C$5:$V$109, 20)*'Uni hist'!$S$110</f>
        <v>0.94869972901410748</v>
      </c>
    </row>
    <row r="1339" spans="1:3">
      <c r="A1339" t="s">
        <v>625</v>
      </c>
      <c r="B1339">
        <v>1</v>
      </c>
      <c r="C1339">
        <f>VLOOKUP(B1339,'Uni hist'!$C$5:$V$109, 20)*'Uni hist'!$S$110</f>
        <v>0.94869972901410748</v>
      </c>
    </row>
    <row r="1340" spans="1:3">
      <c r="A1340" t="s">
        <v>1657</v>
      </c>
      <c r="B1340">
        <v>1</v>
      </c>
      <c r="C1340">
        <f>VLOOKUP(B1340,'Uni hist'!$C$5:$V$109, 20)*'Uni hist'!$S$110</f>
        <v>0.94869972901410748</v>
      </c>
    </row>
    <row r="1341" spans="1:3">
      <c r="A1341" t="s">
        <v>2097</v>
      </c>
      <c r="B1341">
        <v>1</v>
      </c>
      <c r="C1341">
        <f>VLOOKUP(B1341,'Uni hist'!$C$5:$V$109, 20)*'Uni hist'!$S$110</f>
        <v>0.94869972901410748</v>
      </c>
    </row>
    <row r="1342" spans="1:3">
      <c r="A1342" t="s">
        <v>2663</v>
      </c>
      <c r="B1342">
        <v>1</v>
      </c>
      <c r="C1342">
        <f>VLOOKUP(B1342,'Uni hist'!$C$5:$V$109, 20)*'Uni hist'!$S$110</f>
        <v>0.94869972901410748</v>
      </c>
    </row>
    <row r="1343" spans="1:3">
      <c r="A1343" t="s">
        <v>1322</v>
      </c>
      <c r="B1343">
        <v>1</v>
      </c>
      <c r="C1343">
        <f>VLOOKUP(B1343,'Uni hist'!$C$5:$V$109, 20)*'Uni hist'!$S$110</f>
        <v>0.94869972901410748</v>
      </c>
    </row>
    <row r="1344" spans="1:3">
      <c r="A1344" t="s">
        <v>1364</v>
      </c>
      <c r="B1344">
        <v>1</v>
      </c>
      <c r="C1344">
        <f>VLOOKUP(B1344,'Uni hist'!$C$5:$V$109, 20)*'Uni hist'!$S$110</f>
        <v>0.94869972901410748</v>
      </c>
    </row>
    <row r="1345" spans="1:3">
      <c r="A1345" t="s">
        <v>2031</v>
      </c>
      <c r="B1345">
        <v>1</v>
      </c>
      <c r="C1345">
        <f>VLOOKUP(B1345,'Uni hist'!$C$5:$V$109, 20)*'Uni hist'!$S$110</f>
        <v>0.94869972901410748</v>
      </c>
    </row>
    <row r="1346" spans="1:3">
      <c r="A1346" t="s">
        <v>1757</v>
      </c>
      <c r="B1346">
        <v>1</v>
      </c>
      <c r="C1346">
        <f>VLOOKUP(B1346,'Uni hist'!$C$5:$V$109, 20)*'Uni hist'!$S$110</f>
        <v>0.94869972901410748</v>
      </c>
    </row>
    <row r="1347" spans="1:3">
      <c r="A1347" t="s">
        <v>2086</v>
      </c>
      <c r="B1347">
        <v>1</v>
      </c>
      <c r="C1347">
        <f>VLOOKUP(B1347,'Uni hist'!$C$5:$V$109, 20)*'Uni hist'!$S$110</f>
        <v>0.94869972901410748</v>
      </c>
    </row>
    <row r="1348" spans="1:3">
      <c r="A1348" t="s">
        <v>1081</v>
      </c>
      <c r="B1348">
        <v>1</v>
      </c>
      <c r="C1348">
        <f>VLOOKUP(B1348,'Uni hist'!$C$5:$V$109, 20)*'Uni hist'!$S$110</f>
        <v>0.94869972901410748</v>
      </c>
    </row>
    <row r="1349" spans="1:3">
      <c r="A1349" t="s">
        <v>2718</v>
      </c>
      <c r="B1349">
        <v>1</v>
      </c>
      <c r="C1349">
        <f>VLOOKUP(B1349,'Uni hist'!$C$5:$V$109, 20)*'Uni hist'!$S$110</f>
        <v>0.94869972901410748</v>
      </c>
    </row>
    <row r="1350" spans="1:3">
      <c r="A1350" t="s">
        <v>1165</v>
      </c>
      <c r="B1350">
        <v>1</v>
      </c>
      <c r="C1350">
        <f>VLOOKUP(B1350,'Uni hist'!$C$5:$V$109, 20)*'Uni hist'!$S$110</f>
        <v>0.94869972901410748</v>
      </c>
    </row>
    <row r="1351" spans="1:3">
      <c r="A1351" t="s">
        <v>1756</v>
      </c>
      <c r="B1351">
        <v>1</v>
      </c>
      <c r="C1351">
        <f>VLOOKUP(B1351,'Uni hist'!$C$5:$V$109, 20)*'Uni hist'!$S$110</f>
        <v>0.94869972901410748</v>
      </c>
    </row>
    <row r="1352" spans="1:3">
      <c r="A1352" t="s">
        <v>1619</v>
      </c>
      <c r="B1352">
        <v>1</v>
      </c>
      <c r="C1352">
        <f>VLOOKUP(B1352,'Uni hist'!$C$5:$V$109, 20)*'Uni hist'!$S$110</f>
        <v>0.94869972901410748</v>
      </c>
    </row>
    <row r="1353" spans="1:3">
      <c r="A1353" t="s">
        <v>2642</v>
      </c>
      <c r="B1353">
        <v>1</v>
      </c>
      <c r="C1353">
        <f>VLOOKUP(B1353,'Uni hist'!$C$5:$V$109, 20)*'Uni hist'!$S$110</f>
        <v>0.94869972901410748</v>
      </c>
    </row>
    <row r="1354" spans="1:3">
      <c r="A1354" t="s">
        <v>450</v>
      </c>
      <c r="B1354">
        <v>1</v>
      </c>
      <c r="C1354">
        <f>VLOOKUP(B1354,'Uni hist'!$C$5:$V$109, 20)*'Uni hist'!$S$110</f>
        <v>0.94869972901410748</v>
      </c>
    </row>
    <row r="1355" spans="1:3">
      <c r="A1355" t="s">
        <v>2727</v>
      </c>
      <c r="B1355">
        <v>1</v>
      </c>
      <c r="C1355">
        <f>VLOOKUP(B1355,'Uni hist'!$C$5:$V$109, 20)*'Uni hist'!$S$110</f>
        <v>0.94869972901410748</v>
      </c>
    </row>
    <row r="1356" spans="1:3">
      <c r="A1356" t="s">
        <v>196</v>
      </c>
      <c r="B1356">
        <v>1</v>
      </c>
      <c r="C1356">
        <f>VLOOKUP(B1356,'Uni hist'!$C$5:$V$109, 20)*'Uni hist'!$S$110</f>
        <v>0.94869972901410748</v>
      </c>
    </row>
    <row r="1357" spans="1:3">
      <c r="A1357" t="s">
        <v>670</v>
      </c>
      <c r="B1357">
        <v>1</v>
      </c>
      <c r="C1357">
        <f>VLOOKUP(B1357,'Uni hist'!$C$5:$V$109, 20)*'Uni hist'!$S$110</f>
        <v>0.94869972901410748</v>
      </c>
    </row>
    <row r="1358" spans="1:3">
      <c r="A1358" t="s">
        <v>1365</v>
      </c>
      <c r="B1358">
        <v>1</v>
      </c>
      <c r="C1358">
        <f>VLOOKUP(B1358,'Uni hist'!$C$5:$V$109, 20)*'Uni hist'!$S$110</f>
        <v>0.94869972901410748</v>
      </c>
    </row>
    <row r="1359" spans="1:3">
      <c r="A1359" t="s">
        <v>2286</v>
      </c>
      <c r="B1359">
        <v>1</v>
      </c>
      <c r="C1359">
        <f>VLOOKUP(B1359,'Uni hist'!$C$5:$V$109, 20)*'Uni hist'!$S$110</f>
        <v>0.94869972901410748</v>
      </c>
    </row>
    <row r="1360" spans="1:3">
      <c r="A1360" t="s">
        <v>2401</v>
      </c>
      <c r="B1360">
        <v>1</v>
      </c>
      <c r="C1360">
        <f>VLOOKUP(B1360,'Uni hist'!$C$5:$V$109, 20)*'Uni hist'!$S$110</f>
        <v>0.94869972901410748</v>
      </c>
    </row>
    <row r="1361" spans="1:3">
      <c r="A1361" t="s">
        <v>1272</v>
      </c>
      <c r="B1361">
        <v>1</v>
      </c>
      <c r="C1361">
        <f>VLOOKUP(B1361,'Uni hist'!$C$5:$V$109, 20)*'Uni hist'!$S$110</f>
        <v>0.94869972901410748</v>
      </c>
    </row>
    <row r="1362" spans="1:3">
      <c r="A1362" t="s">
        <v>2038</v>
      </c>
      <c r="B1362">
        <v>1</v>
      </c>
      <c r="C1362">
        <f>VLOOKUP(B1362,'Uni hist'!$C$5:$V$109, 20)*'Uni hist'!$S$110</f>
        <v>0.94869972901410748</v>
      </c>
    </row>
    <row r="1363" spans="1:3">
      <c r="A1363" t="s">
        <v>1605</v>
      </c>
      <c r="B1363">
        <v>1</v>
      </c>
      <c r="C1363">
        <f>VLOOKUP(B1363,'Uni hist'!$C$5:$V$109, 20)*'Uni hist'!$S$110</f>
        <v>0.94869972901410748</v>
      </c>
    </row>
    <row r="1364" spans="1:3">
      <c r="A1364" t="s">
        <v>1523</v>
      </c>
      <c r="B1364">
        <v>1</v>
      </c>
      <c r="C1364">
        <f>VLOOKUP(B1364,'Uni hist'!$C$5:$V$109, 20)*'Uni hist'!$S$110</f>
        <v>0.94869972901410748</v>
      </c>
    </row>
    <row r="1365" spans="1:3">
      <c r="A1365" t="s">
        <v>1515</v>
      </c>
      <c r="B1365">
        <v>1</v>
      </c>
      <c r="C1365">
        <f>VLOOKUP(B1365,'Uni hist'!$C$5:$V$109, 20)*'Uni hist'!$S$110</f>
        <v>0.94869972901410748</v>
      </c>
    </row>
    <row r="1366" spans="1:3">
      <c r="A1366" t="s">
        <v>1824</v>
      </c>
      <c r="B1366">
        <v>1</v>
      </c>
      <c r="C1366">
        <f>VLOOKUP(B1366,'Uni hist'!$C$5:$V$109, 20)*'Uni hist'!$S$110</f>
        <v>0.94869972901410748</v>
      </c>
    </row>
    <row r="1367" spans="1:3">
      <c r="A1367" t="s">
        <v>854</v>
      </c>
      <c r="B1367">
        <v>1</v>
      </c>
      <c r="C1367">
        <f>VLOOKUP(B1367,'Uni hist'!$C$5:$V$109, 20)*'Uni hist'!$S$110</f>
        <v>0.94869972901410748</v>
      </c>
    </row>
    <row r="1368" spans="1:3">
      <c r="A1368" t="s">
        <v>759</v>
      </c>
      <c r="B1368">
        <v>1</v>
      </c>
      <c r="C1368">
        <f>VLOOKUP(B1368,'Uni hist'!$C$5:$V$109, 20)*'Uni hist'!$S$110</f>
        <v>0.94869972901410748</v>
      </c>
    </row>
    <row r="1369" spans="1:3">
      <c r="A1369" t="s">
        <v>1748</v>
      </c>
      <c r="B1369">
        <v>1</v>
      </c>
      <c r="C1369">
        <f>VLOOKUP(B1369,'Uni hist'!$C$5:$V$109, 20)*'Uni hist'!$S$110</f>
        <v>0.94869972901410748</v>
      </c>
    </row>
    <row r="1370" spans="1:3">
      <c r="A1370" t="s">
        <v>2397</v>
      </c>
      <c r="B1370">
        <v>1</v>
      </c>
      <c r="C1370">
        <f>VLOOKUP(B1370,'Uni hist'!$C$5:$V$109, 20)*'Uni hist'!$S$110</f>
        <v>0.94869972901410748</v>
      </c>
    </row>
    <row r="1371" spans="1:3">
      <c r="A1371" t="s">
        <v>1346</v>
      </c>
      <c r="B1371">
        <v>1</v>
      </c>
      <c r="C1371">
        <f>VLOOKUP(B1371,'Uni hist'!$C$5:$V$109, 20)*'Uni hist'!$S$110</f>
        <v>0.94869972901410748</v>
      </c>
    </row>
    <row r="1372" spans="1:3">
      <c r="A1372" t="s">
        <v>658</v>
      </c>
      <c r="B1372">
        <v>1</v>
      </c>
      <c r="C1372">
        <f>VLOOKUP(B1372,'Uni hist'!$C$5:$V$109, 20)*'Uni hist'!$S$110</f>
        <v>0.94869972901410748</v>
      </c>
    </row>
    <row r="1373" spans="1:3">
      <c r="A1373" t="s">
        <v>1799</v>
      </c>
      <c r="B1373">
        <v>1</v>
      </c>
      <c r="C1373">
        <f>VLOOKUP(B1373,'Uni hist'!$C$5:$V$109, 20)*'Uni hist'!$S$110</f>
        <v>0.94869972901410748</v>
      </c>
    </row>
    <row r="1374" spans="1:3">
      <c r="A1374" t="s">
        <v>2177</v>
      </c>
      <c r="B1374">
        <v>1</v>
      </c>
      <c r="C1374">
        <f>VLOOKUP(B1374,'Uni hist'!$C$5:$V$109, 20)*'Uni hist'!$S$110</f>
        <v>0.94869972901410748</v>
      </c>
    </row>
    <row r="1375" spans="1:3">
      <c r="A1375" t="s">
        <v>1121</v>
      </c>
      <c r="B1375">
        <v>1</v>
      </c>
      <c r="C1375">
        <f>VLOOKUP(B1375,'Uni hist'!$C$5:$V$109, 20)*'Uni hist'!$S$110</f>
        <v>0.94869972901410748</v>
      </c>
    </row>
    <row r="1376" spans="1:3">
      <c r="A1376" t="s">
        <v>2867</v>
      </c>
      <c r="B1376">
        <v>1</v>
      </c>
      <c r="C1376">
        <f>VLOOKUP(B1376,'Uni hist'!$C$5:$V$109, 20)*'Uni hist'!$S$110</f>
        <v>0.94869972901410748</v>
      </c>
    </row>
    <row r="1377" spans="1:3">
      <c r="A1377" t="s">
        <v>2738</v>
      </c>
      <c r="B1377">
        <v>1</v>
      </c>
      <c r="C1377">
        <f>VLOOKUP(B1377,'Uni hist'!$C$5:$V$109, 20)*'Uni hist'!$S$110</f>
        <v>0.94869972901410748</v>
      </c>
    </row>
    <row r="1378" spans="1:3">
      <c r="A1378" t="s">
        <v>317</v>
      </c>
      <c r="B1378">
        <v>1</v>
      </c>
      <c r="C1378">
        <f>VLOOKUP(B1378,'Uni hist'!$C$5:$V$109, 20)*'Uni hist'!$S$110</f>
        <v>0.94869972901410748</v>
      </c>
    </row>
    <row r="1379" spans="1:3">
      <c r="A1379" t="s">
        <v>2384</v>
      </c>
      <c r="B1379">
        <v>1</v>
      </c>
      <c r="C1379">
        <f>VLOOKUP(B1379,'Uni hist'!$C$5:$V$109, 20)*'Uni hist'!$S$110</f>
        <v>0.94869972901410748</v>
      </c>
    </row>
    <row r="1380" spans="1:3">
      <c r="A1380" t="s">
        <v>97</v>
      </c>
      <c r="B1380">
        <v>1</v>
      </c>
      <c r="C1380">
        <f>VLOOKUP(B1380,'Uni hist'!$C$5:$V$109, 20)*'Uni hist'!$S$110</f>
        <v>0.94869972901410748</v>
      </c>
    </row>
    <row r="1381" spans="1:3">
      <c r="A1381" t="s">
        <v>1777</v>
      </c>
      <c r="B1381">
        <v>1</v>
      </c>
      <c r="C1381">
        <f>VLOOKUP(B1381,'Uni hist'!$C$5:$V$109, 20)*'Uni hist'!$S$110</f>
        <v>0.94869972901410748</v>
      </c>
    </row>
    <row r="1382" spans="1:3">
      <c r="A1382" t="s">
        <v>2267</v>
      </c>
      <c r="B1382">
        <v>1</v>
      </c>
      <c r="C1382">
        <f>VLOOKUP(B1382,'Uni hist'!$C$5:$V$109, 20)*'Uni hist'!$S$110</f>
        <v>0.94869972901410748</v>
      </c>
    </row>
    <row r="1383" spans="1:3">
      <c r="A1383" t="s">
        <v>335</v>
      </c>
      <c r="B1383">
        <v>1</v>
      </c>
      <c r="C1383">
        <f>VLOOKUP(B1383,'Uni hist'!$C$5:$V$109, 20)*'Uni hist'!$S$110</f>
        <v>0.94869972901410748</v>
      </c>
    </row>
    <row r="1384" spans="1:3">
      <c r="A1384" t="s">
        <v>1765</v>
      </c>
      <c r="B1384">
        <v>1</v>
      </c>
      <c r="C1384">
        <f>VLOOKUP(B1384,'Uni hist'!$C$5:$V$109, 20)*'Uni hist'!$S$110</f>
        <v>0.94869972901410748</v>
      </c>
    </row>
    <row r="1385" spans="1:3">
      <c r="A1385" t="s">
        <v>2523</v>
      </c>
      <c r="B1385">
        <v>1</v>
      </c>
      <c r="C1385">
        <f>VLOOKUP(B1385,'Uni hist'!$C$5:$V$109, 20)*'Uni hist'!$S$110</f>
        <v>0.94869972901410748</v>
      </c>
    </row>
    <row r="1386" spans="1:3">
      <c r="A1386" t="s">
        <v>750</v>
      </c>
      <c r="B1386">
        <v>1</v>
      </c>
      <c r="C1386">
        <f>VLOOKUP(B1386,'Uni hist'!$C$5:$V$109, 20)*'Uni hist'!$S$110</f>
        <v>0.94869972901410748</v>
      </c>
    </row>
    <row r="1387" spans="1:3">
      <c r="A1387" t="s">
        <v>1088</v>
      </c>
      <c r="B1387">
        <v>1</v>
      </c>
      <c r="C1387">
        <f>VLOOKUP(B1387,'Uni hist'!$C$5:$V$109, 20)*'Uni hist'!$S$110</f>
        <v>0.94869972901410748</v>
      </c>
    </row>
    <row r="1388" spans="1:3">
      <c r="A1388" t="s">
        <v>54</v>
      </c>
      <c r="B1388">
        <v>1</v>
      </c>
      <c r="C1388">
        <f>VLOOKUP(B1388,'Uni hist'!$C$5:$V$109, 20)*'Uni hist'!$S$110</f>
        <v>0.94869972901410748</v>
      </c>
    </row>
    <row r="1389" spans="1:3">
      <c r="A1389" t="s">
        <v>2638</v>
      </c>
      <c r="B1389">
        <v>1</v>
      </c>
      <c r="C1389">
        <f>VLOOKUP(B1389,'Uni hist'!$C$5:$V$109, 20)*'Uni hist'!$S$110</f>
        <v>0.94869972901410748</v>
      </c>
    </row>
    <row r="1390" spans="1:3">
      <c r="A1390" t="s">
        <v>2224</v>
      </c>
      <c r="B1390">
        <v>1</v>
      </c>
      <c r="C1390">
        <f>VLOOKUP(B1390,'Uni hist'!$C$5:$V$109, 20)*'Uni hist'!$S$110</f>
        <v>0.94869972901410748</v>
      </c>
    </row>
    <row r="1391" spans="1:3">
      <c r="A1391" t="s">
        <v>974</v>
      </c>
      <c r="B1391">
        <v>1</v>
      </c>
      <c r="C1391">
        <f>VLOOKUP(B1391,'Uni hist'!$C$5:$V$109, 20)*'Uni hist'!$S$110</f>
        <v>0.94869972901410748</v>
      </c>
    </row>
    <row r="1392" spans="1:3">
      <c r="A1392" t="s">
        <v>296</v>
      </c>
      <c r="B1392">
        <v>1</v>
      </c>
      <c r="C1392">
        <f>VLOOKUP(B1392,'Uni hist'!$C$5:$V$109, 20)*'Uni hist'!$S$110</f>
        <v>0.94869972901410748</v>
      </c>
    </row>
    <row r="1393" spans="1:3">
      <c r="A1393" t="s">
        <v>1450</v>
      </c>
      <c r="B1393">
        <v>1</v>
      </c>
      <c r="C1393">
        <f>VLOOKUP(B1393,'Uni hist'!$C$5:$V$109, 20)*'Uni hist'!$S$110</f>
        <v>0.94869972901410748</v>
      </c>
    </row>
    <row r="1394" spans="1:3">
      <c r="A1394" t="s">
        <v>1903</v>
      </c>
      <c r="B1394">
        <v>1</v>
      </c>
      <c r="C1394">
        <f>VLOOKUP(B1394,'Uni hist'!$C$5:$V$109, 20)*'Uni hist'!$S$110</f>
        <v>0.94869972901410748</v>
      </c>
    </row>
    <row r="1395" spans="1:3">
      <c r="A1395" t="s">
        <v>937</v>
      </c>
      <c r="B1395">
        <v>1</v>
      </c>
      <c r="C1395">
        <f>VLOOKUP(B1395,'Uni hist'!$C$5:$V$109, 20)*'Uni hist'!$S$110</f>
        <v>0.94869972901410748</v>
      </c>
    </row>
    <row r="1396" spans="1:3">
      <c r="A1396" t="s">
        <v>2812</v>
      </c>
      <c r="B1396">
        <v>1</v>
      </c>
      <c r="C1396">
        <f>VLOOKUP(B1396,'Uni hist'!$C$5:$V$109, 20)*'Uni hist'!$S$110</f>
        <v>0.94869972901410748</v>
      </c>
    </row>
    <row r="1397" spans="1:3">
      <c r="A1397" t="s">
        <v>1668</v>
      </c>
      <c r="B1397">
        <v>1</v>
      </c>
      <c r="C1397">
        <f>VLOOKUP(B1397,'Uni hist'!$C$5:$V$109, 20)*'Uni hist'!$S$110</f>
        <v>0.94869972901410748</v>
      </c>
    </row>
    <row r="1398" spans="1:3">
      <c r="A1398" t="s">
        <v>1133</v>
      </c>
      <c r="B1398">
        <v>1</v>
      </c>
      <c r="C1398">
        <f>VLOOKUP(B1398,'Uni hist'!$C$5:$V$109, 20)*'Uni hist'!$S$110</f>
        <v>0.94869972901410748</v>
      </c>
    </row>
    <row r="1399" spans="1:3">
      <c r="A1399" t="s">
        <v>2699</v>
      </c>
      <c r="B1399">
        <v>1</v>
      </c>
      <c r="C1399">
        <f>VLOOKUP(B1399,'Uni hist'!$C$5:$V$109, 20)*'Uni hist'!$S$110</f>
        <v>0.94869972901410748</v>
      </c>
    </row>
    <row r="1400" spans="1:3">
      <c r="A1400" t="s">
        <v>1783</v>
      </c>
      <c r="B1400">
        <v>1</v>
      </c>
      <c r="C1400">
        <f>VLOOKUP(B1400,'Uni hist'!$C$5:$V$109, 20)*'Uni hist'!$S$110</f>
        <v>0.94869972901410748</v>
      </c>
    </row>
    <row r="1401" spans="1:3">
      <c r="A1401" t="s">
        <v>2346</v>
      </c>
      <c r="B1401">
        <v>1</v>
      </c>
      <c r="C1401">
        <f>VLOOKUP(B1401,'Uni hist'!$C$5:$V$109, 20)*'Uni hist'!$S$110</f>
        <v>0.94869972901410748</v>
      </c>
    </row>
    <row r="1402" spans="1:3">
      <c r="A1402" t="s">
        <v>2765</v>
      </c>
      <c r="B1402">
        <v>1</v>
      </c>
      <c r="C1402">
        <f>VLOOKUP(B1402,'Uni hist'!$C$5:$V$109, 20)*'Uni hist'!$S$110</f>
        <v>0.94869972901410748</v>
      </c>
    </row>
    <row r="1403" spans="1:3">
      <c r="A1403" t="s">
        <v>496</v>
      </c>
      <c r="B1403">
        <v>1</v>
      </c>
      <c r="C1403">
        <f>VLOOKUP(B1403,'Uni hist'!$C$5:$V$109, 20)*'Uni hist'!$S$110</f>
        <v>0.94869972901410748</v>
      </c>
    </row>
    <row r="1404" spans="1:3">
      <c r="A1404" t="s">
        <v>291</v>
      </c>
      <c r="B1404">
        <v>1</v>
      </c>
      <c r="C1404">
        <f>VLOOKUP(B1404,'Uni hist'!$C$5:$V$109, 20)*'Uni hist'!$S$110</f>
        <v>0.94869972901410748</v>
      </c>
    </row>
    <row r="1405" spans="1:3">
      <c r="A1405" t="s">
        <v>1095</v>
      </c>
      <c r="B1405">
        <v>1</v>
      </c>
      <c r="C1405">
        <f>VLOOKUP(B1405,'Uni hist'!$C$5:$V$109, 20)*'Uni hist'!$S$110</f>
        <v>0.94869972901410748</v>
      </c>
    </row>
    <row r="1406" spans="1:3">
      <c r="A1406" t="s">
        <v>1357</v>
      </c>
      <c r="B1406">
        <v>1</v>
      </c>
      <c r="C1406">
        <f>VLOOKUP(B1406,'Uni hist'!$C$5:$V$109, 20)*'Uni hist'!$S$110</f>
        <v>0.94869972901410748</v>
      </c>
    </row>
    <row r="1407" spans="1:3">
      <c r="A1407" t="s">
        <v>1326</v>
      </c>
      <c r="B1407">
        <v>1</v>
      </c>
      <c r="C1407">
        <f>VLOOKUP(B1407,'Uni hist'!$C$5:$V$109, 20)*'Uni hist'!$S$110</f>
        <v>0.94869972901410748</v>
      </c>
    </row>
    <row r="1408" spans="1:3">
      <c r="A1408" t="s">
        <v>2733</v>
      </c>
      <c r="B1408">
        <v>1</v>
      </c>
      <c r="C1408">
        <f>VLOOKUP(B1408,'Uni hist'!$C$5:$V$109, 20)*'Uni hist'!$S$110</f>
        <v>0.94869972901410748</v>
      </c>
    </row>
    <row r="1409" spans="1:3">
      <c r="A1409" t="s">
        <v>2018</v>
      </c>
      <c r="B1409">
        <v>1</v>
      </c>
      <c r="C1409">
        <f>VLOOKUP(B1409,'Uni hist'!$C$5:$V$109, 20)*'Uni hist'!$S$110</f>
        <v>0.94869972901410748</v>
      </c>
    </row>
    <row r="1410" spans="1:3">
      <c r="A1410" t="s">
        <v>2066</v>
      </c>
      <c r="B1410">
        <v>1</v>
      </c>
      <c r="C1410">
        <f>VLOOKUP(B1410,'Uni hist'!$C$5:$V$109, 20)*'Uni hist'!$S$110</f>
        <v>0.94869972901410748</v>
      </c>
    </row>
    <row r="1411" spans="1:3">
      <c r="A1411" t="s">
        <v>1455</v>
      </c>
      <c r="B1411">
        <v>1</v>
      </c>
      <c r="C1411">
        <f>VLOOKUP(B1411,'Uni hist'!$C$5:$V$109, 20)*'Uni hist'!$S$110</f>
        <v>0.94869972901410748</v>
      </c>
    </row>
    <row r="1412" spans="1:3">
      <c r="A1412" t="s">
        <v>1534</v>
      </c>
      <c r="B1412">
        <v>1</v>
      </c>
      <c r="C1412">
        <f>VLOOKUP(B1412,'Uni hist'!$C$5:$V$109, 20)*'Uni hist'!$S$110</f>
        <v>0.94869972901410748</v>
      </c>
    </row>
    <row r="1413" spans="1:3">
      <c r="A1413" t="s">
        <v>732</v>
      </c>
      <c r="B1413">
        <v>1</v>
      </c>
      <c r="C1413">
        <f>VLOOKUP(B1413,'Uni hist'!$C$5:$V$109, 20)*'Uni hist'!$S$110</f>
        <v>0.94869972901410748</v>
      </c>
    </row>
    <row r="1414" spans="1:3">
      <c r="A1414" t="s">
        <v>1526</v>
      </c>
      <c r="B1414">
        <v>1</v>
      </c>
      <c r="C1414">
        <f>VLOOKUP(B1414,'Uni hist'!$C$5:$V$109, 20)*'Uni hist'!$S$110</f>
        <v>0.94869972901410748</v>
      </c>
    </row>
    <row r="1415" spans="1:3">
      <c r="A1415" t="s">
        <v>468</v>
      </c>
      <c r="B1415">
        <v>1</v>
      </c>
      <c r="C1415">
        <f>VLOOKUP(B1415,'Uni hist'!$C$5:$V$109, 20)*'Uni hist'!$S$110</f>
        <v>0.94869972901410748</v>
      </c>
    </row>
    <row r="1416" spans="1:3">
      <c r="A1416" t="s">
        <v>1402</v>
      </c>
      <c r="B1416">
        <v>1</v>
      </c>
      <c r="C1416">
        <f>VLOOKUP(B1416,'Uni hist'!$C$5:$V$109, 20)*'Uni hist'!$S$110</f>
        <v>0.94869972901410748</v>
      </c>
    </row>
    <row r="1417" spans="1:3">
      <c r="A1417" t="s">
        <v>2096</v>
      </c>
      <c r="B1417">
        <v>1</v>
      </c>
      <c r="C1417">
        <f>VLOOKUP(B1417,'Uni hist'!$C$5:$V$109, 20)*'Uni hist'!$S$110</f>
        <v>0.94869972901410748</v>
      </c>
    </row>
    <row r="1418" spans="1:3">
      <c r="A1418" t="s">
        <v>452</v>
      </c>
      <c r="B1418">
        <v>1</v>
      </c>
      <c r="C1418">
        <f>VLOOKUP(B1418,'Uni hist'!$C$5:$V$109, 20)*'Uni hist'!$S$110</f>
        <v>0.94869972901410748</v>
      </c>
    </row>
    <row r="1419" spans="1:3">
      <c r="A1419" t="s">
        <v>1904</v>
      </c>
      <c r="B1419">
        <v>1</v>
      </c>
      <c r="C1419">
        <f>VLOOKUP(B1419,'Uni hist'!$C$5:$V$109, 20)*'Uni hist'!$S$110</f>
        <v>0.94869972901410748</v>
      </c>
    </row>
    <row r="1420" spans="1:3">
      <c r="A1420" t="s">
        <v>1107</v>
      </c>
      <c r="B1420">
        <v>1</v>
      </c>
      <c r="C1420">
        <f>VLOOKUP(B1420,'Uni hist'!$C$5:$V$109, 20)*'Uni hist'!$S$110</f>
        <v>0.94869972901410748</v>
      </c>
    </row>
    <row r="1421" spans="1:3">
      <c r="A1421" t="s">
        <v>297</v>
      </c>
      <c r="B1421">
        <v>1</v>
      </c>
      <c r="C1421">
        <f>VLOOKUP(B1421,'Uni hist'!$C$5:$V$109, 20)*'Uni hist'!$S$110</f>
        <v>0.94869972901410748</v>
      </c>
    </row>
    <row r="1422" spans="1:3">
      <c r="A1422" t="s">
        <v>2764</v>
      </c>
      <c r="B1422">
        <v>1</v>
      </c>
      <c r="C1422">
        <f>VLOOKUP(B1422,'Uni hist'!$C$5:$V$109, 20)*'Uni hist'!$S$110</f>
        <v>0.94869972901410748</v>
      </c>
    </row>
    <row r="1423" spans="1:3">
      <c r="A1423" t="s">
        <v>2535</v>
      </c>
      <c r="B1423">
        <v>1</v>
      </c>
      <c r="C1423">
        <f>VLOOKUP(B1423,'Uni hist'!$C$5:$V$109, 20)*'Uni hist'!$S$110</f>
        <v>0.94869972901410748</v>
      </c>
    </row>
    <row r="1424" spans="1:3">
      <c r="A1424" t="s">
        <v>1848</v>
      </c>
      <c r="B1424">
        <v>1</v>
      </c>
      <c r="C1424">
        <f>VLOOKUP(B1424,'Uni hist'!$C$5:$V$109, 20)*'Uni hist'!$S$110</f>
        <v>0.94869972901410748</v>
      </c>
    </row>
    <row r="1425" spans="1:3">
      <c r="A1425" t="s">
        <v>34</v>
      </c>
      <c r="B1425">
        <v>1</v>
      </c>
      <c r="C1425">
        <f>VLOOKUP(B1425,'Uni hist'!$C$5:$V$109, 20)*'Uni hist'!$S$110</f>
        <v>0.94869972901410748</v>
      </c>
    </row>
    <row r="1426" spans="1:3">
      <c r="A1426" t="s">
        <v>1003</v>
      </c>
      <c r="B1426">
        <v>1</v>
      </c>
      <c r="C1426">
        <f>VLOOKUP(B1426,'Uni hist'!$C$5:$V$109, 20)*'Uni hist'!$S$110</f>
        <v>0.94869972901410748</v>
      </c>
    </row>
    <row r="1427" spans="1:3">
      <c r="A1427" t="s">
        <v>585</v>
      </c>
      <c r="B1427">
        <v>1</v>
      </c>
      <c r="C1427">
        <f>VLOOKUP(B1427,'Uni hist'!$C$5:$V$109, 20)*'Uni hist'!$S$110</f>
        <v>0.94869972901410748</v>
      </c>
    </row>
    <row r="1428" spans="1:3">
      <c r="A1428" t="s">
        <v>935</v>
      </c>
      <c r="B1428">
        <v>1</v>
      </c>
      <c r="C1428">
        <f>VLOOKUP(B1428,'Uni hist'!$C$5:$V$109, 20)*'Uni hist'!$S$110</f>
        <v>0.94869972901410748</v>
      </c>
    </row>
    <row r="1429" spans="1:3">
      <c r="A1429" t="s">
        <v>60</v>
      </c>
      <c r="B1429">
        <v>1</v>
      </c>
      <c r="C1429">
        <f>VLOOKUP(B1429,'Uni hist'!$C$5:$V$109, 20)*'Uni hist'!$S$110</f>
        <v>0.94869972901410748</v>
      </c>
    </row>
    <row r="1430" spans="1:3">
      <c r="A1430" t="s">
        <v>2261</v>
      </c>
      <c r="B1430">
        <v>1</v>
      </c>
      <c r="C1430">
        <f>VLOOKUP(B1430,'Uni hist'!$C$5:$V$109, 20)*'Uni hist'!$S$110</f>
        <v>0.94869972901410748</v>
      </c>
    </row>
    <row r="1431" spans="1:3">
      <c r="A1431" t="s">
        <v>894</v>
      </c>
      <c r="B1431">
        <v>1</v>
      </c>
      <c r="C1431">
        <f>VLOOKUP(B1431,'Uni hist'!$C$5:$V$109, 20)*'Uni hist'!$S$110</f>
        <v>0.94869972901410748</v>
      </c>
    </row>
    <row r="1432" spans="1:3">
      <c r="A1432" t="s">
        <v>152</v>
      </c>
      <c r="B1432">
        <v>1</v>
      </c>
      <c r="C1432">
        <f>VLOOKUP(B1432,'Uni hist'!$C$5:$V$109, 20)*'Uni hist'!$S$110</f>
        <v>0.94869972901410748</v>
      </c>
    </row>
    <row r="1433" spans="1:3">
      <c r="A1433" t="s">
        <v>805</v>
      </c>
      <c r="B1433">
        <v>1</v>
      </c>
      <c r="C1433">
        <f>VLOOKUP(B1433,'Uni hist'!$C$5:$V$109, 20)*'Uni hist'!$S$110</f>
        <v>0.94869972901410748</v>
      </c>
    </row>
    <row r="1434" spans="1:3">
      <c r="A1434" t="s">
        <v>1628</v>
      </c>
      <c r="B1434">
        <v>1</v>
      </c>
      <c r="C1434">
        <f>VLOOKUP(B1434,'Uni hist'!$C$5:$V$109, 20)*'Uni hist'!$S$110</f>
        <v>0.94869972901410748</v>
      </c>
    </row>
    <row r="1435" spans="1:3">
      <c r="A1435" t="s">
        <v>982</v>
      </c>
      <c r="B1435">
        <v>1</v>
      </c>
      <c r="C1435">
        <f>VLOOKUP(B1435,'Uni hist'!$C$5:$V$109, 20)*'Uni hist'!$S$110</f>
        <v>0.94869972901410748</v>
      </c>
    </row>
    <row r="1436" spans="1:3">
      <c r="A1436" t="s">
        <v>2078</v>
      </c>
      <c r="B1436">
        <v>1</v>
      </c>
      <c r="C1436">
        <f>VLOOKUP(B1436,'Uni hist'!$C$5:$V$109, 20)*'Uni hist'!$S$110</f>
        <v>0.94869972901410748</v>
      </c>
    </row>
    <row r="1437" spans="1:3">
      <c r="A1437" t="s">
        <v>1065</v>
      </c>
      <c r="B1437">
        <v>1</v>
      </c>
      <c r="C1437">
        <f>VLOOKUP(B1437,'Uni hist'!$C$5:$V$109, 20)*'Uni hist'!$S$110</f>
        <v>0.94869972901410748</v>
      </c>
    </row>
    <row r="1438" spans="1:3">
      <c r="A1438" t="s">
        <v>1803</v>
      </c>
      <c r="B1438">
        <v>1</v>
      </c>
      <c r="C1438">
        <f>VLOOKUP(B1438,'Uni hist'!$C$5:$V$109, 20)*'Uni hist'!$S$110</f>
        <v>0.94869972901410748</v>
      </c>
    </row>
    <row r="1439" spans="1:3">
      <c r="A1439" t="s">
        <v>2460</v>
      </c>
      <c r="B1439">
        <v>1</v>
      </c>
      <c r="C1439">
        <f>VLOOKUP(B1439,'Uni hist'!$C$5:$V$109, 20)*'Uni hist'!$S$110</f>
        <v>0.94869972901410748</v>
      </c>
    </row>
    <row r="1440" spans="1:3">
      <c r="A1440" t="s">
        <v>127</v>
      </c>
      <c r="B1440">
        <v>1</v>
      </c>
      <c r="C1440">
        <f>VLOOKUP(B1440,'Uni hist'!$C$5:$V$109, 20)*'Uni hist'!$S$110</f>
        <v>0.94869972901410748</v>
      </c>
    </row>
    <row r="1441" spans="1:3">
      <c r="A1441" t="s">
        <v>758</v>
      </c>
      <c r="B1441">
        <v>1</v>
      </c>
      <c r="C1441">
        <f>VLOOKUP(B1441,'Uni hist'!$C$5:$V$109, 20)*'Uni hist'!$S$110</f>
        <v>0.94869972901410748</v>
      </c>
    </row>
    <row r="1442" spans="1:3">
      <c r="A1442" t="s">
        <v>1215</v>
      </c>
      <c r="B1442">
        <v>1</v>
      </c>
      <c r="C1442">
        <f>VLOOKUP(B1442,'Uni hist'!$C$5:$V$109, 20)*'Uni hist'!$S$110</f>
        <v>0.94869972901410748</v>
      </c>
    </row>
    <row r="1443" spans="1:3">
      <c r="A1443" t="s">
        <v>1632</v>
      </c>
      <c r="B1443">
        <v>1</v>
      </c>
      <c r="C1443">
        <f>VLOOKUP(B1443,'Uni hist'!$C$5:$V$109, 20)*'Uni hist'!$S$110</f>
        <v>0.94869972901410748</v>
      </c>
    </row>
    <row r="1444" spans="1:3">
      <c r="A1444" t="s">
        <v>1701</v>
      </c>
      <c r="B1444">
        <v>1</v>
      </c>
      <c r="C1444">
        <f>VLOOKUP(B1444,'Uni hist'!$C$5:$V$109, 20)*'Uni hist'!$S$110</f>
        <v>0.94869972901410748</v>
      </c>
    </row>
    <row r="1445" spans="1:3">
      <c r="A1445" t="s">
        <v>1867</v>
      </c>
      <c r="B1445">
        <v>1</v>
      </c>
      <c r="C1445">
        <f>VLOOKUP(B1445,'Uni hist'!$C$5:$V$109, 20)*'Uni hist'!$S$110</f>
        <v>0.94869972901410748</v>
      </c>
    </row>
    <row r="1446" spans="1:3">
      <c r="A1446" t="s">
        <v>860</v>
      </c>
      <c r="B1446">
        <v>1</v>
      </c>
      <c r="C1446">
        <f>VLOOKUP(B1446,'Uni hist'!$C$5:$V$109, 20)*'Uni hist'!$S$110</f>
        <v>0.94869972901410748</v>
      </c>
    </row>
    <row r="1447" spans="1:3">
      <c r="A1447" t="s">
        <v>68</v>
      </c>
      <c r="B1447">
        <v>1</v>
      </c>
      <c r="C1447">
        <f>VLOOKUP(B1447,'Uni hist'!$C$5:$V$109, 20)*'Uni hist'!$S$110</f>
        <v>0.94869972901410748</v>
      </c>
    </row>
    <row r="1448" spans="1:3">
      <c r="A1448" t="s">
        <v>2579</v>
      </c>
      <c r="B1448">
        <v>1</v>
      </c>
      <c r="C1448">
        <f>VLOOKUP(B1448,'Uni hist'!$C$5:$V$109, 20)*'Uni hist'!$S$110</f>
        <v>0.94869972901410748</v>
      </c>
    </row>
    <row r="1449" spans="1:3">
      <c r="A1449" t="s">
        <v>437</v>
      </c>
      <c r="B1449">
        <v>1</v>
      </c>
      <c r="C1449">
        <f>VLOOKUP(B1449,'Uni hist'!$C$5:$V$109, 20)*'Uni hist'!$S$110</f>
        <v>0.94869972901410748</v>
      </c>
    </row>
    <row r="1450" spans="1:3">
      <c r="A1450" t="s">
        <v>1023</v>
      </c>
      <c r="B1450">
        <v>1</v>
      </c>
      <c r="C1450">
        <f>VLOOKUP(B1450,'Uni hist'!$C$5:$V$109, 20)*'Uni hist'!$S$110</f>
        <v>0.94869972901410748</v>
      </c>
    </row>
    <row r="1451" spans="1:3">
      <c r="A1451" t="s">
        <v>2143</v>
      </c>
      <c r="B1451">
        <v>1</v>
      </c>
      <c r="C1451">
        <f>VLOOKUP(B1451,'Uni hist'!$C$5:$V$109, 20)*'Uni hist'!$S$110</f>
        <v>0.94869972901410748</v>
      </c>
    </row>
    <row r="1452" spans="1:3">
      <c r="A1452" t="s">
        <v>1871</v>
      </c>
      <c r="B1452">
        <v>1</v>
      </c>
      <c r="C1452">
        <f>VLOOKUP(B1452,'Uni hist'!$C$5:$V$109, 20)*'Uni hist'!$S$110</f>
        <v>0.94869972901410748</v>
      </c>
    </row>
    <row r="1453" spans="1:3">
      <c r="A1453" t="s">
        <v>1388</v>
      </c>
      <c r="B1453">
        <v>1</v>
      </c>
      <c r="C1453">
        <f>VLOOKUP(B1453,'Uni hist'!$C$5:$V$109, 20)*'Uni hist'!$S$110</f>
        <v>0.94869972901410748</v>
      </c>
    </row>
    <row r="1454" spans="1:3">
      <c r="A1454" t="s">
        <v>144</v>
      </c>
      <c r="B1454">
        <v>1</v>
      </c>
      <c r="C1454">
        <f>VLOOKUP(B1454,'Uni hist'!$C$5:$V$109, 20)*'Uni hist'!$S$110</f>
        <v>0.94869972901410748</v>
      </c>
    </row>
    <row r="1455" spans="1:3">
      <c r="A1455" t="s">
        <v>1801</v>
      </c>
      <c r="B1455">
        <v>1</v>
      </c>
      <c r="C1455">
        <f>VLOOKUP(B1455,'Uni hist'!$C$5:$V$109, 20)*'Uni hist'!$S$110</f>
        <v>0.94869972901410748</v>
      </c>
    </row>
    <row r="1456" spans="1:3">
      <c r="A1456" t="s">
        <v>696</v>
      </c>
      <c r="B1456">
        <v>1</v>
      </c>
      <c r="C1456">
        <f>VLOOKUP(B1456,'Uni hist'!$C$5:$V$109, 20)*'Uni hist'!$S$110</f>
        <v>0.94869972901410748</v>
      </c>
    </row>
    <row r="1457" spans="1:3">
      <c r="A1457" t="s">
        <v>423</v>
      </c>
      <c r="B1457">
        <v>1</v>
      </c>
      <c r="C1457">
        <f>VLOOKUP(B1457,'Uni hist'!$C$5:$V$109, 20)*'Uni hist'!$S$110</f>
        <v>0.94869972901410748</v>
      </c>
    </row>
    <row r="1458" spans="1:3">
      <c r="A1458" t="s">
        <v>1556</v>
      </c>
      <c r="B1458">
        <v>1</v>
      </c>
      <c r="C1458">
        <f>VLOOKUP(B1458,'Uni hist'!$C$5:$V$109, 20)*'Uni hist'!$S$110</f>
        <v>0.94869972901410748</v>
      </c>
    </row>
    <row r="1459" spans="1:3">
      <c r="A1459" t="s">
        <v>1896</v>
      </c>
      <c r="B1459">
        <v>1</v>
      </c>
      <c r="C1459">
        <f>VLOOKUP(B1459,'Uni hist'!$C$5:$V$109, 20)*'Uni hist'!$S$110</f>
        <v>0.94869972901410748</v>
      </c>
    </row>
    <row r="1460" spans="1:3">
      <c r="A1460" t="s">
        <v>628</v>
      </c>
      <c r="B1460">
        <v>1</v>
      </c>
      <c r="C1460">
        <f>VLOOKUP(B1460,'Uni hist'!$C$5:$V$109, 20)*'Uni hist'!$S$110</f>
        <v>0.94869972901410748</v>
      </c>
    </row>
    <row r="1461" spans="1:3">
      <c r="A1461" t="s">
        <v>1398</v>
      </c>
      <c r="B1461">
        <v>1</v>
      </c>
      <c r="C1461">
        <f>VLOOKUP(B1461,'Uni hist'!$C$5:$V$109, 20)*'Uni hist'!$S$110</f>
        <v>0.94869972901410748</v>
      </c>
    </row>
    <row r="1462" spans="1:3">
      <c r="A1462" t="s">
        <v>2536</v>
      </c>
      <c r="B1462">
        <v>1</v>
      </c>
      <c r="C1462">
        <f>VLOOKUP(B1462,'Uni hist'!$C$5:$V$109, 20)*'Uni hist'!$S$110</f>
        <v>0.94869972901410748</v>
      </c>
    </row>
    <row r="1463" spans="1:3">
      <c r="A1463" t="s">
        <v>2148</v>
      </c>
      <c r="B1463">
        <v>1</v>
      </c>
      <c r="C1463">
        <f>VLOOKUP(B1463,'Uni hist'!$C$5:$V$109, 20)*'Uni hist'!$S$110</f>
        <v>0.94869972901410748</v>
      </c>
    </row>
    <row r="1464" spans="1:3">
      <c r="A1464" t="s">
        <v>2234</v>
      </c>
      <c r="B1464">
        <v>1</v>
      </c>
      <c r="C1464">
        <f>VLOOKUP(B1464,'Uni hist'!$C$5:$V$109, 20)*'Uni hist'!$S$110</f>
        <v>0.94869972901410748</v>
      </c>
    </row>
    <row r="1465" spans="1:3">
      <c r="A1465" t="s">
        <v>1366</v>
      </c>
      <c r="B1465">
        <v>1</v>
      </c>
      <c r="C1465">
        <f>VLOOKUP(B1465,'Uni hist'!$C$5:$V$109, 20)*'Uni hist'!$S$110</f>
        <v>0.94869972901410748</v>
      </c>
    </row>
    <row r="1466" spans="1:3">
      <c r="A1466" t="s">
        <v>239</v>
      </c>
      <c r="B1466">
        <v>1</v>
      </c>
      <c r="C1466">
        <f>VLOOKUP(B1466,'Uni hist'!$C$5:$V$109, 20)*'Uni hist'!$S$110</f>
        <v>0.94869972901410748</v>
      </c>
    </row>
    <row r="1467" spans="1:3">
      <c r="A1467" t="s">
        <v>2365</v>
      </c>
      <c r="B1467">
        <v>1</v>
      </c>
      <c r="C1467">
        <f>VLOOKUP(B1467,'Uni hist'!$C$5:$V$109, 20)*'Uni hist'!$S$110</f>
        <v>0.94869972901410748</v>
      </c>
    </row>
    <row r="1468" spans="1:3">
      <c r="A1468" t="s">
        <v>914</v>
      </c>
      <c r="B1468">
        <v>1</v>
      </c>
      <c r="C1468">
        <f>VLOOKUP(B1468,'Uni hist'!$C$5:$V$109, 20)*'Uni hist'!$S$110</f>
        <v>0.94869972901410748</v>
      </c>
    </row>
    <row r="1469" spans="1:3">
      <c r="A1469" t="s">
        <v>2118</v>
      </c>
      <c r="B1469">
        <v>1</v>
      </c>
      <c r="C1469">
        <f>VLOOKUP(B1469,'Uni hist'!$C$5:$V$109, 20)*'Uni hist'!$S$110</f>
        <v>0.94869972901410748</v>
      </c>
    </row>
    <row r="1470" spans="1:3">
      <c r="A1470" t="s">
        <v>1245</v>
      </c>
      <c r="B1470">
        <v>1</v>
      </c>
      <c r="C1470">
        <f>VLOOKUP(B1470,'Uni hist'!$C$5:$V$109, 20)*'Uni hist'!$S$110</f>
        <v>0.94869972901410748</v>
      </c>
    </row>
    <row r="1471" spans="1:3">
      <c r="A1471" t="s">
        <v>1941</v>
      </c>
      <c r="B1471">
        <v>1</v>
      </c>
      <c r="C1471">
        <f>VLOOKUP(B1471,'Uni hist'!$C$5:$V$109, 20)*'Uni hist'!$S$110</f>
        <v>0.94869972901410748</v>
      </c>
    </row>
    <row r="1472" spans="1:3">
      <c r="A1472" t="s">
        <v>1795</v>
      </c>
      <c r="B1472">
        <v>1</v>
      </c>
      <c r="C1472">
        <f>VLOOKUP(B1472,'Uni hist'!$C$5:$V$109, 20)*'Uni hist'!$S$110</f>
        <v>0.94869972901410748</v>
      </c>
    </row>
    <row r="1473" spans="1:3">
      <c r="A1473" t="s">
        <v>866</v>
      </c>
      <c r="B1473">
        <v>1</v>
      </c>
      <c r="C1473">
        <f>VLOOKUP(B1473,'Uni hist'!$C$5:$V$109, 20)*'Uni hist'!$S$110</f>
        <v>0.94869972901410748</v>
      </c>
    </row>
    <row r="1474" spans="1:3">
      <c r="A1474" t="s">
        <v>235</v>
      </c>
      <c r="B1474">
        <v>1</v>
      </c>
      <c r="C1474">
        <f>VLOOKUP(B1474,'Uni hist'!$C$5:$V$109, 20)*'Uni hist'!$S$110</f>
        <v>0.94869972901410748</v>
      </c>
    </row>
    <row r="1475" spans="1:3">
      <c r="A1475" t="s">
        <v>2680</v>
      </c>
      <c r="B1475">
        <v>1</v>
      </c>
      <c r="C1475">
        <f>VLOOKUP(B1475,'Uni hist'!$C$5:$V$109, 20)*'Uni hist'!$S$110</f>
        <v>0.94869972901410748</v>
      </c>
    </row>
    <row r="1476" spans="1:3">
      <c r="A1476" t="s">
        <v>50</v>
      </c>
      <c r="B1476">
        <v>1</v>
      </c>
      <c r="C1476">
        <f>VLOOKUP(B1476,'Uni hist'!$C$5:$V$109, 20)*'Uni hist'!$S$110</f>
        <v>0.94869972901410748</v>
      </c>
    </row>
    <row r="1477" spans="1:3">
      <c r="A1477" t="s">
        <v>523</v>
      </c>
      <c r="B1477">
        <v>1</v>
      </c>
      <c r="C1477">
        <f>VLOOKUP(B1477,'Uni hist'!$C$5:$V$109, 20)*'Uni hist'!$S$110</f>
        <v>0.94869972901410748</v>
      </c>
    </row>
    <row r="1478" spans="1:3">
      <c r="A1478" t="s">
        <v>227</v>
      </c>
      <c r="B1478">
        <v>1</v>
      </c>
      <c r="C1478">
        <f>VLOOKUP(B1478,'Uni hist'!$C$5:$V$109, 20)*'Uni hist'!$S$110</f>
        <v>0.94869972901410748</v>
      </c>
    </row>
    <row r="1479" spans="1:3">
      <c r="A1479" t="s">
        <v>1293</v>
      </c>
      <c r="B1479">
        <v>1</v>
      </c>
      <c r="C1479">
        <f>VLOOKUP(B1479,'Uni hist'!$C$5:$V$109, 20)*'Uni hist'!$S$110</f>
        <v>0.94869972901410748</v>
      </c>
    </row>
    <row r="1480" spans="1:3">
      <c r="A1480" t="s">
        <v>1379</v>
      </c>
      <c r="B1480">
        <v>1</v>
      </c>
      <c r="C1480">
        <f>VLOOKUP(B1480,'Uni hist'!$C$5:$V$109, 20)*'Uni hist'!$S$110</f>
        <v>0.94869972901410748</v>
      </c>
    </row>
    <row r="1481" spans="1:3">
      <c r="A1481" t="s">
        <v>2833</v>
      </c>
      <c r="B1481">
        <v>1</v>
      </c>
      <c r="C1481">
        <f>VLOOKUP(B1481,'Uni hist'!$C$5:$V$109, 20)*'Uni hist'!$S$110</f>
        <v>0.94869972901410748</v>
      </c>
    </row>
    <row r="1482" spans="1:3">
      <c r="A1482" t="s">
        <v>2102</v>
      </c>
      <c r="B1482">
        <v>1</v>
      </c>
      <c r="C1482">
        <f>VLOOKUP(B1482,'Uni hist'!$C$5:$V$109, 20)*'Uni hist'!$S$110</f>
        <v>0.94869972901410748</v>
      </c>
    </row>
    <row r="1483" spans="1:3">
      <c r="A1483" t="s">
        <v>1361</v>
      </c>
      <c r="B1483">
        <v>1</v>
      </c>
      <c r="C1483">
        <f>VLOOKUP(B1483,'Uni hist'!$C$5:$V$109, 20)*'Uni hist'!$S$110</f>
        <v>0.94869972901410748</v>
      </c>
    </row>
    <row r="1484" spans="1:3">
      <c r="A1484" t="s">
        <v>356</v>
      </c>
      <c r="B1484">
        <v>1</v>
      </c>
      <c r="C1484">
        <f>VLOOKUP(B1484,'Uni hist'!$C$5:$V$109, 20)*'Uni hist'!$S$110</f>
        <v>0.94869972901410748</v>
      </c>
    </row>
    <row r="1485" spans="1:3">
      <c r="A1485" t="s">
        <v>434</v>
      </c>
      <c r="B1485">
        <v>1</v>
      </c>
      <c r="C1485">
        <f>VLOOKUP(B1485,'Uni hist'!$C$5:$V$109, 20)*'Uni hist'!$S$110</f>
        <v>0.94869972901410748</v>
      </c>
    </row>
    <row r="1486" spans="1:3">
      <c r="A1486" t="s">
        <v>1382</v>
      </c>
      <c r="B1486">
        <v>1</v>
      </c>
      <c r="C1486">
        <f>VLOOKUP(B1486,'Uni hist'!$C$5:$V$109, 20)*'Uni hist'!$S$110</f>
        <v>0.94869972901410748</v>
      </c>
    </row>
    <row r="1487" spans="1:3">
      <c r="A1487" t="s">
        <v>1377</v>
      </c>
      <c r="B1487">
        <v>1</v>
      </c>
      <c r="C1487">
        <f>VLOOKUP(B1487,'Uni hist'!$C$5:$V$109, 20)*'Uni hist'!$S$110</f>
        <v>0.94869972901410748</v>
      </c>
    </row>
    <row r="1488" spans="1:3">
      <c r="A1488" t="s">
        <v>997</v>
      </c>
      <c r="B1488">
        <v>1</v>
      </c>
      <c r="C1488">
        <f>VLOOKUP(B1488,'Uni hist'!$C$5:$V$109, 20)*'Uni hist'!$S$110</f>
        <v>0.94869972901410748</v>
      </c>
    </row>
    <row r="1489" spans="1:3">
      <c r="A1489" t="s">
        <v>214</v>
      </c>
      <c r="B1489">
        <v>1</v>
      </c>
      <c r="C1489">
        <f>VLOOKUP(B1489,'Uni hist'!$C$5:$V$109, 20)*'Uni hist'!$S$110</f>
        <v>0.94869972901410748</v>
      </c>
    </row>
    <row r="1490" spans="1:3">
      <c r="A1490" t="s">
        <v>401</v>
      </c>
      <c r="B1490">
        <v>1</v>
      </c>
      <c r="C1490">
        <f>VLOOKUP(B1490,'Uni hist'!$C$5:$V$109, 20)*'Uni hist'!$S$110</f>
        <v>0.94869972901410748</v>
      </c>
    </row>
    <row r="1491" spans="1:3">
      <c r="A1491" t="s">
        <v>671</v>
      </c>
      <c r="B1491">
        <v>1</v>
      </c>
      <c r="C1491">
        <f>VLOOKUP(B1491,'Uni hist'!$C$5:$V$109, 20)*'Uni hist'!$S$110</f>
        <v>0.94869972901410748</v>
      </c>
    </row>
    <row r="1492" spans="1:3">
      <c r="A1492" t="s">
        <v>2495</v>
      </c>
      <c r="B1492">
        <v>1</v>
      </c>
      <c r="C1492">
        <f>VLOOKUP(B1492,'Uni hist'!$C$5:$V$109, 20)*'Uni hist'!$S$110</f>
        <v>0.94869972901410748</v>
      </c>
    </row>
    <row r="1493" spans="1:3">
      <c r="A1493" t="s">
        <v>613</v>
      </c>
      <c r="B1493">
        <v>1</v>
      </c>
      <c r="C1493">
        <f>VLOOKUP(B1493,'Uni hist'!$C$5:$V$109, 20)*'Uni hist'!$S$110</f>
        <v>0.94869972901410748</v>
      </c>
    </row>
    <row r="1494" spans="1:3">
      <c r="A1494" t="s">
        <v>432</v>
      </c>
      <c r="B1494">
        <v>1</v>
      </c>
      <c r="C1494">
        <f>VLOOKUP(B1494,'Uni hist'!$C$5:$V$109, 20)*'Uni hist'!$S$110</f>
        <v>0.94869972901410748</v>
      </c>
    </row>
    <row r="1495" spans="1:3">
      <c r="A1495" t="s">
        <v>618</v>
      </c>
      <c r="B1495">
        <v>1</v>
      </c>
      <c r="C1495">
        <f>VLOOKUP(B1495,'Uni hist'!$C$5:$V$109, 20)*'Uni hist'!$S$110</f>
        <v>0.94869972901410748</v>
      </c>
    </row>
    <row r="1496" spans="1:3">
      <c r="A1496" t="s">
        <v>198</v>
      </c>
      <c r="B1496">
        <v>1</v>
      </c>
      <c r="C1496">
        <f>VLOOKUP(B1496,'Uni hist'!$C$5:$V$109, 20)*'Uni hist'!$S$110</f>
        <v>0.94869972901410748</v>
      </c>
    </row>
    <row r="1497" spans="1:3">
      <c r="A1497" t="s">
        <v>1143</v>
      </c>
      <c r="B1497">
        <v>1</v>
      </c>
      <c r="C1497">
        <f>VLOOKUP(B1497,'Uni hist'!$C$5:$V$109, 20)*'Uni hist'!$S$110</f>
        <v>0.94869972901410748</v>
      </c>
    </row>
    <row r="1498" spans="1:3">
      <c r="A1498" t="s">
        <v>258</v>
      </c>
      <c r="B1498">
        <v>1</v>
      </c>
      <c r="C1498">
        <f>VLOOKUP(B1498,'Uni hist'!$C$5:$V$109, 20)*'Uni hist'!$S$110</f>
        <v>0.94869972901410748</v>
      </c>
    </row>
    <row r="1499" spans="1:3">
      <c r="A1499" t="s">
        <v>2557</v>
      </c>
      <c r="B1499">
        <v>1</v>
      </c>
      <c r="C1499">
        <f>VLOOKUP(B1499,'Uni hist'!$C$5:$V$109, 20)*'Uni hist'!$S$110</f>
        <v>0.94869972901410748</v>
      </c>
    </row>
    <row r="1500" spans="1:3">
      <c r="A1500" t="s">
        <v>1318</v>
      </c>
      <c r="B1500">
        <v>1</v>
      </c>
      <c r="C1500">
        <f>VLOOKUP(B1500,'Uni hist'!$C$5:$V$109, 20)*'Uni hist'!$S$110</f>
        <v>0.94869972901410748</v>
      </c>
    </row>
    <row r="1501" spans="1:3">
      <c r="A1501" t="s">
        <v>1679</v>
      </c>
      <c r="B1501">
        <v>1</v>
      </c>
      <c r="C1501">
        <f>VLOOKUP(B1501,'Uni hist'!$C$5:$V$109, 20)*'Uni hist'!$S$110</f>
        <v>0.94869972901410748</v>
      </c>
    </row>
    <row r="1502" spans="1:3">
      <c r="A1502" t="s">
        <v>1684</v>
      </c>
      <c r="B1502">
        <v>1</v>
      </c>
      <c r="C1502">
        <f>VLOOKUP(B1502,'Uni hist'!$C$5:$V$109, 20)*'Uni hist'!$S$110</f>
        <v>0.94869972901410748</v>
      </c>
    </row>
    <row r="1503" spans="1:3">
      <c r="A1503" t="s">
        <v>592</v>
      </c>
      <c r="B1503">
        <v>1</v>
      </c>
      <c r="C1503">
        <f>VLOOKUP(B1503,'Uni hist'!$C$5:$V$109, 20)*'Uni hist'!$S$110</f>
        <v>0.94869972901410748</v>
      </c>
    </row>
    <row r="1504" spans="1:3">
      <c r="A1504" t="s">
        <v>2621</v>
      </c>
      <c r="B1504">
        <v>1</v>
      </c>
      <c r="C1504">
        <f>VLOOKUP(B1504,'Uni hist'!$C$5:$V$109, 20)*'Uni hist'!$S$110</f>
        <v>0.94869972901410748</v>
      </c>
    </row>
    <row r="1505" spans="1:3">
      <c r="A1505" t="s">
        <v>2049</v>
      </c>
      <c r="B1505">
        <v>1</v>
      </c>
      <c r="C1505">
        <f>VLOOKUP(B1505,'Uni hist'!$C$5:$V$109, 20)*'Uni hist'!$S$110</f>
        <v>0.94869972901410748</v>
      </c>
    </row>
    <row r="1506" spans="1:3">
      <c r="A1506" t="s">
        <v>63</v>
      </c>
      <c r="B1506">
        <v>1</v>
      </c>
      <c r="C1506">
        <f>VLOOKUP(B1506,'Uni hist'!$C$5:$V$109, 20)*'Uni hist'!$S$110</f>
        <v>0.94869972901410748</v>
      </c>
    </row>
    <row r="1507" spans="1:3">
      <c r="A1507" t="s">
        <v>1994</v>
      </c>
      <c r="B1507">
        <v>1</v>
      </c>
      <c r="C1507">
        <f>VLOOKUP(B1507,'Uni hist'!$C$5:$V$109, 20)*'Uni hist'!$S$110</f>
        <v>0.94869972901410748</v>
      </c>
    </row>
    <row r="1508" spans="1:3">
      <c r="A1508" t="s">
        <v>1328</v>
      </c>
      <c r="B1508">
        <v>1</v>
      </c>
      <c r="C1508">
        <f>VLOOKUP(B1508,'Uni hist'!$C$5:$V$109, 20)*'Uni hist'!$S$110</f>
        <v>0.94869972901410748</v>
      </c>
    </row>
    <row r="1509" spans="1:3">
      <c r="A1509" t="s">
        <v>2762</v>
      </c>
      <c r="B1509">
        <v>1</v>
      </c>
      <c r="C1509">
        <f>VLOOKUP(B1509,'Uni hist'!$C$5:$V$109, 20)*'Uni hist'!$S$110</f>
        <v>0.94869972901410748</v>
      </c>
    </row>
    <row r="1510" spans="1:3">
      <c r="A1510" t="s">
        <v>2613</v>
      </c>
      <c r="B1510">
        <v>1</v>
      </c>
      <c r="C1510">
        <f>VLOOKUP(B1510,'Uni hist'!$C$5:$V$109, 20)*'Uni hist'!$S$110</f>
        <v>0.94869972901410748</v>
      </c>
    </row>
    <row r="1511" spans="1:3">
      <c r="A1511" t="s">
        <v>2312</v>
      </c>
      <c r="B1511">
        <v>1</v>
      </c>
      <c r="C1511">
        <f>VLOOKUP(B1511,'Uni hist'!$C$5:$V$109, 20)*'Uni hist'!$S$110</f>
        <v>0.94869972901410748</v>
      </c>
    </row>
    <row r="1512" spans="1:3">
      <c r="A1512" t="s">
        <v>2616</v>
      </c>
      <c r="B1512">
        <v>1</v>
      </c>
      <c r="C1512">
        <f>VLOOKUP(B1512,'Uni hist'!$C$5:$V$109, 20)*'Uni hist'!$S$110</f>
        <v>0.94869972901410748</v>
      </c>
    </row>
    <row r="1513" spans="1:3">
      <c r="A1513" t="s">
        <v>139</v>
      </c>
      <c r="B1513">
        <v>1</v>
      </c>
      <c r="C1513">
        <f>VLOOKUP(B1513,'Uni hist'!$C$5:$V$109, 20)*'Uni hist'!$S$110</f>
        <v>0.94869972901410748</v>
      </c>
    </row>
    <row r="1514" spans="1:3">
      <c r="A1514" t="s">
        <v>893</v>
      </c>
      <c r="B1514">
        <v>1</v>
      </c>
      <c r="C1514">
        <f>VLOOKUP(B1514,'Uni hist'!$C$5:$V$109, 20)*'Uni hist'!$S$110</f>
        <v>0.94869972901410748</v>
      </c>
    </row>
    <row r="1515" spans="1:3">
      <c r="A1515" t="s">
        <v>1706</v>
      </c>
      <c r="B1515">
        <v>1</v>
      </c>
      <c r="C1515">
        <f>VLOOKUP(B1515,'Uni hist'!$C$5:$V$109, 20)*'Uni hist'!$S$110</f>
        <v>0.94869972901410748</v>
      </c>
    </row>
    <row r="1516" spans="1:3">
      <c r="A1516" t="s">
        <v>2543</v>
      </c>
      <c r="B1516">
        <v>1</v>
      </c>
      <c r="C1516">
        <f>VLOOKUP(B1516,'Uni hist'!$C$5:$V$109, 20)*'Uni hist'!$S$110</f>
        <v>0.94869972901410748</v>
      </c>
    </row>
    <row r="1517" spans="1:3">
      <c r="A1517" t="s">
        <v>51</v>
      </c>
      <c r="B1517">
        <v>1</v>
      </c>
      <c r="C1517">
        <f>VLOOKUP(B1517,'Uni hist'!$C$5:$V$109, 20)*'Uni hist'!$S$110</f>
        <v>0.94869972901410748</v>
      </c>
    </row>
    <row r="1518" spans="1:3">
      <c r="A1518" t="s">
        <v>2112</v>
      </c>
      <c r="B1518">
        <v>1</v>
      </c>
      <c r="C1518">
        <f>VLOOKUP(B1518,'Uni hist'!$C$5:$V$109, 20)*'Uni hist'!$S$110</f>
        <v>0.94869972901410748</v>
      </c>
    </row>
    <row r="1519" spans="1:3">
      <c r="A1519" t="s">
        <v>1006</v>
      </c>
      <c r="B1519">
        <v>1</v>
      </c>
      <c r="C1519">
        <f>VLOOKUP(B1519,'Uni hist'!$C$5:$V$109, 20)*'Uni hist'!$S$110</f>
        <v>0.94869972901410748</v>
      </c>
    </row>
    <row r="1520" spans="1:3">
      <c r="A1520" t="s">
        <v>1642</v>
      </c>
      <c r="B1520">
        <v>1</v>
      </c>
      <c r="C1520">
        <f>VLOOKUP(B1520,'Uni hist'!$C$5:$V$109, 20)*'Uni hist'!$S$110</f>
        <v>0.94869972901410748</v>
      </c>
    </row>
    <row r="1521" spans="1:3">
      <c r="A1521" t="s">
        <v>662</v>
      </c>
      <c r="B1521">
        <v>1</v>
      </c>
      <c r="C1521">
        <f>VLOOKUP(B1521,'Uni hist'!$C$5:$V$109, 20)*'Uni hist'!$S$110</f>
        <v>0.94869972901410748</v>
      </c>
    </row>
    <row r="1522" spans="1:3">
      <c r="A1522" t="s">
        <v>251</v>
      </c>
      <c r="B1522">
        <v>1</v>
      </c>
      <c r="C1522">
        <f>VLOOKUP(B1522,'Uni hist'!$C$5:$V$109, 20)*'Uni hist'!$S$110</f>
        <v>0.94869972901410748</v>
      </c>
    </row>
    <row r="1523" spans="1:3">
      <c r="A1523" t="s">
        <v>1294</v>
      </c>
      <c r="B1523">
        <v>1</v>
      </c>
      <c r="C1523">
        <f>VLOOKUP(B1523,'Uni hist'!$C$5:$V$109, 20)*'Uni hist'!$S$110</f>
        <v>0.94869972901410748</v>
      </c>
    </row>
    <row r="1524" spans="1:3">
      <c r="A1524" t="s">
        <v>1196</v>
      </c>
      <c r="B1524">
        <v>1</v>
      </c>
      <c r="C1524">
        <f>VLOOKUP(B1524,'Uni hist'!$C$5:$V$109, 20)*'Uni hist'!$S$110</f>
        <v>0.94869972901410748</v>
      </c>
    </row>
    <row r="1525" spans="1:3">
      <c r="A1525" t="s">
        <v>255</v>
      </c>
      <c r="B1525">
        <v>1</v>
      </c>
      <c r="C1525">
        <f>VLOOKUP(B1525,'Uni hist'!$C$5:$V$109, 20)*'Uni hist'!$S$110</f>
        <v>0.94869972901410748</v>
      </c>
    </row>
    <row r="1526" spans="1:3">
      <c r="A1526" t="s">
        <v>1561</v>
      </c>
      <c r="B1526">
        <v>1</v>
      </c>
      <c r="C1526">
        <f>VLOOKUP(B1526,'Uni hist'!$C$5:$V$109, 20)*'Uni hist'!$S$110</f>
        <v>0.94869972901410748</v>
      </c>
    </row>
    <row r="1527" spans="1:3">
      <c r="A1527" t="s">
        <v>2540</v>
      </c>
      <c r="B1527">
        <v>1</v>
      </c>
      <c r="C1527">
        <f>VLOOKUP(B1527,'Uni hist'!$C$5:$V$109, 20)*'Uni hist'!$S$110</f>
        <v>0.94869972901410748</v>
      </c>
    </row>
    <row r="1528" spans="1:3">
      <c r="A1528" t="s">
        <v>2135</v>
      </c>
      <c r="B1528">
        <v>1</v>
      </c>
      <c r="C1528">
        <f>VLOOKUP(B1528,'Uni hist'!$C$5:$V$109, 20)*'Uni hist'!$S$110</f>
        <v>0.94869972901410748</v>
      </c>
    </row>
    <row r="1529" spans="1:3">
      <c r="A1529" t="s">
        <v>1899</v>
      </c>
      <c r="B1529">
        <v>1</v>
      </c>
      <c r="C1529">
        <f>VLOOKUP(B1529,'Uni hist'!$C$5:$V$109, 20)*'Uni hist'!$S$110</f>
        <v>0.94869972901410748</v>
      </c>
    </row>
    <row r="1530" spans="1:3">
      <c r="A1530" t="s">
        <v>1767</v>
      </c>
      <c r="B1530">
        <v>1</v>
      </c>
      <c r="C1530">
        <f>VLOOKUP(B1530,'Uni hist'!$C$5:$V$109, 20)*'Uni hist'!$S$110</f>
        <v>0.94869972901410748</v>
      </c>
    </row>
    <row r="1531" spans="1:3">
      <c r="A1531" t="s">
        <v>1762</v>
      </c>
      <c r="B1531">
        <v>1</v>
      </c>
      <c r="C1531">
        <f>VLOOKUP(B1531,'Uni hist'!$C$5:$V$109, 20)*'Uni hist'!$S$110</f>
        <v>0.94869972901410748</v>
      </c>
    </row>
    <row r="1532" spans="1:3">
      <c r="A1532" t="s">
        <v>1758</v>
      </c>
      <c r="B1532">
        <v>1</v>
      </c>
      <c r="C1532">
        <f>VLOOKUP(B1532,'Uni hist'!$C$5:$V$109, 20)*'Uni hist'!$S$110</f>
        <v>0.94869972901410748</v>
      </c>
    </row>
    <row r="1533" spans="1:3">
      <c r="A1533" t="s">
        <v>23</v>
      </c>
      <c r="B1533">
        <v>1</v>
      </c>
      <c r="C1533">
        <f>VLOOKUP(B1533,'Uni hist'!$C$5:$V$109, 20)*'Uni hist'!$S$110</f>
        <v>0.94869972901410748</v>
      </c>
    </row>
    <row r="1534" spans="1:3">
      <c r="A1534" t="s">
        <v>311</v>
      </c>
      <c r="B1534">
        <v>1</v>
      </c>
      <c r="C1534">
        <f>VLOOKUP(B1534,'Uni hist'!$C$5:$V$109, 20)*'Uni hist'!$S$110</f>
        <v>0.94869972901410748</v>
      </c>
    </row>
    <row r="1535" spans="1:3">
      <c r="A1535" t="s">
        <v>2295</v>
      </c>
      <c r="B1535">
        <v>1</v>
      </c>
      <c r="C1535">
        <f>VLOOKUP(B1535,'Uni hist'!$C$5:$V$109, 20)*'Uni hist'!$S$110</f>
        <v>0.94869972901410748</v>
      </c>
    </row>
    <row r="1536" spans="1:3">
      <c r="A1536" t="s">
        <v>350</v>
      </c>
      <c r="B1536">
        <v>1</v>
      </c>
      <c r="C1536">
        <f>VLOOKUP(B1536,'Uni hist'!$C$5:$V$109, 20)*'Uni hist'!$S$110</f>
        <v>0.94869972901410748</v>
      </c>
    </row>
    <row r="1537" spans="1:3">
      <c r="A1537" t="s">
        <v>1538</v>
      </c>
      <c r="B1537">
        <v>1</v>
      </c>
      <c r="C1537">
        <f>VLOOKUP(B1537,'Uni hist'!$C$5:$V$109, 20)*'Uni hist'!$S$110</f>
        <v>0.94869972901410748</v>
      </c>
    </row>
    <row r="1538" spans="1:3">
      <c r="A1538" t="s">
        <v>2307</v>
      </c>
      <c r="B1538">
        <v>1</v>
      </c>
      <c r="C1538">
        <f>VLOOKUP(B1538,'Uni hist'!$C$5:$V$109, 20)*'Uni hist'!$S$110</f>
        <v>0.94869972901410748</v>
      </c>
    </row>
    <row r="1539" spans="1:3">
      <c r="A1539" t="s">
        <v>972</v>
      </c>
      <c r="B1539">
        <v>1</v>
      </c>
      <c r="C1539">
        <f>VLOOKUP(B1539,'Uni hist'!$C$5:$V$109, 20)*'Uni hist'!$S$110</f>
        <v>0.94869972901410748</v>
      </c>
    </row>
    <row r="1540" spans="1:3">
      <c r="A1540" t="s">
        <v>2796</v>
      </c>
      <c r="B1540">
        <v>1</v>
      </c>
      <c r="C1540">
        <f>VLOOKUP(B1540,'Uni hist'!$C$5:$V$109, 20)*'Uni hist'!$S$110</f>
        <v>0.94869972901410748</v>
      </c>
    </row>
    <row r="1541" spans="1:3">
      <c r="A1541" t="s">
        <v>1650</v>
      </c>
      <c r="B1541">
        <v>1</v>
      </c>
      <c r="C1541">
        <f>VLOOKUP(B1541,'Uni hist'!$C$5:$V$109, 20)*'Uni hist'!$S$110</f>
        <v>0.94869972901410748</v>
      </c>
    </row>
    <row r="1542" spans="1:3">
      <c r="A1542" t="s">
        <v>2207</v>
      </c>
      <c r="B1542">
        <v>1</v>
      </c>
      <c r="C1542">
        <f>VLOOKUP(B1542,'Uni hist'!$C$5:$V$109, 20)*'Uni hist'!$S$110</f>
        <v>0.94869972901410748</v>
      </c>
    </row>
    <row r="1543" spans="1:3">
      <c r="A1543" t="s">
        <v>1232</v>
      </c>
      <c r="B1543">
        <v>1</v>
      </c>
      <c r="C1543">
        <f>VLOOKUP(B1543,'Uni hist'!$C$5:$V$109, 20)*'Uni hist'!$S$110</f>
        <v>0.94869972901410748</v>
      </c>
    </row>
    <row r="1544" spans="1:3">
      <c r="A1544" t="s">
        <v>2578</v>
      </c>
      <c r="B1544">
        <v>1</v>
      </c>
      <c r="C1544">
        <f>VLOOKUP(B1544,'Uni hist'!$C$5:$V$109, 20)*'Uni hist'!$S$110</f>
        <v>0.94869972901410748</v>
      </c>
    </row>
    <row r="1545" spans="1:3">
      <c r="A1545" t="s">
        <v>1073</v>
      </c>
      <c r="B1545">
        <v>1</v>
      </c>
      <c r="C1545">
        <f>VLOOKUP(B1545,'Uni hist'!$C$5:$V$109, 20)*'Uni hist'!$S$110</f>
        <v>0.94869972901410748</v>
      </c>
    </row>
    <row r="1546" spans="1:3">
      <c r="A1546" t="s">
        <v>2700</v>
      </c>
      <c r="B1546">
        <v>1</v>
      </c>
      <c r="C1546">
        <f>VLOOKUP(B1546,'Uni hist'!$C$5:$V$109, 20)*'Uni hist'!$S$110</f>
        <v>0.94869972901410748</v>
      </c>
    </row>
    <row r="1547" spans="1:3">
      <c r="A1547" t="s">
        <v>2041</v>
      </c>
      <c r="B1547">
        <v>1</v>
      </c>
      <c r="C1547">
        <f>VLOOKUP(B1547,'Uni hist'!$C$5:$V$109, 20)*'Uni hist'!$S$110</f>
        <v>0.94869972901410748</v>
      </c>
    </row>
    <row r="1548" spans="1:3">
      <c r="A1548" t="s">
        <v>663</v>
      </c>
      <c r="B1548">
        <v>1</v>
      </c>
      <c r="C1548">
        <f>VLOOKUP(B1548,'Uni hist'!$C$5:$V$109, 20)*'Uni hist'!$S$110</f>
        <v>0.94869972901410748</v>
      </c>
    </row>
    <row r="1549" spans="1:3">
      <c r="A1549" t="s">
        <v>2644</v>
      </c>
      <c r="B1549">
        <v>1</v>
      </c>
      <c r="C1549">
        <f>VLOOKUP(B1549,'Uni hist'!$C$5:$V$109, 20)*'Uni hist'!$S$110</f>
        <v>0.94869972901410748</v>
      </c>
    </row>
    <row r="1550" spans="1:3">
      <c r="A1550" t="s">
        <v>1774</v>
      </c>
      <c r="B1550">
        <v>1</v>
      </c>
      <c r="C1550">
        <f>VLOOKUP(B1550,'Uni hist'!$C$5:$V$109, 20)*'Uni hist'!$S$110</f>
        <v>0.94869972901410748</v>
      </c>
    </row>
    <row r="1551" spans="1:3">
      <c r="A1551" t="s">
        <v>157</v>
      </c>
      <c r="B1551">
        <v>1</v>
      </c>
      <c r="C1551">
        <f>VLOOKUP(B1551,'Uni hist'!$C$5:$V$109, 20)*'Uni hist'!$S$110</f>
        <v>0.94869972901410748</v>
      </c>
    </row>
    <row r="1552" spans="1:3">
      <c r="A1552" t="s">
        <v>96</v>
      </c>
      <c r="B1552">
        <v>1</v>
      </c>
      <c r="C1552">
        <f>VLOOKUP(B1552,'Uni hist'!$C$5:$V$109, 20)*'Uni hist'!$S$110</f>
        <v>0.94869972901410748</v>
      </c>
    </row>
    <row r="1553" spans="1:3">
      <c r="A1553" t="s">
        <v>1608</v>
      </c>
      <c r="B1553">
        <v>1</v>
      </c>
      <c r="C1553">
        <f>VLOOKUP(B1553,'Uni hist'!$C$5:$V$109, 20)*'Uni hist'!$S$110</f>
        <v>0.94869972901410748</v>
      </c>
    </row>
    <row r="1554" spans="1:3">
      <c r="A1554" t="s">
        <v>2002</v>
      </c>
      <c r="B1554">
        <v>1</v>
      </c>
      <c r="C1554">
        <f>VLOOKUP(B1554,'Uni hist'!$C$5:$V$109, 20)*'Uni hist'!$S$110</f>
        <v>0.94869972901410748</v>
      </c>
    </row>
    <row r="1555" spans="1:3">
      <c r="A1555" t="s">
        <v>1682</v>
      </c>
      <c r="B1555">
        <v>1</v>
      </c>
      <c r="C1555">
        <f>VLOOKUP(B1555,'Uni hist'!$C$5:$V$109, 20)*'Uni hist'!$S$110</f>
        <v>0.94869972901410748</v>
      </c>
    </row>
    <row r="1556" spans="1:3">
      <c r="A1556" t="s">
        <v>1981</v>
      </c>
      <c r="B1556">
        <v>1</v>
      </c>
      <c r="C1556">
        <f>VLOOKUP(B1556,'Uni hist'!$C$5:$V$109, 20)*'Uni hist'!$S$110</f>
        <v>0.94869972901410748</v>
      </c>
    </row>
    <row r="1557" spans="1:3">
      <c r="A1557" t="s">
        <v>1348</v>
      </c>
      <c r="B1557">
        <v>1</v>
      </c>
      <c r="C1557">
        <f>VLOOKUP(B1557,'Uni hist'!$C$5:$V$109, 20)*'Uni hist'!$S$110</f>
        <v>0.94869972901410748</v>
      </c>
    </row>
    <row r="1558" spans="1:3">
      <c r="A1558" t="s">
        <v>2492</v>
      </c>
      <c r="B1558">
        <v>1</v>
      </c>
      <c r="C1558">
        <f>VLOOKUP(B1558,'Uni hist'!$C$5:$V$109, 20)*'Uni hist'!$S$110</f>
        <v>0.94869972901410748</v>
      </c>
    </row>
    <row r="1559" spans="1:3">
      <c r="A1559" t="s">
        <v>2561</v>
      </c>
      <c r="B1559">
        <v>1</v>
      </c>
      <c r="C1559">
        <f>VLOOKUP(B1559,'Uni hist'!$C$5:$V$109, 20)*'Uni hist'!$S$110</f>
        <v>0.94869972901410748</v>
      </c>
    </row>
    <row r="1560" spans="1:3">
      <c r="A1560" t="s">
        <v>2710</v>
      </c>
      <c r="B1560">
        <v>1</v>
      </c>
      <c r="C1560">
        <f>VLOOKUP(B1560,'Uni hist'!$C$5:$V$109, 20)*'Uni hist'!$S$110</f>
        <v>0.94869972901410748</v>
      </c>
    </row>
    <row r="1561" spans="1:3">
      <c r="A1561" t="s">
        <v>206</v>
      </c>
      <c r="B1561">
        <v>1</v>
      </c>
      <c r="C1561">
        <f>VLOOKUP(B1561,'Uni hist'!$C$5:$V$109, 20)*'Uni hist'!$S$110</f>
        <v>0.94869972901410748</v>
      </c>
    </row>
    <row r="1562" spans="1:3">
      <c r="A1562" t="s">
        <v>970</v>
      </c>
      <c r="B1562">
        <v>1</v>
      </c>
      <c r="C1562">
        <f>VLOOKUP(B1562,'Uni hist'!$C$5:$V$109, 20)*'Uni hist'!$S$110</f>
        <v>0.94869972901410748</v>
      </c>
    </row>
    <row r="1563" spans="1:3">
      <c r="A1563" t="s">
        <v>1414</v>
      </c>
      <c r="B1563">
        <v>1</v>
      </c>
      <c r="C1563">
        <f>VLOOKUP(B1563,'Uni hist'!$C$5:$V$109, 20)*'Uni hist'!$S$110</f>
        <v>0.94869972901410748</v>
      </c>
    </row>
    <row r="1564" spans="1:3">
      <c r="A1564" t="s">
        <v>1893</v>
      </c>
      <c r="B1564">
        <v>1</v>
      </c>
      <c r="C1564">
        <f>VLOOKUP(B1564,'Uni hist'!$C$5:$V$109, 20)*'Uni hist'!$S$110</f>
        <v>0.94869972901410748</v>
      </c>
    </row>
    <row r="1565" spans="1:3">
      <c r="A1565" t="s">
        <v>1084</v>
      </c>
      <c r="B1565">
        <v>1</v>
      </c>
      <c r="C1565">
        <f>VLOOKUP(B1565,'Uni hist'!$C$5:$V$109, 20)*'Uni hist'!$S$110</f>
        <v>0.94869972901410748</v>
      </c>
    </row>
    <row r="1566" spans="1:3">
      <c r="A1566" t="s">
        <v>1171</v>
      </c>
      <c r="B1566">
        <v>1</v>
      </c>
      <c r="C1566">
        <f>VLOOKUP(B1566,'Uni hist'!$C$5:$V$109, 20)*'Uni hist'!$S$110</f>
        <v>0.94869972901410748</v>
      </c>
    </row>
    <row r="1567" spans="1:3">
      <c r="A1567" t="s">
        <v>728</v>
      </c>
      <c r="B1567">
        <v>1</v>
      </c>
      <c r="C1567">
        <f>VLOOKUP(B1567,'Uni hist'!$C$5:$V$109, 20)*'Uni hist'!$S$110</f>
        <v>0.94869972901410748</v>
      </c>
    </row>
    <row r="1568" spans="1:3">
      <c r="A1568" t="s">
        <v>968</v>
      </c>
      <c r="B1568">
        <v>1</v>
      </c>
      <c r="C1568">
        <f>VLOOKUP(B1568,'Uni hist'!$C$5:$V$109, 20)*'Uni hist'!$S$110</f>
        <v>0.94869972901410748</v>
      </c>
    </row>
    <row r="1569" spans="1:3">
      <c r="A1569" t="s">
        <v>1492</v>
      </c>
      <c r="B1569">
        <v>1</v>
      </c>
      <c r="C1569">
        <f>VLOOKUP(B1569,'Uni hist'!$C$5:$V$109, 20)*'Uni hist'!$S$110</f>
        <v>0.94869972901410748</v>
      </c>
    </row>
    <row r="1570" spans="1:3">
      <c r="A1570" t="s">
        <v>308</v>
      </c>
      <c r="B1570">
        <v>1</v>
      </c>
      <c r="C1570">
        <f>VLOOKUP(B1570,'Uni hist'!$C$5:$V$109, 20)*'Uni hist'!$S$110</f>
        <v>0.94869972901410748</v>
      </c>
    </row>
    <row r="1571" spans="1:3">
      <c r="A1571" t="s">
        <v>1167</v>
      </c>
      <c r="B1571">
        <v>1</v>
      </c>
      <c r="C1571">
        <f>VLOOKUP(B1571,'Uni hist'!$C$5:$V$109, 20)*'Uni hist'!$S$110</f>
        <v>0.94869972901410748</v>
      </c>
    </row>
    <row r="1572" spans="1:3">
      <c r="A1572" t="s">
        <v>2594</v>
      </c>
      <c r="B1572">
        <v>1</v>
      </c>
      <c r="C1572">
        <f>VLOOKUP(B1572,'Uni hist'!$C$5:$V$109, 20)*'Uni hist'!$S$110</f>
        <v>0.94869972901410748</v>
      </c>
    </row>
    <row r="1573" spans="1:3">
      <c r="A1573" t="s">
        <v>1333</v>
      </c>
      <c r="B1573">
        <v>1</v>
      </c>
      <c r="C1573">
        <f>VLOOKUP(B1573,'Uni hist'!$C$5:$V$109, 20)*'Uni hist'!$S$110</f>
        <v>0.94869972901410748</v>
      </c>
    </row>
    <row r="1574" spans="1:3">
      <c r="A1574" t="s">
        <v>2618</v>
      </c>
      <c r="B1574">
        <v>1</v>
      </c>
      <c r="C1574">
        <f>VLOOKUP(B1574,'Uni hist'!$C$5:$V$109, 20)*'Uni hist'!$S$110</f>
        <v>0.94869972901410748</v>
      </c>
    </row>
    <row r="1575" spans="1:3">
      <c r="A1575" t="s">
        <v>191</v>
      </c>
      <c r="B1575">
        <v>1</v>
      </c>
      <c r="C1575">
        <f>VLOOKUP(B1575,'Uni hist'!$C$5:$V$109, 20)*'Uni hist'!$S$110</f>
        <v>0.94869972901410748</v>
      </c>
    </row>
    <row r="1576" spans="1:3">
      <c r="A1576" t="s">
        <v>1589</v>
      </c>
      <c r="B1576">
        <v>1</v>
      </c>
      <c r="C1576">
        <f>VLOOKUP(B1576,'Uni hist'!$C$5:$V$109, 20)*'Uni hist'!$S$110</f>
        <v>0.94869972901410748</v>
      </c>
    </row>
    <row r="1577" spans="1:3">
      <c r="A1577" t="s">
        <v>555</v>
      </c>
      <c r="B1577">
        <v>1</v>
      </c>
      <c r="C1577">
        <f>VLOOKUP(B1577,'Uni hist'!$C$5:$V$109, 20)*'Uni hist'!$S$110</f>
        <v>0.94869972901410748</v>
      </c>
    </row>
    <row r="1578" spans="1:3">
      <c r="A1578" t="s">
        <v>2771</v>
      </c>
      <c r="B1578">
        <v>1</v>
      </c>
      <c r="C1578">
        <f>VLOOKUP(B1578,'Uni hist'!$C$5:$V$109, 20)*'Uni hist'!$S$110</f>
        <v>0.94869972901410748</v>
      </c>
    </row>
    <row r="1579" spans="1:3">
      <c r="A1579" t="s">
        <v>2656</v>
      </c>
      <c r="B1579">
        <v>1</v>
      </c>
      <c r="C1579">
        <f>VLOOKUP(B1579,'Uni hist'!$C$5:$V$109, 20)*'Uni hist'!$S$110</f>
        <v>0.94869972901410748</v>
      </c>
    </row>
    <row r="1580" spans="1:3">
      <c r="A1580" t="s">
        <v>1212</v>
      </c>
      <c r="B1580">
        <v>1</v>
      </c>
      <c r="C1580">
        <f>VLOOKUP(B1580,'Uni hist'!$C$5:$V$109, 20)*'Uni hist'!$S$110</f>
        <v>0.94869972901410748</v>
      </c>
    </row>
    <row r="1581" spans="1:3">
      <c r="A1581" t="s">
        <v>753</v>
      </c>
      <c r="B1581">
        <v>1</v>
      </c>
      <c r="C1581">
        <f>VLOOKUP(B1581,'Uni hist'!$C$5:$V$109, 20)*'Uni hist'!$S$110</f>
        <v>0.94869972901410748</v>
      </c>
    </row>
    <row r="1582" spans="1:3">
      <c r="A1582" t="s">
        <v>978</v>
      </c>
      <c r="B1582">
        <v>1</v>
      </c>
      <c r="C1582">
        <f>VLOOKUP(B1582,'Uni hist'!$C$5:$V$109, 20)*'Uni hist'!$S$110</f>
        <v>0.94869972901410748</v>
      </c>
    </row>
    <row r="1583" spans="1:3">
      <c r="A1583" t="s">
        <v>1496</v>
      </c>
      <c r="B1583">
        <v>1</v>
      </c>
      <c r="C1583">
        <f>VLOOKUP(B1583,'Uni hist'!$C$5:$V$109, 20)*'Uni hist'!$S$110</f>
        <v>0.94869972901410748</v>
      </c>
    </row>
    <row r="1584" spans="1:3">
      <c r="A1584" t="s">
        <v>2553</v>
      </c>
      <c r="B1584">
        <v>1</v>
      </c>
      <c r="C1584">
        <f>VLOOKUP(B1584,'Uni hist'!$C$5:$V$109, 20)*'Uni hist'!$S$110</f>
        <v>0.94869972901410748</v>
      </c>
    </row>
    <row r="1585" spans="1:3">
      <c r="A1585" t="s">
        <v>1733</v>
      </c>
      <c r="B1585">
        <v>1</v>
      </c>
      <c r="C1585">
        <f>VLOOKUP(B1585,'Uni hist'!$C$5:$V$109, 20)*'Uni hist'!$S$110</f>
        <v>0.94869972901410748</v>
      </c>
    </row>
    <row r="1586" spans="1:3">
      <c r="A1586" t="s">
        <v>1568</v>
      </c>
      <c r="B1586">
        <v>1</v>
      </c>
      <c r="C1586">
        <f>VLOOKUP(B1586,'Uni hist'!$C$5:$V$109, 20)*'Uni hist'!$S$110</f>
        <v>0.94869972901410748</v>
      </c>
    </row>
    <row r="1587" spans="1:3">
      <c r="A1587" t="s">
        <v>1532</v>
      </c>
      <c r="B1587">
        <v>1</v>
      </c>
      <c r="C1587">
        <f>VLOOKUP(B1587,'Uni hist'!$C$5:$V$109, 20)*'Uni hist'!$S$110</f>
        <v>0.94869972901410748</v>
      </c>
    </row>
    <row r="1588" spans="1:3">
      <c r="A1588" t="s">
        <v>1869</v>
      </c>
      <c r="B1588">
        <v>1</v>
      </c>
      <c r="C1588">
        <f>VLOOKUP(B1588,'Uni hist'!$C$5:$V$109, 20)*'Uni hist'!$S$110</f>
        <v>0.94869972901410748</v>
      </c>
    </row>
    <row r="1589" spans="1:3">
      <c r="A1589" t="s">
        <v>2689</v>
      </c>
      <c r="B1589">
        <v>1</v>
      </c>
      <c r="C1589">
        <f>VLOOKUP(B1589,'Uni hist'!$C$5:$V$109, 20)*'Uni hist'!$S$110</f>
        <v>0.94869972901410748</v>
      </c>
    </row>
    <row r="1590" spans="1:3">
      <c r="A1590" t="s">
        <v>2262</v>
      </c>
      <c r="B1590">
        <v>1</v>
      </c>
      <c r="C1590">
        <f>VLOOKUP(B1590,'Uni hist'!$C$5:$V$109, 20)*'Uni hist'!$S$110</f>
        <v>0.94869972901410748</v>
      </c>
    </row>
    <row r="1591" spans="1:3">
      <c r="A1591" t="s">
        <v>184</v>
      </c>
      <c r="B1591">
        <v>1</v>
      </c>
      <c r="C1591">
        <f>VLOOKUP(B1591,'Uni hist'!$C$5:$V$109, 20)*'Uni hist'!$S$110</f>
        <v>0.94869972901410748</v>
      </c>
    </row>
    <row r="1592" spans="1:3">
      <c r="A1592" t="s">
        <v>1142</v>
      </c>
      <c r="B1592">
        <v>1</v>
      </c>
      <c r="C1592">
        <f>VLOOKUP(B1592,'Uni hist'!$C$5:$V$109, 20)*'Uni hist'!$S$110</f>
        <v>0.94869972901410748</v>
      </c>
    </row>
    <row r="1593" spans="1:3">
      <c r="A1593" t="s">
        <v>950</v>
      </c>
      <c r="B1593">
        <v>1</v>
      </c>
      <c r="C1593">
        <f>VLOOKUP(B1593,'Uni hist'!$C$5:$V$109, 20)*'Uni hist'!$S$110</f>
        <v>0.94869972901410748</v>
      </c>
    </row>
    <row r="1594" spans="1:3">
      <c r="A1594" t="s">
        <v>1870</v>
      </c>
      <c r="B1594">
        <v>1</v>
      </c>
      <c r="C1594">
        <f>VLOOKUP(B1594,'Uni hist'!$C$5:$V$109, 20)*'Uni hist'!$S$110</f>
        <v>0.94869972901410748</v>
      </c>
    </row>
    <row r="1595" spans="1:3">
      <c r="A1595" t="s">
        <v>579</v>
      </c>
      <c r="B1595">
        <v>1</v>
      </c>
      <c r="C1595">
        <f>VLOOKUP(B1595,'Uni hist'!$C$5:$V$109, 20)*'Uni hist'!$S$110</f>
        <v>0.94869972901410748</v>
      </c>
    </row>
    <row r="1596" spans="1:3">
      <c r="A1596" t="s">
        <v>817</v>
      </c>
      <c r="B1596">
        <v>1</v>
      </c>
      <c r="C1596">
        <f>VLOOKUP(B1596,'Uni hist'!$C$5:$V$109, 20)*'Uni hist'!$S$110</f>
        <v>0.94869972901410748</v>
      </c>
    </row>
    <row r="1597" spans="1:3">
      <c r="A1597" t="s">
        <v>358</v>
      </c>
      <c r="B1597">
        <v>1</v>
      </c>
      <c r="C1597">
        <f>VLOOKUP(B1597,'Uni hist'!$C$5:$V$109, 20)*'Uni hist'!$S$110</f>
        <v>0.94869972901410748</v>
      </c>
    </row>
    <row r="1598" spans="1:3">
      <c r="A1598" t="s">
        <v>2172</v>
      </c>
      <c r="B1598">
        <v>1</v>
      </c>
      <c r="C1598">
        <f>VLOOKUP(B1598,'Uni hist'!$C$5:$V$109, 20)*'Uni hist'!$S$110</f>
        <v>0.94869972901410748</v>
      </c>
    </row>
    <row r="1599" spans="1:3">
      <c r="A1599" t="s">
        <v>2783</v>
      </c>
      <c r="B1599">
        <v>1</v>
      </c>
      <c r="C1599">
        <f>VLOOKUP(B1599,'Uni hist'!$C$5:$V$109, 20)*'Uni hist'!$S$110</f>
        <v>0.94869972901410748</v>
      </c>
    </row>
    <row r="1600" spans="1:3">
      <c r="A1600" t="s">
        <v>534</v>
      </c>
      <c r="B1600">
        <v>1</v>
      </c>
      <c r="C1600">
        <f>VLOOKUP(B1600,'Uni hist'!$C$5:$V$109, 20)*'Uni hist'!$S$110</f>
        <v>0.94869972901410748</v>
      </c>
    </row>
    <row r="1601" spans="1:3">
      <c r="A1601" t="s">
        <v>1901</v>
      </c>
      <c r="B1601">
        <v>1</v>
      </c>
      <c r="C1601">
        <f>VLOOKUP(B1601,'Uni hist'!$C$5:$V$109, 20)*'Uni hist'!$S$110</f>
        <v>0.94869972901410748</v>
      </c>
    </row>
    <row r="1602" spans="1:3">
      <c r="A1602" t="s">
        <v>2021</v>
      </c>
      <c r="B1602">
        <v>1</v>
      </c>
      <c r="C1602">
        <f>VLOOKUP(B1602,'Uni hist'!$C$5:$V$109, 20)*'Uni hist'!$S$110</f>
        <v>0.94869972901410748</v>
      </c>
    </row>
    <row r="1603" spans="1:3">
      <c r="A1603" t="s">
        <v>1106</v>
      </c>
      <c r="B1603">
        <v>1</v>
      </c>
      <c r="C1603">
        <f>VLOOKUP(B1603,'Uni hist'!$C$5:$V$109, 20)*'Uni hist'!$S$110</f>
        <v>0.94869972901410748</v>
      </c>
    </row>
    <row r="1604" spans="1:3">
      <c r="A1604" t="s">
        <v>2232</v>
      </c>
      <c r="B1604">
        <v>1</v>
      </c>
      <c r="C1604">
        <f>VLOOKUP(B1604,'Uni hist'!$C$5:$V$109, 20)*'Uni hist'!$S$110</f>
        <v>0.94869972901410748</v>
      </c>
    </row>
    <row r="1605" spans="1:3">
      <c r="A1605" t="s">
        <v>564</v>
      </c>
      <c r="B1605">
        <v>1</v>
      </c>
      <c r="C1605">
        <f>VLOOKUP(B1605,'Uni hist'!$C$5:$V$109, 20)*'Uni hist'!$S$110</f>
        <v>0.94869972901410748</v>
      </c>
    </row>
    <row r="1606" spans="1:3">
      <c r="A1606" t="s">
        <v>2742</v>
      </c>
      <c r="B1606">
        <v>1</v>
      </c>
      <c r="C1606">
        <f>VLOOKUP(B1606,'Uni hist'!$C$5:$V$109, 20)*'Uni hist'!$S$110</f>
        <v>0.94869972901410748</v>
      </c>
    </row>
    <row r="1607" spans="1:3">
      <c r="A1607" t="s">
        <v>992</v>
      </c>
      <c r="B1607">
        <v>1</v>
      </c>
      <c r="C1607">
        <f>VLOOKUP(B1607,'Uni hist'!$C$5:$V$109, 20)*'Uni hist'!$S$110</f>
        <v>0.94869972901410748</v>
      </c>
    </row>
    <row r="1608" spans="1:3">
      <c r="A1608" t="s">
        <v>1098</v>
      </c>
      <c r="B1608">
        <v>1</v>
      </c>
      <c r="C1608">
        <f>VLOOKUP(B1608,'Uni hist'!$C$5:$V$109, 20)*'Uni hist'!$S$110</f>
        <v>0.94869972901410748</v>
      </c>
    </row>
    <row r="1609" spans="1:3">
      <c r="A1609" t="s">
        <v>1042</v>
      </c>
      <c r="B1609">
        <v>1</v>
      </c>
      <c r="C1609">
        <f>VLOOKUP(B1609,'Uni hist'!$C$5:$V$109, 20)*'Uni hist'!$S$110</f>
        <v>0.94869972901410748</v>
      </c>
    </row>
    <row r="1610" spans="1:3">
      <c r="A1610" t="s">
        <v>549</v>
      </c>
      <c r="B1610">
        <v>1</v>
      </c>
      <c r="C1610">
        <f>VLOOKUP(B1610,'Uni hist'!$C$5:$V$109, 20)*'Uni hist'!$S$110</f>
        <v>0.94869972901410748</v>
      </c>
    </row>
    <row r="1611" spans="1:3">
      <c r="A1611" t="s">
        <v>1045</v>
      </c>
      <c r="B1611">
        <v>1</v>
      </c>
      <c r="C1611">
        <f>VLOOKUP(B1611,'Uni hist'!$C$5:$V$109, 20)*'Uni hist'!$S$110</f>
        <v>0.94869972901410748</v>
      </c>
    </row>
    <row r="1612" spans="1:3">
      <c r="A1612" t="s">
        <v>1889</v>
      </c>
      <c r="B1612">
        <v>1</v>
      </c>
      <c r="C1612">
        <f>VLOOKUP(B1612,'Uni hist'!$C$5:$V$109, 20)*'Uni hist'!$S$110</f>
        <v>0.94869972901410748</v>
      </c>
    </row>
    <row r="1613" spans="1:3">
      <c r="A1613" t="s">
        <v>2008</v>
      </c>
      <c r="B1613">
        <v>1</v>
      </c>
      <c r="C1613">
        <f>VLOOKUP(B1613,'Uni hist'!$C$5:$V$109, 20)*'Uni hist'!$S$110</f>
        <v>0.94869972901410748</v>
      </c>
    </row>
    <row r="1614" spans="1:3">
      <c r="A1614" t="s">
        <v>1407</v>
      </c>
      <c r="B1614">
        <v>1</v>
      </c>
      <c r="C1614">
        <f>VLOOKUP(B1614,'Uni hist'!$C$5:$V$109, 20)*'Uni hist'!$S$110</f>
        <v>0.94869972901410748</v>
      </c>
    </row>
    <row r="1615" spans="1:3">
      <c r="A1615" t="s">
        <v>842</v>
      </c>
      <c r="B1615">
        <v>1</v>
      </c>
      <c r="C1615">
        <f>VLOOKUP(B1615,'Uni hist'!$C$5:$V$109, 20)*'Uni hist'!$S$110</f>
        <v>0.94869972901410748</v>
      </c>
    </row>
    <row r="1616" spans="1:3">
      <c r="A1616" t="s">
        <v>845</v>
      </c>
      <c r="B1616">
        <v>1</v>
      </c>
      <c r="C1616">
        <f>VLOOKUP(B1616,'Uni hist'!$C$5:$V$109, 20)*'Uni hist'!$S$110</f>
        <v>0.94869972901410748</v>
      </c>
    </row>
    <row r="1617" spans="1:3">
      <c r="A1617" t="s">
        <v>1719</v>
      </c>
      <c r="B1617">
        <v>1</v>
      </c>
      <c r="C1617">
        <f>VLOOKUP(B1617,'Uni hist'!$C$5:$V$109, 20)*'Uni hist'!$S$110</f>
        <v>0.94869972901410748</v>
      </c>
    </row>
    <row r="1618" spans="1:3">
      <c r="A1618" t="s">
        <v>2545</v>
      </c>
      <c r="B1618">
        <v>1</v>
      </c>
      <c r="C1618">
        <f>VLOOKUP(B1618,'Uni hist'!$C$5:$V$109, 20)*'Uni hist'!$S$110</f>
        <v>0.94869972901410748</v>
      </c>
    </row>
    <row r="1619" spans="1:3">
      <c r="A1619" t="s">
        <v>100</v>
      </c>
      <c r="B1619">
        <v>1</v>
      </c>
      <c r="C1619">
        <f>VLOOKUP(B1619,'Uni hist'!$C$5:$V$109, 20)*'Uni hist'!$S$110</f>
        <v>0.94869972901410748</v>
      </c>
    </row>
    <row r="1620" spans="1:3">
      <c r="A1620" t="s">
        <v>2004</v>
      </c>
      <c r="B1620">
        <v>1</v>
      </c>
      <c r="C1620">
        <f>VLOOKUP(B1620,'Uni hist'!$C$5:$V$109, 20)*'Uni hist'!$S$110</f>
        <v>0.94869972901410748</v>
      </c>
    </row>
    <row r="1621" spans="1:3">
      <c r="A1621" t="s">
        <v>1839</v>
      </c>
      <c r="B1621">
        <v>1</v>
      </c>
      <c r="C1621">
        <f>VLOOKUP(B1621,'Uni hist'!$C$5:$V$109, 20)*'Uni hist'!$S$110</f>
        <v>0.94869972901410748</v>
      </c>
    </row>
    <row r="1622" spans="1:3">
      <c r="A1622" t="s">
        <v>2128</v>
      </c>
      <c r="B1622">
        <v>1</v>
      </c>
      <c r="C1622">
        <f>VLOOKUP(B1622,'Uni hist'!$C$5:$V$109, 20)*'Uni hist'!$S$110</f>
        <v>0.94869972901410748</v>
      </c>
    </row>
    <row r="1623" spans="1:3">
      <c r="A1623" t="s">
        <v>269</v>
      </c>
      <c r="B1623">
        <v>1</v>
      </c>
      <c r="C1623">
        <f>VLOOKUP(B1623,'Uni hist'!$C$5:$V$109, 20)*'Uni hist'!$S$110</f>
        <v>0.94869972901410748</v>
      </c>
    </row>
    <row r="1624" spans="1:3">
      <c r="A1624" t="s">
        <v>2503</v>
      </c>
      <c r="B1624">
        <v>1</v>
      </c>
      <c r="C1624">
        <f>VLOOKUP(B1624,'Uni hist'!$C$5:$V$109, 20)*'Uni hist'!$S$110</f>
        <v>0.94869972901410748</v>
      </c>
    </row>
    <row r="1625" spans="1:3">
      <c r="A1625" t="s">
        <v>397</v>
      </c>
      <c r="B1625">
        <v>1</v>
      </c>
      <c r="C1625">
        <f>VLOOKUP(B1625,'Uni hist'!$C$5:$V$109, 20)*'Uni hist'!$S$110</f>
        <v>0.94869972901410748</v>
      </c>
    </row>
    <row r="1626" spans="1:3">
      <c r="A1626" t="s">
        <v>1936</v>
      </c>
      <c r="B1626">
        <v>1</v>
      </c>
      <c r="C1626">
        <f>VLOOKUP(B1626,'Uni hist'!$C$5:$V$109, 20)*'Uni hist'!$S$110</f>
        <v>0.94869972901410748</v>
      </c>
    </row>
    <row r="1627" spans="1:3">
      <c r="A1627" t="s">
        <v>2291</v>
      </c>
      <c r="B1627">
        <v>1</v>
      </c>
      <c r="C1627">
        <f>VLOOKUP(B1627,'Uni hist'!$C$5:$V$109, 20)*'Uni hist'!$S$110</f>
        <v>0.94869972901410748</v>
      </c>
    </row>
    <row r="1628" spans="1:3">
      <c r="A1628" t="s">
        <v>1775</v>
      </c>
      <c r="B1628">
        <v>1</v>
      </c>
      <c r="C1628">
        <f>VLOOKUP(B1628,'Uni hist'!$C$5:$V$109, 20)*'Uni hist'!$S$110</f>
        <v>0.94869972901410748</v>
      </c>
    </row>
    <row r="1629" spans="1:3">
      <c r="A1629" t="s">
        <v>582</v>
      </c>
      <c r="B1629">
        <v>1</v>
      </c>
      <c r="C1629">
        <f>VLOOKUP(B1629,'Uni hist'!$C$5:$V$109, 20)*'Uni hist'!$S$110</f>
        <v>0.94869972901410748</v>
      </c>
    </row>
    <row r="1630" spans="1:3">
      <c r="A1630" t="s">
        <v>2672</v>
      </c>
      <c r="B1630">
        <v>1</v>
      </c>
      <c r="C1630">
        <f>VLOOKUP(B1630,'Uni hist'!$C$5:$V$109, 20)*'Uni hist'!$S$110</f>
        <v>0.94869972901410748</v>
      </c>
    </row>
    <row r="1631" spans="1:3">
      <c r="A1631" t="s">
        <v>780</v>
      </c>
      <c r="B1631">
        <v>1</v>
      </c>
      <c r="C1631">
        <f>VLOOKUP(B1631,'Uni hist'!$C$5:$V$109, 20)*'Uni hist'!$S$110</f>
        <v>0.94869972901410748</v>
      </c>
    </row>
    <row r="1632" spans="1:3">
      <c r="A1632" t="s">
        <v>241</v>
      </c>
      <c r="B1632">
        <v>1</v>
      </c>
      <c r="C1632">
        <f>VLOOKUP(B1632,'Uni hist'!$C$5:$V$109, 20)*'Uni hist'!$S$110</f>
        <v>0.94869972901410748</v>
      </c>
    </row>
    <row r="1633" spans="1:3">
      <c r="A1633" t="s">
        <v>1305</v>
      </c>
      <c r="B1633">
        <v>1</v>
      </c>
      <c r="C1633">
        <f>VLOOKUP(B1633,'Uni hist'!$C$5:$V$109, 20)*'Uni hist'!$S$110</f>
        <v>0.94869972901410748</v>
      </c>
    </row>
    <row r="1634" spans="1:3">
      <c r="A1634" t="s">
        <v>2851</v>
      </c>
      <c r="B1634">
        <v>1</v>
      </c>
      <c r="C1634">
        <f>VLOOKUP(B1634,'Uni hist'!$C$5:$V$109, 20)*'Uni hist'!$S$110</f>
        <v>0.94869972901410748</v>
      </c>
    </row>
    <row r="1635" spans="1:3">
      <c r="A1635" t="s">
        <v>2668</v>
      </c>
      <c r="B1635">
        <v>1</v>
      </c>
      <c r="C1635">
        <f>VLOOKUP(B1635,'Uni hist'!$C$5:$V$109, 20)*'Uni hist'!$S$110</f>
        <v>0.94869972901410748</v>
      </c>
    </row>
    <row r="1636" spans="1:3">
      <c r="A1636" t="s">
        <v>183</v>
      </c>
      <c r="B1636">
        <v>1</v>
      </c>
      <c r="C1636">
        <f>VLOOKUP(B1636,'Uni hist'!$C$5:$V$109, 20)*'Uni hist'!$S$110</f>
        <v>0.94869972901410748</v>
      </c>
    </row>
    <row r="1637" spans="1:3">
      <c r="A1637" t="s">
        <v>577</v>
      </c>
      <c r="B1637">
        <v>1</v>
      </c>
      <c r="C1637">
        <f>VLOOKUP(B1637,'Uni hist'!$C$5:$V$109, 20)*'Uni hist'!$S$110</f>
        <v>0.94869972901410748</v>
      </c>
    </row>
    <row r="1638" spans="1:3">
      <c r="A1638" t="s">
        <v>961</v>
      </c>
      <c r="B1638">
        <v>1</v>
      </c>
      <c r="C1638">
        <f>VLOOKUP(B1638,'Uni hist'!$C$5:$V$109, 20)*'Uni hist'!$S$110</f>
        <v>0.94869972901410748</v>
      </c>
    </row>
    <row r="1639" spans="1:3">
      <c r="A1639" t="s">
        <v>2278</v>
      </c>
      <c r="B1639">
        <v>1</v>
      </c>
      <c r="C1639">
        <f>VLOOKUP(B1639,'Uni hist'!$C$5:$V$109, 20)*'Uni hist'!$S$110</f>
        <v>0.94869972901410748</v>
      </c>
    </row>
    <row r="1640" spans="1:3">
      <c r="A1640" t="s">
        <v>1069</v>
      </c>
      <c r="B1640">
        <v>1</v>
      </c>
      <c r="C1640">
        <f>VLOOKUP(B1640,'Uni hist'!$C$5:$V$109, 20)*'Uni hist'!$S$110</f>
        <v>0.94869972901410748</v>
      </c>
    </row>
    <row r="1641" spans="1:3">
      <c r="A1641" t="s">
        <v>987</v>
      </c>
      <c r="B1641">
        <v>1</v>
      </c>
      <c r="C1641">
        <f>VLOOKUP(B1641,'Uni hist'!$C$5:$V$109, 20)*'Uni hist'!$S$110</f>
        <v>0.94869972901410748</v>
      </c>
    </row>
    <row r="1642" spans="1:3">
      <c r="A1642" t="s">
        <v>6</v>
      </c>
      <c r="B1642">
        <v>1</v>
      </c>
      <c r="C1642">
        <f>VLOOKUP(B1642,'Uni hist'!$C$5:$V$109, 20)*'Uni hist'!$S$110</f>
        <v>0.94869972901410748</v>
      </c>
    </row>
    <row r="1643" spans="1:3">
      <c r="A1643" t="s">
        <v>1279</v>
      </c>
      <c r="B1643">
        <v>1</v>
      </c>
      <c r="C1643">
        <f>VLOOKUP(B1643,'Uni hist'!$C$5:$V$109, 20)*'Uni hist'!$S$110</f>
        <v>0.94869972901410748</v>
      </c>
    </row>
    <row r="1644" spans="1:3">
      <c r="A1644" t="s">
        <v>1583</v>
      </c>
      <c r="B1644">
        <v>1</v>
      </c>
      <c r="C1644">
        <f>VLOOKUP(B1644,'Uni hist'!$C$5:$V$109, 20)*'Uni hist'!$S$110</f>
        <v>0.94869972901410748</v>
      </c>
    </row>
    <row r="1645" spans="1:3">
      <c r="A1645" t="s">
        <v>707</v>
      </c>
      <c r="B1645">
        <v>1</v>
      </c>
      <c r="C1645">
        <f>VLOOKUP(B1645,'Uni hist'!$C$5:$V$109, 20)*'Uni hist'!$S$110</f>
        <v>0.94869972901410748</v>
      </c>
    </row>
    <row r="1646" spans="1:3">
      <c r="A1646" t="s">
        <v>348</v>
      </c>
      <c r="B1646">
        <v>1</v>
      </c>
      <c r="C1646">
        <f>VLOOKUP(B1646,'Uni hist'!$C$5:$V$109, 20)*'Uni hist'!$S$110</f>
        <v>0.94869972901410748</v>
      </c>
    </row>
    <row r="1647" spans="1:3">
      <c r="A1647" t="s">
        <v>1169</v>
      </c>
      <c r="B1647">
        <v>1</v>
      </c>
      <c r="C1647">
        <f>VLOOKUP(B1647,'Uni hist'!$C$5:$V$109, 20)*'Uni hist'!$S$110</f>
        <v>0.94869972901410748</v>
      </c>
    </row>
    <row r="1648" spans="1:3">
      <c r="A1648" t="s">
        <v>1630</v>
      </c>
      <c r="B1648">
        <v>1</v>
      </c>
      <c r="C1648">
        <f>VLOOKUP(B1648,'Uni hist'!$C$5:$V$109, 20)*'Uni hist'!$S$110</f>
        <v>0.94869972901410748</v>
      </c>
    </row>
    <row r="1649" spans="1:3">
      <c r="A1649" t="s">
        <v>2454</v>
      </c>
      <c r="B1649">
        <v>1</v>
      </c>
      <c r="C1649">
        <f>VLOOKUP(B1649,'Uni hist'!$C$5:$V$109, 20)*'Uni hist'!$S$110</f>
        <v>0.94869972901410748</v>
      </c>
    </row>
    <row r="1650" spans="1:3">
      <c r="A1650" t="s">
        <v>2216</v>
      </c>
      <c r="B1650">
        <v>1</v>
      </c>
      <c r="C1650">
        <f>VLOOKUP(B1650,'Uni hist'!$C$5:$V$109, 20)*'Uni hist'!$S$110</f>
        <v>0.94869972901410748</v>
      </c>
    </row>
    <row r="1651" spans="1:3">
      <c r="A1651" t="s">
        <v>204</v>
      </c>
      <c r="B1651">
        <v>1</v>
      </c>
      <c r="C1651">
        <f>VLOOKUP(B1651,'Uni hist'!$C$5:$V$109, 20)*'Uni hist'!$S$110</f>
        <v>0.94869972901410748</v>
      </c>
    </row>
    <row r="1652" spans="1:3">
      <c r="A1652" t="s">
        <v>1061</v>
      </c>
      <c r="B1652">
        <v>1</v>
      </c>
      <c r="C1652">
        <f>VLOOKUP(B1652,'Uni hist'!$C$5:$V$109, 20)*'Uni hist'!$S$110</f>
        <v>0.94869972901410748</v>
      </c>
    </row>
    <row r="1653" spans="1:3">
      <c r="A1653" t="s">
        <v>2902</v>
      </c>
      <c r="B1653">
        <v>1</v>
      </c>
      <c r="C1653">
        <f>VLOOKUP(B1653,'Uni hist'!$C$5:$V$109, 20)*'Uni hist'!$S$110</f>
        <v>0.94869972901410748</v>
      </c>
    </row>
    <row r="1654" spans="1:3">
      <c r="A1654" t="s">
        <v>2181</v>
      </c>
      <c r="B1654">
        <v>1</v>
      </c>
      <c r="C1654">
        <f>VLOOKUP(B1654,'Uni hist'!$C$5:$V$109, 20)*'Uni hist'!$S$110</f>
        <v>0.94869972901410748</v>
      </c>
    </row>
    <row r="1655" spans="1:3">
      <c r="A1655" t="s">
        <v>1976</v>
      </c>
      <c r="B1655">
        <v>1</v>
      </c>
      <c r="C1655">
        <f>VLOOKUP(B1655,'Uni hist'!$C$5:$V$109, 20)*'Uni hist'!$S$110</f>
        <v>0.94869972901410748</v>
      </c>
    </row>
    <row r="1656" spans="1:3">
      <c r="A1656" t="s">
        <v>1971</v>
      </c>
      <c r="B1656">
        <v>1</v>
      </c>
      <c r="C1656">
        <f>VLOOKUP(B1656,'Uni hist'!$C$5:$V$109, 20)*'Uni hist'!$S$110</f>
        <v>0.94869972901410748</v>
      </c>
    </row>
    <row r="1657" spans="1:3">
      <c r="A1657" t="s">
        <v>1879</v>
      </c>
      <c r="B1657">
        <v>1</v>
      </c>
      <c r="C1657">
        <f>VLOOKUP(B1657,'Uni hist'!$C$5:$V$109, 20)*'Uni hist'!$S$110</f>
        <v>0.94869972901410748</v>
      </c>
    </row>
    <row r="1658" spans="1:3">
      <c r="A1658" t="s">
        <v>341</v>
      </c>
      <c r="B1658">
        <v>1</v>
      </c>
      <c r="C1658">
        <f>VLOOKUP(B1658,'Uni hist'!$C$5:$V$109, 20)*'Uni hist'!$S$110</f>
        <v>0.94869972901410748</v>
      </c>
    </row>
    <row r="1659" spans="1:3">
      <c r="A1659" t="s">
        <v>823</v>
      </c>
      <c r="B1659">
        <v>1</v>
      </c>
      <c r="C1659">
        <f>VLOOKUP(B1659,'Uni hist'!$C$5:$V$109, 20)*'Uni hist'!$S$110</f>
        <v>0.94869972901410748</v>
      </c>
    </row>
    <row r="1660" spans="1:3">
      <c r="A1660" t="s">
        <v>693</v>
      </c>
      <c r="B1660">
        <v>1</v>
      </c>
      <c r="C1660">
        <f>VLOOKUP(B1660,'Uni hist'!$C$5:$V$109, 20)*'Uni hist'!$S$110</f>
        <v>0.94869972901410748</v>
      </c>
    </row>
    <row r="1661" spans="1:3">
      <c r="A1661" t="s">
        <v>10</v>
      </c>
      <c r="B1661">
        <v>1</v>
      </c>
      <c r="C1661">
        <f>VLOOKUP(B1661,'Uni hist'!$C$5:$V$109, 20)*'Uni hist'!$S$110</f>
        <v>0.94869972901410748</v>
      </c>
    </row>
    <row r="1662" spans="1:3">
      <c r="A1662" t="s">
        <v>636</v>
      </c>
      <c r="B1662">
        <v>1</v>
      </c>
      <c r="C1662">
        <f>VLOOKUP(B1662,'Uni hist'!$C$5:$V$109, 20)*'Uni hist'!$S$110</f>
        <v>0.94869972901410748</v>
      </c>
    </row>
    <row r="1663" spans="1:3">
      <c r="A1663" t="s">
        <v>2801</v>
      </c>
      <c r="B1663">
        <v>1</v>
      </c>
      <c r="C1663">
        <f>VLOOKUP(B1663,'Uni hist'!$C$5:$V$109, 20)*'Uni hist'!$S$110</f>
        <v>0.94869972901410748</v>
      </c>
    </row>
    <row r="1664" spans="1:3">
      <c r="A1664" t="s">
        <v>2751</v>
      </c>
      <c r="B1664">
        <v>1</v>
      </c>
      <c r="C1664">
        <f>VLOOKUP(B1664,'Uni hist'!$C$5:$V$109, 20)*'Uni hist'!$S$110</f>
        <v>0.94869972901410748</v>
      </c>
    </row>
    <row r="1665" spans="1:3">
      <c r="A1665" t="s">
        <v>1041</v>
      </c>
      <c r="B1665">
        <v>1</v>
      </c>
      <c r="C1665">
        <f>VLOOKUP(B1665,'Uni hist'!$C$5:$V$109, 20)*'Uni hist'!$S$110</f>
        <v>0.94869972901410748</v>
      </c>
    </row>
    <row r="1666" spans="1:3">
      <c r="A1666" t="s">
        <v>2354</v>
      </c>
      <c r="B1666">
        <v>1</v>
      </c>
      <c r="C1666">
        <f>VLOOKUP(B1666,'Uni hist'!$C$5:$V$109, 20)*'Uni hist'!$S$110</f>
        <v>0.94869972901410748</v>
      </c>
    </row>
    <row r="1667" spans="1:3">
      <c r="A1667" t="s">
        <v>1371</v>
      </c>
      <c r="B1667">
        <v>1</v>
      </c>
      <c r="C1667">
        <f>VLOOKUP(B1667,'Uni hist'!$C$5:$V$109, 20)*'Uni hist'!$S$110</f>
        <v>0.94869972901410748</v>
      </c>
    </row>
    <row r="1668" spans="1:3">
      <c r="A1668" t="s">
        <v>2839</v>
      </c>
      <c r="B1668">
        <v>1</v>
      </c>
      <c r="C1668">
        <f>VLOOKUP(B1668,'Uni hist'!$C$5:$V$109, 20)*'Uni hist'!$S$110</f>
        <v>0.94869972901410748</v>
      </c>
    </row>
    <row r="1669" spans="1:3">
      <c r="A1669" t="s">
        <v>2182</v>
      </c>
      <c r="B1669">
        <v>1</v>
      </c>
      <c r="C1669">
        <f>VLOOKUP(B1669,'Uni hist'!$C$5:$V$109, 20)*'Uni hist'!$S$110</f>
        <v>0.94869972901410748</v>
      </c>
    </row>
    <row r="1670" spans="1:3">
      <c r="A1670" t="s">
        <v>2042</v>
      </c>
      <c r="B1670">
        <v>1</v>
      </c>
      <c r="C1670">
        <f>VLOOKUP(B1670,'Uni hist'!$C$5:$V$109, 20)*'Uni hist'!$S$110</f>
        <v>0.94869972901410748</v>
      </c>
    </row>
    <row r="1671" spans="1:3">
      <c r="A1671" t="s">
        <v>2743</v>
      </c>
      <c r="B1671">
        <v>1</v>
      </c>
      <c r="C1671">
        <f>VLOOKUP(B1671,'Uni hist'!$C$5:$V$109, 20)*'Uni hist'!$S$110</f>
        <v>0.94869972901410748</v>
      </c>
    </row>
    <row r="1672" spans="1:3">
      <c r="A1672" t="s">
        <v>2444</v>
      </c>
      <c r="B1672">
        <v>1</v>
      </c>
      <c r="C1672">
        <f>VLOOKUP(B1672,'Uni hist'!$C$5:$V$109, 20)*'Uni hist'!$S$110</f>
        <v>0.94869972901410748</v>
      </c>
    </row>
    <row r="1673" spans="1:3">
      <c r="A1673" t="s">
        <v>1190</v>
      </c>
      <c r="B1673">
        <v>1</v>
      </c>
      <c r="C1673">
        <f>VLOOKUP(B1673,'Uni hist'!$C$5:$V$109, 20)*'Uni hist'!$S$110</f>
        <v>0.94869972901410748</v>
      </c>
    </row>
    <row r="1674" spans="1:3">
      <c r="A1674" t="s">
        <v>2483</v>
      </c>
      <c r="B1674">
        <v>1</v>
      </c>
      <c r="C1674">
        <f>VLOOKUP(B1674,'Uni hist'!$C$5:$V$109, 20)*'Uni hist'!$S$110</f>
        <v>0.94869972901410748</v>
      </c>
    </row>
    <row r="1675" spans="1:3">
      <c r="A1675" t="s">
        <v>1289</v>
      </c>
      <c r="B1675">
        <v>1</v>
      </c>
      <c r="C1675">
        <f>VLOOKUP(B1675,'Uni hist'!$C$5:$V$109, 20)*'Uni hist'!$S$110</f>
        <v>0.94869972901410748</v>
      </c>
    </row>
    <row r="1676" spans="1:3">
      <c r="A1676" t="s">
        <v>2033</v>
      </c>
      <c r="B1676">
        <v>1</v>
      </c>
      <c r="C1676">
        <f>VLOOKUP(B1676,'Uni hist'!$C$5:$V$109, 20)*'Uni hist'!$S$110</f>
        <v>0.94869972901410748</v>
      </c>
    </row>
    <row r="1677" spans="1:3">
      <c r="A1677" t="s">
        <v>357</v>
      </c>
      <c r="B1677">
        <v>1</v>
      </c>
      <c r="C1677">
        <f>VLOOKUP(B1677,'Uni hist'!$C$5:$V$109, 20)*'Uni hist'!$S$110</f>
        <v>0.94869972901410748</v>
      </c>
    </row>
    <row r="1678" spans="1:3">
      <c r="A1678" t="s">
        <v>2894</v>
      </c>
      <c r="B1678">
        <v>1</v>
      </c>
      <c r="C1678">
        <f>VLOOKUP(B1678,'Uni hist'!$C$5:$V$109, 20)*'Uni hist'!$S$110</f>
        <v>0.94869972901410748</v>
      </c>
    </row>
    <row r="1679" spans="1:3">
      <c r="A1679" t="s">
        <v>2321</v>
      </c>
      <c r="B1679">
        <v>1</v>
      </c>
      <c r="C1679">
        <f>VLOOKUP(B1679,'Uni hist'!$C$5:$V$109, 20)*'Uni hist'!$S$110</f>
        <v>0.94869972901410748</v>
      </c>
    </row>
    <row r="1680" spans="1:3">
      <c r="A1680" t="s">
        <v>2889</v>
      </c>
      <c r="B1680">
        <v>1</v>
      </c>
      <c r="C1680">
        <f>VLOOKUP(B1680,'Uni hist'!$C$5:$V$109, 20)*'Uni hist'!$S$110</f>
        <v>0.94869972901410748</v>
      </c>
    </row>
    <row r="1681" spans="1:3">
      <c r="A1681" t="s">
        <v>365</v>
      </c>
      <c r="B1681">
        <v>1</v>
      </c>
      <c r="C1681">
        <f>VLOOKUP(B1681,'Uni hist'!$C$5:$V$109, 20)*'Uni hist'!$S$110</f>
        <v>0.94869972901410748</v>
      </c>
    </row>
    <row r="1682" spans="1:3">
      <c r="A1682" t="s">
        <v>690</v>
      </c>
      <c r="B1682">
        <v>1</v>
      </c>
      <c r="C1682">
        <f>VLOOKUP(B1682,'Uni hist'!$C$5:$V$109, 20)*'Uni hist'!$S$110</f>
        <v>0.94869972901410748</v>
      </c>
    </row>
    <row r="1683" spans="1:3">
      <c r="A1683" t="s">
        <v>47</v>
      </c>
      <c r="B1683">
        <v>1</v>
      </c>
      <c r="C1683">
        <f>VLOOKUP(B1683,'Uni hist'!$C$5:$V$109, 20)*'Uni hist'!$S$110</f>
        <v>0.94869972901410748</v>
      </c>
    </row>
    <row r="1684" spans="1:3">
      <c r="A1684" t="s">
        <v>2864</v>
      </c>
      <c r="B1684">
        <v>1</v>
      </c>
      <c r="C1684">
        <f>VLOOKUP(B1684,'Uni hist'!$C$5:$V$109, 20)*'Uni hist'!$S$110</f>
        <v>0.94869972901410748</v>
      </c>
    </row>
    <row r="1685" spans="1:3">
      <c r="A1685" t="s">
        <v>113</v>
      </c>
      <c r="B1685">
        <v>1</v>
      </c>
      <c r="C1685">
        <f>VLOOKUP(B1685,'Uni hist'!$C$5:$V$109, 20)*'Uni hist'!$S$110</f>
        <v>0.94869972901410748</v>
      </c>
    </row>
    <row r="1686" spans="1:3">
      <c r="A1686" t="s">
        <v>1841</v>
      </c>
      <c r="B1686">
        <v>1</v>
      </c>
      <c r="C1686">
        <f>VLOOKUP(B1686,'Uni hist'!$C$5:$V$109, 20)*'Uni hist'!$S$110</f>
        <v>0.94869972901410748</v>
      </c>
    </row>
    <row r="1687" spans="1:3">
      <c r="A1687" t="s">
        <v>755</v>
      </c>
      <c r="B1687">
        <v>1</v>
      </c>
      <c r="C1687">
        <f>VLOOKUP(B1687,'Uni hist'!$C$5:$V$109, 20)*'Uni hist'!$S$110</f>
        <v>0.94869972901410748</v>
      </c>
    </row>
    <row r="1688" spans="1:3">
      <c r="A1688" t="s">
        <v>2174</v>
      </c>
      <c r="B1688">
        <v>1</v>
      </c>
      <c r="C1688">
        <f>VLOOKUP(B1688,'Uni hist'!$C$5:$V$109, 20)*'Uni hist'!$S$110</f>
        <v>0.94869972901410748</v>
      </c>
    </row>
    <row r="1689" spans="1:3">
      <c r="A1689" t="s">
        <v>647</v>
      </c>
      <c r="B1689">
        <v>1</v>
      </c>
      <c r="C1689">
        <f>VLOOKUP(B1689,'Uni hist'!$C$5:$V$109, 20)*'Uni hist'!$S$110</f>
        <v>0.94869972901410748</v>
      </c>
    </row>
    <row r="1690" spans="1:3">
      <c r="A1690" t="s">
        <v>245</v>
      </c>
      <c r="B1690">
        <v>1</v>
      </c>
      <c r="C1690">
        <f>VLOOKUP(B1690,'Uni hist'!$C$5:$V$109, 20)*'Uni hist'!$S$110</f>
        <v>0.94869972901410748</v>
      </c>
    </row>
    <row r="1691" spans="1:3">
      <c r="A1691" t="s">
        <v>2726</v>
      </c>
      <c r="B1691">
        <v>1</v>
      </c>
      <c r="C1691">
        <f>VLOOKUP(B1691,'Uni hist'!$C$5:$V$109, 20)*'Uni hist'!$S$110</f>
        <v>0.94869972901410748</v>
      </c>
    </row>
    <row r="1692" spans="1:3">
      <c r="A1692" t="s">
        <v>2548</v>
      </c>
      <c r="B1692">
        <v>1</v>
      </c>
      <c r="C1692">
        <f>VLOOKUP(B1692,'Uni hist'!$C$5:$V$109, 20)*'Uni hist'!$S$110</f>
        <v>0.94869972901410748</v>
      </c>
    </row>
    <row r="1693" spans="1:3">
      <c r="A1693" t="s">
        <v>1513</v>
      </c>
      <c r="B1693">
        <v>1</v>
      </c>
      <c r="C1693">
        <f>VLOOKUP(B1693,'Uni hist'!$C$5:$V$109, 20)*'Uni hist'!$S$110</f>
        <v>0.94869972901410748</v>
      </c>
    </row>
    <row r="1694" spans="1:3">
      <c r="A1694" t="s">
        <v>2840</v>
      </c>
      <c r="B1694">
        <v>1</v>
      </c>
      <c r="C1694">
        <f>VLOOKUP(B1694,'Uni hist'!$C$5:$V$109, 20)*'Uni hist'!$S$110</f>
        <v>0.94869972901410748</v>
      </c>
    </row>
    <row r="1695" spans="1:3">
      <c r="A1695" t="s">
        <v>829</v>
      </c>
      <c r="B1695">
        <v>1</v>
      </c>
      <c r="C1695">
        <f>VLOOKUP(B1695,'Uni hist'!$C$5:$V$109, 20)*'Uni hist'!$S$110</f>
        <v>0.94869972901410748</v>
      </c>
    </row>
    <row r="1696" spans="1:3">
      <c r="A1696" t="s">
        <v>1691</v>
      </c>
      <c r="B1696">
        <v>1</v>
      </c>
      <c r="C1696">
        <f>VLOOKUP(B1696,'Uni hist'!$C$5:$V$109, 20)*'Uni hist'!$S$110</f>
        <v>0.94869972901410748</v>
      </c>
    </row>
    <row r="1697" spans="1:3">
      <c r="A1697" t="s">
        <v>1122</v>
      </c>
      <c r="B1697">
        <v>1</v>
      </c>
      <c r="C1697">
        <f>VLOOKUP(B1697,'Uni hist'!$C$5:$V$109, 20)*'Uni hist'!$S$110</f>
        <v>0.94869972901410748</v>
      </c>
    </row>
    <row r="1698" spans="1:3">
      <c r="A1698" t="s">
        <v>588</v>
      </c>
      <c r="B1698">
        <v>1</v>
      </c>
      <c r="C1698">
        <f>VLOOKUP(B1698,'Uni hist'!$C$5:$V$109, 20)*'Uni hist'!$S$110</f>
        <v>0.94869972901410748</v>
      </c>
    </row>
    <row r="1699" spans="1:3">
      <c r="A1699" t="s">
        <v>586</v>
      </c>
      <c r="B1699">
        <v>1</v>
      </c>
      <c r="C1699">
        <f>VLOOKUP(B1699,'Uni hist'!$C$5:$V$109, 20)*'Uni hist'!$S$110</f>
        <v>0.94869972901410748</v>
      </c>
    </row>
    <row r="1700" spans="1:3">
      <c r="A1700" t="s">
        <v>102</v>
      </c>
      <c r="B1700">
        <v>1</v>
      </c>
      <c r="C1700">
        <f>VLOOKUP(B1700,'Uni hist'!$C$5:$V$109, 20)*'Uni hist'!$S$110</f>
        <v>0.94869972901410748</v>
      </c>
    </row>
    <row r="1701" spans="1:3">
      <c r="A1701" t="s">
        <v>1954</v>
      </c>
      <c r="B1701">
        <v>1</v>
      </c>
      <c r="C1701">
        <f>VLOOKUP(B1701,'Uni hist'!$C$5:$V$109, 20)*'Uni hist'!$S$110</f>
        <v>0.94869972901410748</v>
      </c>
    </row>
    <row r="1702" spans="1:3">
      <c r="A1702" t="s">
        <v>1809</v>
      </c>
      <c r="B1702">
        <v>1</v>
      </c>
      <c r="C1702">
        <f>VLOOKUP(B1702,'Uni hist'!$C$5:$V$109, 20)*'Uni hist'!$S$110</f>
        <v>0.94869972901410748</v>
      </c>
    </row>
    <row r="1703" spans="1:3">
      <c r="A1703" t="s">
        <v>1442</v>
      </c>
      <c r="B1703">
        <v>1</v>
      </c>
      <c r="C1703">
        <f>VLOOKUP(B1703,'Uni hist'!$C$5:$V$109, 20)*'Uni hist'!$S$110</f>
        <v>0.94869972901410748</v>
      </c>
    </row>
    <row r="1704" spans="1:3">
      <c r="A1704" t="s">
        <v>510</v>
      </c>
      <c r="B1704">
        <v>1</v>
      </c>
      <c r="C1704">
        <f>VLOOKUP(B1704,'Uni hist'!$C$5:$V$109, 20)*'Uni hist'!$S$110</f>
        <v>0.94869972901410748</v>
      </c>
    </row>
    <row r="1705" spans="1:3">
      <c r="A1705" t="s">
        <v>1096</v>
      </c>
      <c r="B1705">
        <v>1</v>
      </c>
      <c r="C1705">
        <f>VLOOKUP(B1705,'Uni hist'!$C$5:$V$109, 20)*'Uni hist'!$S$110</f>
        <v>0.94869972901410748</v>
      </c>
    </row>
    <row r="1706" spans="1:3">
      <c r="A1706" t="s">
        <v>1808</v>
      </c>
      <c r="B1706">
        <v>1</v>
      </c>
      <c r="C1706">
        <f>VLOOKUP(B1706,'Uni hist'!$C$5:$V$109, 20)*'Uni hist'!$S$110</f>
        <v>0.94869972901410748</v>
      </c>
    </row>
    <row r="1707" spans="1:3">
      <c r="A1707" t="s">
        <v>1641</v>
      </c>
      <c r="B1707">
        <v>1</v>
      </c>
      <c r="C1707">
        <f>VLOOKUP(B1707,'Uni hist'!$C$5:$V$109, 20)*'Uni hist'!$S$110</f>
        <v>0.94869972901410748</v>
      </c>
    </row>
    <row r="1708" spans="1:3">
      <c r="A1708" t="s">
        <v>1447</v>
      </c>
      <c r="B1708">
        <v>1</v>
      </c>
      <c r="C1708">
        <f>VLOOKUP(B1708,'Uni hist'!$C$5:$V$109, 20)*'Uni hist'!$S$110</f>
        <v>0.94869972901410748</v>
      </c>
    </row>
    <row r="1709" spans="1:3">
      <c r="A1709" t="s">
        <v>2782</v>
      </c>
      <c r="B1709">
        <v>1</v>
      </c>
      <c r="C1709">
        <f>VLOOKUP(B1709,'Uni hist'!$C$5:$V$109, 20)*'Uni hist'!$S$110</f>
        <v>0.94869972901410748</v>
      </c>
    </row>
    <row r="1710" spans="1:3">
      <c r="A1710" t="s">
        <v>2711</v>
      </c>
      <c r="B1710">
        <v>1</v>
      </c>
      <c r="C1710">
        <f>VLOOKUP(B1710,'Uni hist'!$C$5:$V$109, 20)*'Uni hist'!$S$110</f>
        <v>0.94869972901410748</v>
      </c>
    </row>
    <row r="1711" spans="1:3">
      <c r="A1711" t="s">
        <v>606</v>
      </c>
      <c r="B1711">
        <v>1</v>
      </c>
      <c r="C1711">
        <f>VLOOKUP(B1711,'Uni hist'!$C$5:$V$109, 20)*'Uni hist'!$S$110</f>
        <v>0.94869972901410748</v>
      </c>
    </row>
    <row r="1712" spans="1:3">
      <c r="A1712" t="s">
        <v>2068</v>
      </c>
      <c r="B1712">
        <v>1</v>
      </c>
      <c r="C1712">
        <f>VLOOKUP(B1712,'Uni hist'!$C$5:$V$109, 20)*'Uni hist'!$S$110</f>
        <v>0.94869972901410748</v>
      </c>
    </row>
    <row r="1713" spans="1:3">
      <c r="A1713" t="s">
        <v>1282</v>
      </c>
      <c r="B1713">
        <v>1</v>
      </c>
      <c r="C1713">
        <f>VLOOKUP(B1713,'Uni hist'!$C$5:$V$109, 20)*'Uni hist'!$S$110</f>
        <v>0.94869972901410748</v>
      </c>
    </row>
    <row r="1714" spans="1:3">
      <c r="A1714" t="s">
        <v>2488</v>
      </c>
      <c r="B1714">
        <v>1</v>
      </c>
      <c r="C1714">
        <f>VLOOKUP(B1714,'Uni hist'!$C$5:$V$109, 20)*'Uni hist'!$S$110</f>
        <v>0.94869972901410748</v>
      </c>
    </row>
    <row r="1715" spans="1:3">
      <c r="A1715" t="s">
        <v>315</v>
      </c>
      <c r="B1715">
        <v>1</v>
      </c>
      <c r="C1715">
        <f>VLOOKUP(B1715,'Uni hist'!$C$5:$V$109, 20)*'Uni hist'!$S$110</f>
        <v>0.94869972901410748</v>
      </c>
    </row>
    <row r="1716" spans="1:3">
      <c r="A1716" t="s">
        <v>1250</v>
      </c>
      <c r="B1716">
        <v>1</v>
      </c>
      <c r="C1716">
        <f>VLOOKUP(B1716,'Uni hist'!$C$5:$V$109, 20)*'Uni hist'!$S$110</f>
        <v>0.94869972901410748</v>
      </c>
    </row>
    <row r="1717" spans="1:3">
      <c r="A1717" t="s">
        <v>769</v>
      </c>
      <c r="B1717">
        <v>1</v>
      </c>
      <c r="C1717">
        <f>VLOOKUP(B1717,'Uni hist'!$C$5:$V$109, 20)*'Uni hist'!$S$110</f>
        <v>0.94869972901410748</v>
      </c>
    </row>
    <row r="1718" spans="1:3">
      <c r="A1718" t="s">
        <v>1429</v>
      </c>
      <c r="B1718">
        <v>1</v>
      </c>
      <c r="C1718">
        <f>VLOOKUP(B1718,'Uni hist'!$C$5:$V$109, 20)*'Uni hist'!$S$110</f>
        <v>0.94869972901410748</v>
      </c>
    </row>
    <row r="1719" spans="1:3">
      <c r="A1719" t="s">
        <v>2882</v>
      </c>
      <c r="B1719">
        <v>1</v>
      </c>
      <c r="C1719">
        <f>VLOOKUP(B1719,'Uni hist'!$C$5:$V$109, 20)*'Uni hist'!$S$110</f>
        <v>0.94869972901410748</v>
      </c>
    </row>
    <row r="1720" spans="1:3">
      <c r="A1720" t="s">
        <v>1239</v>
      </c>
      <c r="B1720">
        <v>1</v>
      </c>
      <c r="C1720">
        <f>VLOOKUP(B1720,'Uni hist'!$C$5:$V$109, 20)*'Uni hist'!$S$110</f>
        <v>0.94869972901410748</v>
      </c>
    </row>
    <row r="1721" spans="1:3">
      <c r="A1721" t="s">
        <v>2439</v>
      </c>
      <c r="B1721">
        <v>1</v>
      </c>
      <c r="C1721">
        <f>VLOOKUP(B1721,'Uni hist'!$C$5:$V$109, 20)*'Uni hist'!$S$110</f>
        <v>0.94869972901410748</v>
      </c>
    </row>
    <row r="1722" spans="1:3">
      <c r="A1722" t="s">
        <v>689</v>
      </c>
      <c r="B1722">
        <v>1</v>
      </c>
      <c r="C1722">
        <f>VLOOKUP(B1722,'Uni hist'!$C$5:$V$109, 20)*'Uni hist'!$S$110</f>
        <v>0.94869972901410748</v>
      </c>
    </row>
    <row r="1723" spans="1:3">
      <c r="A1723" t="s">
        <v>1972</v>
      </c>
      <c r="B1723">
        <v>1</v>
      </c>
      <c r="C1723">
        <f>VLOOKUP(B1723,'Uni hist'!$C$5:$V$109, 20)*'Uni hist'!$S$110</f>
        <v>0.94869972901410748</v>
      </c>
    </row>
    <row r="1724" spans="1:3">
      <c r="A1724" t="s">
        <v>414</v>
      </c>
      <c r="B1724">
        <v>1</v>
      </c>
      <c r="C1724">
        <f>VLOOKUP(B1724,'Uni hist'!$C$5:$V$109, 20)*'Uni hist'!$S$110</f>
        <v>0.94869972901410748</v>
      </c>
    </row>
    <row r="1725" spans="1:3">
      <c r="A1725" t="s">
        <v>2671</v>
      </c>
      <c r="B1725">
        <v>1</v>
      </c>
      <c r="C1725">
        <f>VLOOKUP(B1725,'Uni hist'!$C$5:$V$109, 20)*'Uni hist'!$S$110</f>
        <v>0.94869972901410748</v>
      </c>
    </row>
    <row r="1726" spans="1:3">
      <c r="A1726" t="s">
        <v>2126</v>
      </c>
      <c r="B1726">
        <v>1</v>
      </c>
      <c r="C1726">
        <f>VLOOKUP(B1726,'Uni hist'!$C$5:$V$109, 20)*'Uni hist'!$S$110</f>
        <v>0.94869972901410748</v>
      </c>
    </row>
    <row r="1727" spans="1:3">
      <c r="A1727" t="s">
        <v>2129</v>
      </c>
      <c r="B1727">
        <v>1</v>
      </c>
      <c r="C1727">
        <f>VLOOKUP(B1727,'Uni hist'!$C$5:$V$109, 20)*'Uni hist'!$S$110</f>
        <v>0.94869972901410748</v>
      </c>
    </row>
    <row r="1728" spans="1:3">
      <c r="A1728" t="s">
        <v>1483</v>
      </c>
      <c r="B1728">
        <v>1</v>
      </c>
      <c r="C1728">
        <f>VLOOKUP(B1728,'Uni hist'!$C$5:$V$109, 20)*'Uni hist'!$S$110</f>
        <v>0.94869972901410748</v>
      </c>
    </row>
    <row r="1729" spans="1:3">
      <c r="A1729" t="s">
        <v>2150</v>
      </c>
      <c r="B1729">
        <v>1</v>
      </c>
      <c r="C1729">
        <f>VLOOKUP(B1729,'Uni hist'!$C$5:$V$109, 20)*'Uni hist'!$S$110</f>
        <v>0.94869972901410748</v>
      </c>
    </row>
    <row r="1730" spans="1:3">
      <c r="A1730" t="s">
        <v>2142</v>
      </c>
      <c r="B1730">
        <v>1</v>
      </c>
      <c r="C1730">
        <f>VLOOKUP(B1730,'Uni hist'!$C$5:$V$109, 20)*'Uni hist'!$S$110</f>
        <v>0.94869972901410748</v>
      </c>
    </row>
    <row r="1731" spans="1:3">
      <c r="A1731" t="s">
        <v>2305</v>
      </c>
      <c r="B1731">
        <v>1</v>
      </c>
      <c r="C1731">
        <f>VLOOKUP(B1731,'Uni hist'!$C$5:$V$109, 20)*'Uni hist'!$S$110</f>
        <v>0.94869972901410748</v>
      </c>
    </row>
    <row r="1732" spans="1:3">
      <c r="A1732" t="s">
        <v>617</v>
      </c>
      <c r="B1732">
        <v>1</v>
      </c>
      <c r="C1732">
        <f>VLOOKUP(B1732,'Uni hist'!$C$5:$V$109, 20)*'Uni hist'!$S$110</f>
        <v>0.94869972901410748</v>
      </c>
    </row>
    <row r="1733" spans="1:3">
      <c r="A1733" t="s">
        <v>2859</v>
      </c>
      <c r="B1733">
        <v>1</v>
      </c>
      <c r="C1733">
        <f>VLOOKUP(B1733,'Uni hist'!$C$5:$V$109, 20)*'Uni hist'!$S$110</f>
        <v>0.94869972901410748</v>
      </c>
    </row>
    <row r="1734" spans="1:3">
      <c r="A1734" t="s">
        <v>994</v>
      </c>
      <c r="B1734">
        <v>1</v>
      </c>
      <c r="C1734">
        <f>VLOOKUP(B1734,'Uni hist'!$C$5:$V$109, 20)*'Uni hist'!$S$110</f>
        <v>0.94869972901410748</v>
      </c>
    </row>
    <row r="1735" spans="1:3">
      <c r="A1735" t="s">
        <v>775</v>
      </c>
      <c r="B1735">
        <v>1</v>
      </c>
      <c r="C1735">
        <f>VLOOKUP(B1735,'Uni hist'!$C$5:$V$109, 20)*'Uni hist'!$S$110</f>
        <v>0.94869972901410748</v>
      </c>
    </row>
    <row r="1736" spans="1:3">
      <c r="A1736" t="s">
        <v>2521</v>
      </c>
      <c r="B1736">
        <v>1</v>
      </c>
      <c r="C1736">
        <f>VLOOKUP(B1736,'Uni hist'!$C$5:$V$109, 20)*'Uni hist'!$S$110</f>
        <v>0.94869972901410748</v>
      </c>
    </row>
    <row r="1737" spans="1:3">
      <c r="A1737" t="s">
        <v>1033</v>
      </c>
      <c r="B1737">
        <v>1</v>
      </c>
      <c r="C1737">
        <f>VLOOKUP(B1737,'Uni hist'!$C$5:$V$109, 20)*'Uni hist'!$S$110</f>
        <v>0.94869972901410748</v>
      </c>
    </row>
    <row r="1738" spans="1:3">
      <c r="A1738" t="s">
        <v>313</v>
      </c>
      <c r="B1738">
        <v>1</v>
      </c>
      <c r="C1738">
        <f>VLOOKUP(B1738,'Uni hist'!$C$5:$V$109, 20)*'Uni hist'!$S$110</f>
        <v>0.94869972901410748</v>
      </c>
    </row>
    <row r="1739" spans="1:3">
      <c r="A1739" t="s">
        <v>2423</v>
      </c>
      <c r="B1739">
        <v>1</v>
      </c>
      <c r="C1739">
        <f>VLOOKUP(B1739,'Uni hist'!$C$5:$V$109, 20)*'Uni hist'!$S$110</f>
        <v>0.94869972901410748</v>
      </c>
    </row>
    <row r="1740" spans="1:3">
      <c r="A1740" t="s">
        <v>2059</v>
      </c>
      <c r="B1740">
        <v>1</v>
      </c>
      <c r="C1740">
        <f>VLOOKUP(B1740,'Uni hist'!$C$5:$V$109, 20)*'Uni hist'!$S$110</f>
        <v>0.94869972901410748</v>
      </c>
    </row>
    <row r="1741" spans="1:3">
      <c r="A1741" t="s">
        <v>459</v>
      </c>
      <c r="B1741">
        <v>1</v>
      </c>
      <c r="C1741">
        <f>VLOOKUP(B1741,'Uni hist'!$C$5:$V$109, 20)*'Uni hist'!$S$110</f>
        <v>0.94869972901410748</v>
      </c>
    </row>
    <row r="1742" spans="1:3">
      <c r="A1742" t="s">
        <v>895</v>
      </c>
      <c r="B1742">
        <v>1</v>
      </c>
      <c r="C1742">
        <f>VLOOKUP(B1742,'Uni hist'!$C$5:$V$109, 20)*'Uni hist'!$S$110</f>
        <v>0.94869972901410748</v>
      </c>
    </row>
    <row r="1743" spans="1:3">
      <c r="A1743" t="s">
        <v>2006</v>
      </c>
      <c r="B1743">
        <v>1</v>
      </c>
      <c r="C1743">
        <f>VLOOKUP(B1743,'Uni hist'!$C$5:$V$109, 20)*'Uni hist'!$S$110</f>
        <v>0.94869972901410748</v>
      </c>
    </row>
    <row r="1744" spans="1:3">
      <c r="A1744" t="s">
        <v>1374</v>
      </c>
      <c r="B1744">
        <v>1</v>
      </c>
      <c r="C1744">
        <f>VLOOKUP(B1744,'Uni hist'!$C$5:$V$109, 20)*'Uni hist'!$S$110</f>
        <v>0.94869972901410748</v>
      </c>
    </row>
    <row r="1745" spans="1:3">
      <c r="A1745" t="s">
        <v>2251</v>
      </c>
      <c r="B1745">
        <v>1</v>
      </c>
      <c r="C1745">
        <f>VLOOKUP(B1745,'Uni hist'!$C$5:$V$109, 20)*'Uni hist'!$S$110</f>
        <v>0.94869972901410748</v>
      </c>
    </row>
    <row r="1746" spans="1:3">
      <c r="A1746" t="s">
        <v>373</v>
      </c>
      <c r="B1746">
        <v>1</v>
      </c>
      <c r="C1746">
        <f>VLOOKUP(B1746,'Uni hist'!$C$5:$V$109, 20)*'Uni hist'!$S$110</f>
        <v>0.94869972901410748</v>
      </c>
    </row>
    <row r="1747" spans="1:3">
      <c r="A1747" t="s">
        <v>885</v>
      </c>
      <c r="B1747">
        <v>1</v>
      </c>
      <c r="C1747">
        <f>VLOOKUP(B1747,'Uni hist'!$C$5:$V$109, 20)*'Uni hist'!$S$110</f>
        <v>0.94869972901410748</v>
      </c>
    </row>
    <row r="1748" spans="1:3">
      <c r="A1748" t="s">
        <v>2167</v>
      </c>
      <c r="B1748">
        <v>1</v>
      </c>
      <c r="C1748">
        <f>VLOOKUP(B1748,'Uni hist'!$C$5:$V$109, 20)*'Uni hist'!$S$110</f>
        <v>0.94869972901410748</v>
      </c>
    </row>
    <row r="1749" spans="1:3">
      <c r="A1749" t="s">
        <v>825</v>
      </c>
      <c r="B1749">
        <v>1</v>
      </c>
      <c r="C1749">
        <f>VLOOKUP(B1749,'Uni hist'!$C$5:$V$109, 20)*'Uni hist'!$S$110</f>
        <v>0.94869972901410748</v>
      </c>
    </row>
    <row r="1750" spans="1:3">
      <c r="A1750" t="s">
        <v>1395</v>
      </c>
      <c r="B1750">
        <v>1</v>
      </c>
      <c r="C1750">
        <f>VLOOKUP(B1750,'Uni hist'!$C$5:$V$109, 20)*'Uni hist'!$S$110</f>
        <v>0.94869972901410748</v>
      </c>
    </row>
    <row r="1751" spans="1:3">
      <c r="A1751" t="s">
        <v>199</v>
      </c>
      <c r="B1751">
        <v>1</v>
      </c>
      <c r="C1751">
        <f>VLOOKUP(B1751,'Uni hist'!$C$5:$V$109, 20)*'Uni hist'!$S$110</f>
        <v>0.94869972901410748</v>
      </c>
    </row>
    <row r="1752" spans="1:3">
      <c r="A1752" t="s">
        <v>2131</v>
      </c>
      <c r="B1752">
        <v>1</v>
      </c>
      <c r="C1752">
        <f>VLOOKUP(B1752,'Uni hist'!$C$5:$V$109, 20)*'Uni hist'!$S$110</f>
        <v>0.94869972901410748</v>
      </c>
    </row>
    <row r="1753" spans="1:3">
      <c r="A1753" t="s">
        <v>574</v>
      </c>
      <c r="B1753">
        <v>1</v>
      </c>
      <c r="C1753">
        <f>VLOOKUP(B1753,'Uni hist'!$C$5:$V$109, 20)*'Uni hist'!$S$110</f>
        <v>0.94869972901410748</v>
      </c>
    </row>
    <row r="1754" spans="1:3">
      <c r="A1754" t="s">
        <v>1607</v>
      </c>
      <c r="B1754">
        <v>1</v>
      </c>
      <c r="C1754">
        <f>VLOOKUP(B1754,'Uni hist'!$C$5:$V$109, 20)*'Uni hist'!$S$110</f>
        <v>0.94869972901410748</v>
      </c>
    </row>
    <row r="1755" spans="1:3">
      <c r="A1755" t="s">
        <v>1431</v>
      </c>
      <c r="B1755">
        <v>1</v>
      </c>
      <c r="C1755">
        <f>VLOOKUP(B1755,'Uni hist'!$C$5:$V$109, 20)*'Uni hist'!$S$110</f>
        <v>0.94869972901410748</v>
      </c>
    </row>
    <row r="1756" spans="1:3">
      <c r="A1756" t="s">
        <v>557</v>
      </c>
      <c r="B1756">
        <v>1</v>
      </c>
      <c r="C1756">
        <f>VLOOKUP(B1756,'Uni hist'!$C$5:$V$109, 20)*'Uni hist'!$S$110</f>
        <v>0.94869972901410748</v>
      </c>
    </row>
    <row r="1757" spans="1:3">
      <c r="A1757" t="s">
        <v>1943</v>
      </c>
      <c r="B1757">
        <v>1</v>
      </c>
      <c r="C1757">
        <f>VLOOKUP(B1757,'Uni hist'!$C$5:$V$109, 20)*'Uni hist'!$S$110</f>
        <v>0.94869972901410748</v>
      </c>
    </row>
    <row r="1758" spans="1:3">
      <c r="A1758" t="s">
        <v>591</v>
      </c>
      <c r="B1758">
        <v>1</v>
      </c>
      <c r="C1758">
        <f>VLOOKUP(B1758,'Uni hist'!$C$5:$V$109, 20)*'Uni hist'!$S$110</f>
        <v>0.94869972901410748</v>
      </c>
    </row>
    <row r="1759" spans="1:3">
      <c r="A1759" t="s">
        <v>2514</v>
      </c>
      <c r="B1759">
        <v>1</v>
      </c>
      <c r="C1759">
        <f>VLOOKUP(B1759,'Uni hist'!$C$5:$V$109, 20)*'Uni hist'!$S$110</f>
        <v>0.94869972901410748</v>
      </c>
    </row>
    <row r="1760" spans="1:3">
      <c r="A1760" t="s">
        <v>1843</v>
      </c>
      <c r="B1760">
        <v>1</v>
      </c>
      <c r="C1760">
        <f>VLOOKUP(B1760,'Uni hist'!$C$5:$V$109, 20)*'Uni hist'!$S$110</f>
        <v>0.94869972901410748</v>
      </c>
    </row>
    <row r="1761" spans="1:3">
      <c r="A1761" t="s">
        <v>1066</v>
      </c>
      <c r="B1761">
        <v>1</v>
      </c>
      <c r="C1761">
        <f>VLOOKUP(B1761,'Uni hist'!$C$5:$V$109, 20)*'Uni hist'!$S$110</f>
        <v>0.94869972901410748</v>
      </c>
    </row>
    <row r="1762" spans="1:3">
      <c r="A1762" t="s">
        <v>2793</v>
      </c>
      <c r="B1762">
        <v>1</v>
      </c>
      <c r="C1762">
        <f>VLOOKUP(B1762,'Uni hist'!$C$5:$V$109, 20)*'Uni hist'!$S$110</f>
        <v>0.94869972901410748</v>
      </c>
    </row>
    <row r="1763" spans="1:3">
      <c r="A1763" t="s">
        <v>1130</v>
      </c>
      <c r="B1763">
        <v>1</v>
      </c>
      <c r="C1763">
        <f>VLOOKUP(B1763,'Uni hist'!$C$5:$V$109, 20)*'Uni hist'!$S$110</f>
        <v>0.94869972901410748</v>
      </c>
    </row>
    <row r="1764" spans="1:3">
      <c r="A1764" t="s">
        <v>137</v>
      </c>
      <c r="B1764">
        <v>1</v>
      </c>
      <c r="C1764">
        <f>VLOOKUP(B1764,'Uni hist'!$C$5:$V$109, 20)*'Uni hist'!$S$110</f>
        <v>0.94869972901410748</v>
      </c>
    </row>
    <row r="1765" spans="1:3">
      <c r="A1765" t="s">
        <v>2490</v>
      </c>
      <c r="B1765">
        <v>1</v>
      </c>
      <c r="C1765">
        <f>VLOOKUP(B1765,'Uni hist'!$C$5:$V$109, 20)*'Uni hist'!$S$110</f>
        <v>0.94869972901410748</v>
      </c>
    </row>
    <row r="1766" spans="1:3">
      <c r="A1766" t="s">
        <v>1751</v>
      </c>
      <c r="B1766">
        <v>1</v>
      </c>
      <c r="C1766">
        <f>VLOOKUP(B1766,'Uni hist'!$C$5:$V$109, 20)*'Uni hist'!$S$110</f>
        <v>0.94869972901410748</v>
      </c>
    </row>
    <row r="1767" spans="1:3">
      <c r="A1767" t="s">
        <v>1768</v>
      </c>
      <c r="B1767">
        <v>1</v>
      </c>
      <c r="C1767">
        <f>VLOOKUP(B1767,'Uni hist'!$C$5:$V$109, 20)*'Uni hist'!$S$110</f>
        <v>0.94869972901410748</v>
      </c>
    </row>
    <row r="1768" spans="1:3">
      <c r="A1768" t="s">
        <v>897</v>
      </c>
      <c r="B1768">
        <v>1</v>
      </c>
      <c r="C1768">
        <f>VLOOKUP(B1768,'Uni hist'!$C$5:$V$109, 20)*'Uni hist'!$S$110</f>
        <v>0.94869972901410748</v>
      </c>
    </row>
    <row r="1769" spans="1:3">
      <c r="A1769" t="s">
        <v>1072</v>
      </c>
      <c r="B1769">
        <v>1</v>
      </c>
      <c r="C1769">
        <f>VLOOKUP(B1769,'Uni hist'!$C$5:$V$109, 20)*'Uni hist'!$S$110</f>
        <v>0.94869972901410748</v>
      </c>
    </row>
    <row r="1770" spans="1:3">
      <c r="A1770" t="s">
        <v>2886</v>
      </c>
      <c r="B1770">
        <v>1</v>
      </c>
      <c r="C1770">
        <f>VLOOKUP(B1770,'Uni hist'!$C$5:$V$109, 20)*'Uni hist'!$S$110</f>
        <v>0.94869972901410748</v>
      </c>
    </row>
    <row r="1771" spans="1:3">
      <c r="A1771" t="s">
        <v>1423</v>
      </c>
      <c r="B1771">
        <v>1</v>
      </c>
      <c r="C1771">
        <f>VLOOKUP(B1771,'Uni hist'!$C$5:$V$109, 20)*'Uni hist'!$S$110</f>
        <v>0.94869972901410748</v>
      </c>
    </row>
    <row r="1772" spans="1:3">
      <c r="A1772" t="s">
        <v>2028</v>
      </c>
      <c r="B1772">
        <v>1</v>
      </c>
      <c r="C1772">
        <f>VLOOKUP(B1772,'Uni hist'!$C$5:$V$109, 20)*'Uni hist'!$S$110</f>
        <v>0.94869972901410748</v>
      </c>
    </row>
    <row r="1773" spans="1:3">
      <c r="A1773" t="s">
        <v>2767</v>
      </c>
      <c r="B1773">
        <v>1</v>
      </c>
      <c r="C1773">
        <f>VLOOKUP(B1773,'Uni hist'!$C$5:$V$109, 20)*'Uni hist'!$S$110</f>
        <v>0.94869972901410748</v>
      </c>
    </row>
    <row r="1774" spans="1:3">
      <c r="A1774" t="s">
        <v>656</v>
      </c>
      <c r="B1774">
        <v>1</v>
      </c>
      <c r="C1774">
        <f>VLOOKUP(B1774,'Uni hist'!$C$5:$V$109, 20)*'Uni hist'!$S$110</f>
        <v>0.94869972901410748</v>
      </c>
    </row>
    <row r="1775" spans="1:3">
      <c r="A1775" t="s">
        <v>2215</v>
      </c>
      <c r="B1775">
        <v>1</v>
      </c>
      <c r="C1775">
        <f>VLOOKUP(B1775,'Uni hist'!$C$5:$V$109, 20)*'Uni hist'!$S$110</f>
        <v>0.94869972901410748</v>
      </c>
    </row>
    <row r="1776" spans="1:3">
      <c r="A1776" t="s">
        <v>2117</v>
      </c>
      <c r="B1776">
        <v>1</v>
      </c>
      <c r="C1776">
        <f>VLOOKUP(B1776,'Uni hist'!$C$5:$V$109, 20)*'Uni hist'!$S$110</f>
        <v>0.94869972901410748</v>
      </c>
    </row>
    <row r="1777" spans="1:3">
      <c r="A1777" t="s">
        <v>2827</v>
      </c>
      <c r="B1777">
        <v>1</v>
      </c>
      <c r="C1777">
        <f>VLOOKUP(B1777,'Uni hist'!$C$5:$V$109, 20)*'Uni hist'!$S$110</f>
        <v>0.94869972901410748</v>
      </c>
    </row>
    <row r="1778" spans="1:3">
      <c r="A1778" t="s">
        <v>1614</v>
      </c>
      <c r="B1778">
        <v>1</v>
      </c>
      <c r="C1778">
        <f>VLOOKUP(B1778,'Uni hist'!$C$5:$V$109, 20)*'Uni hist'!$S$110</f>
        <v>0.94869972901410748</v>
      </c>
    </row>
    <row r="1779" spans="1:3">
      <c r="A1779" t="s">
        <v>2667</v>
      </c>
      <c r="B1779">
        <v>1</v>
      </c>
      <c r="C1779">
        <f>VLOOKUP(B1779,'Uni hist'!$C$5:$V$109, 20)*'Uni hist'!$S$110</f>
        <v>0.94869972901410748</v>
      </c>
    </row>
    <row r="1780" spans="1:3">
      <c r="A1780" t="s">
        <v>1416</v>
      </c>
      <c r="B1780">
        <v>1</v>
      </c>
      <c r="C1780">
        <f>VLOOKUP(B1780,'Uni hist'!$C$5:$V$109, 20)*'Uni hist'!$S$110</f>
        <v>0.94869972901410748</v>
      </c>
    </row>
    <row r="1781" spans="1:3">
      <c r="A1781" t="s">
        <v>1193</v>
      </c>
      <c r="B1781">
        <v>1</v>
      </c>
      <c r="C1781">
        <f>VLOOKUP(B1781,'Uni hist'!$C$5:$V$109, 20)*'Uni hist'!$S$110</f>
        <v>0.94869972901410748</v>
      </c>
    </row>
    <row r="1782" spans="1:3">
      <c r="A1782" t="s">
        <v>2649</v>
      </c>
      <c r="B1782">
        <v>1</v>
      </c>
      <c r="C1782">
        <f>VLOOKUP(B1782,'Uni hist'!$C$5:$V$109, 20)*'Uni hist'!$S$110</f>
        <v>0.94869972901410748</v>
      </c>
    </row>
    <row r="1783" spans="1:3">
      <c r="A1783" t="s">
        <v>2770</v>
      </c>
      <c r="B1783">
        <v>1</v>
      </c>
      <c r="C1783">
        <f>VLOOKUP(B1783,'Uni hist'!$C$5:$V$109, 20)*'Uni hist'!$S$110</f>
        <v>0.94869972901410748</v>
      </c>
    </row>
    <row r="1784" spans="1:3">
      <c r="A1784" t="s">
        <v>699</v>
      </c>
      <c r="B1784">
        <v>1</v>
      </c>
      <c r="C1784">
        <f>VLOOKUP(B1784,'Uni hist'!$C$5:$V$109, 20)*'Uni hist'!$S$110</f>
        <v>0.94869972901410748</v>
      </c>
    </row>
    <row r="1785" spans="1:3">
      <c r="A1785" t="s">
        <v>1182</v>
      </c>
      <c r="B1785">
        <v>1</v>
      </c>
      <c r="C1785">
        <f>VLOOKUP(B1785,'Uni hist'!$C$5:$V$109, 20)*'Uni hist'!$S$110</f>
        <v>0.94869972901410748</v>
      </c>
    </row>
    <row r="1786" spans="1:3">
      <c r="A1786" t="s">
        <v>1396</v>
      </c>
      <c r="B1786">
        <v>1</v>
      </c>
      <c r="C1786">
        <f>VLOOKUP(B1786,'Uni hist'!$C$5:$V$109, 20)*'Uni hist'!$S$110</f>
        <v>0.94869972901410748</v>
      </c>
    </row>
    <row r="1787" spans="1:3">
      <c r="A1787" t="s">
        <v>383</v>
      </c>
      <c r="B1787">
        <v>1</v>
      </c>
      <c r="C1787">
        <f>VLOOKUP(B1787,'Uni hist'!$C$5:$V$109, 20)*'Uni hist'!$S$110</f>
        <v>0.94869972901410748</v>
      </c>
    </row>
    <row r="1788" spans="1:3">
      <c r="A1788" t="s">
        <v>2474</v>
      </c>
      <c r="B1788">
        <v>1</v>
      </c>
      <c r="C1788">
        <f>VLOOKUP(B1788,'Uni hist'!$C$5:$V$109, 20)*'Uni hist'!$S$110</f>
        <v>0.94869972901410748</v>
      </c>
    </row>
    <row r="1789" spans="1:3">
      <c r="A1789" t="s">
        <v>1017</v>
      </c>
      <c r="B1789">
        <v>1</v>
      </c>
      <c r="C1789">
        <f>VLOOKUP(B1789,'Uni hist'!$C$5:$V$109, 20)*'Uni hist'!$S$110</f>
        <v>0.94869972901410748</v>
      </c>
    </row>
    <row r="1790" spans="1:3">
      <c r="A1790" t="s">
        <v>2620</v>
      </c>
      <c r="B1790">
        <v>1</v>
      </c>
      <c r="C1790">
        <f>VLOOKUP(B1790,'Uni hist'!$C$5:$V$109, 20)*'Uni hist'!$S$110</f>
        <v>0.94869972901410748</v>
      </c>
    </row>
    <row r="1791" spans="1:3">
      <c r="A1791" t="s">
        <v>124</v>
      </c>
      <c r="B1791">
        <v>1</v>
      </c>
      <c r="C1791">
        <f>VLOOKUP(B1791,'Uni hist'!$C$5:$V$109, 20)*'Uni hist'!$S$110</f>
        <v>0.94869972901410748</v>
      </c>
    </row>
    <row r="1792" spans="1:3">
      <c r="A1792" t="s">
        <v>2468</v>
      </c>
      <c r="B1792">
        <v>1</v>
      </c>
      <c r="C1792">
        <f>VLOOKUP(B1792,'Uni hist'!$C$5:$V$109, 20)*'Uni hist'!$S$110</f>
        <v>0.94869972901410748</v>
      </c>
    </row>
    <row r="1793" spans="1:3">
      <c r="A1793" t="s">
        <v>2322</v>
      </c>
      <c r="B1793">
        <v>1</v>
      </c>
      <c r="C1793">
        <f>VLOOKUP(B1793,'Uni hist'!$C$5:$V$109, 20)*'Uni hist'!$S$110</f>
        <v>0.94869972901410748</v>
      </c>
    </row>
    <row r="1794" spans="1:3">
      <c r="A1794" t="s">
        <v>1825</v>
      </c>
      <c r="B1794">
        <v>1</v>
      </c>
      <c r="C1794">
        <f>VLOOKUP(B1794,'Uni hist'!$C$5:$V$109, 20)*'Uni hist'!$S$110</f>
        <v>0.94869972901410748</v>
      </c>
    </row>
    <row r="1795" spans="1:3">
      <c r="A1795" t="s">
        <v>1077</v>
      </c>
      <c r="B1795">
        <v>1</v>
      </c>
      <c r="C1795">
        <f>VLOOKUP(B1795,'Uni hist'!$C$5:$V$109, 20)*'Uni hist'!$S$110</f>
        <v>0.94869972901410748</v>
      </c>
    </row>
    <row r="1796" spans="1:3">
      <c r="A1796" t="s">
        <v>776</v>
      </c>
      <c r="B1796">
        <v>1</v>
      </c>
      <c r="C1796">
        <f>VLOOKUP(B1796,'Uni hist'!$C$5:$V$109, 20)*'Uni hist'!$S$110</f>
        <v>0.94869972901410748</v>
      </c>
    </row>
    <row r="1797" spans="1:3">
      <c r="A1797" t="s">
        <v>1876</v>
      </c>
      <c r="B1797">
        <v>1</v>
      </c>
      <c r="C1797">
        <f>VLOOKUP(B1797,'Uni hist'!$C$5:$V$109, 20)*'Uni hist'!$S$110</f>
        <v>0.94869972901410748</v>
      </c>
    </row>
    <row r="1798" spans="1:3">
      <c r="A1798" t="s">
        <v>752</v>
      </c>
      <c r="B1798">
        <v>1</v>
      </c>
      <c r="C1798">
        <f>VLOOKUP(B1798,'Uni hist'!$C$5:$V$109, 20)*'Uni hist'!$S$110</f>
        <v>0.94869972901410748</v>
      </c>
    </row>
    <row r="1799" spans="1:3">
      <c r="A1799" t="s">
        <v>2850</v>
      </c>
      <c r="B1799">
        <v>1</v>
      </c>
      <c r="C1799">
        <f>VLOOKUP(B1799,'Uni hist'!$C$5:$V$109, 20)*'Uni hist'!$S$110</f>
        <v>0.94869972901410748</v>
      </c>
    </row>
    <row r="1800" spans="1:3">
      <c r="A1800" t="s">
        <v>2221</v>
      </c>
      <c r="B1800">
        <v>1</v>
      </c>
      <c r="C1800">
        <f>VLOOKUP(B1800,'Uni hist'!$C$5:$V$109, 20)*'Uni hist'!$S$110</f>
        <v>0.94869972901410748</v>
      </c>
    </row>
    <row r="1801" spans="1:3">
      <c r="A1801" t="s">
        <v>1900</v>
      </c>
      <c r="B1801">
        <v>1</v>
      </c>
      <c r="C1801">
        <f>VLOOKUP(B1801,'Uni hist'!$C$5:$V$109, 20)*'Uni hist'!$S$110</f>
        <v>0.94869972901410748</v>
      </c>
    </row>
    <row r="1802" spans="1:3">
      <c r="A1802" t="s">
        <v>641</v>
      </c>
      <c r="B1802">
        <v>1</v>
      </c>
      <c r="C1802">
        <f>VLOOKUP(B1802,'Uni hist'!$C$5:$V$109, 20)*'Uni hist'!$S$110</f>
        <v>0.94869972901410748</v>
      </c>
    </row>
    <row r="1803" spans="1:3">
      <c r="A1803" t="s">
        <v>1675</v>
      </c>
      <c r="B1803">
        <v>1</v>
      </c>
      <c r="C1803">
        <f>VLOOKUP(B1803,'Uni hist'!$C$5:$V$109, 20)*'Uni hist'!$S$110</f>
        <v>0.94869972901410748</v>
      </c>
    </row>
    <row r="1804" spans="1:3">
      <c r="A1804" t="s">
        <v>385</v>
      </c>
      <c r="B1804">
        <v>1</v>
      </c>
      <c r="C1804">
        <f>VLOOKUP(B1804,'Uni hist'!$C$5:$V$109, 20)*'Uni hist'!$S$110</f>
        <v>0.94869972901410748</v>
      </c>
    </row>
    <row r="1805" spans="1:3">
      <c r="A1805" t="s">
        <v>1685</v>
      </c>
      <c r="B1805">
        <v>1</v>
      </c>
      <c r="C1805">
        <f>VLOOKUP(B1805,'Uni hist'!$C$5:$V$109, 20)*'Uni hist'!$S$110</f>
        <v>0.94869972901410748</v>
      </c>
    </row>
    <row r="1806" spans="1:3">
      <c r="A1806" t="s">
        <v>1019</v>
      </c>
      <c r="B1806">
        <v>1</v>
      </c>
      <c r="C1806">
        <f>VLOOKUP(B1806,'Uni hist'!$C$5:$V$109, 20)*'Uni hist'!$S$110</f>
        <v>0.94869972901410748</v>
      </c>
    </row>
    <row r="1807" spans="1:3">
      <c r="A1807" t="s">
        <v>547</v>
      </c>
      <c r="B1807">
        <v>1</v>
      </c>
      <c r="C1807">
        <f>VLOOKUP(B1807,'Uni hist'!$C$5:$V$109, 20)*'Uni hist'!$S$110</f>
        <v>0.94869972901410748</v>
      </c>
    </row>
    <row r="1808" spans="1:3">
      <c r="A1808" t="s">
        <v>185</v>
      </c>
      <c r="B1808">
        <v>1</v>
      </c>
      <c r="C1808">
        <f>VLOOKUP(B1808,'Uni hist'!$C$5:$V$109, 20)*'Uni hist'!$S$110</f>
        <v>0.94869972901410748</v>
      </c>
    </row>
    <row r="1809" spans="1:3">
      <c r="A1809" t="s">
        <v>65</v>
      </c>
      <c r="B1809">
        <v>1</v>
      </c>
      <c r="C1809">
        <f>VLOOKUP(B1809,'Uni hist'!$C$5:$V$109, 20)*'Uni hist'!$S$110</f>
        <v>0.94869972901410748</v>
      </c>
    </row>
    <row r="1810" spans="1:3">
      <c r="A1810" t="s">
        <v>2341</v>
      </c>
      <c r="B1810">
        <v>1</v>
      </c>
      <c r="C1810">
        <f>VLOOKUP(B1810,'Uni hist'!$C$5:$V$109, 20)*'Uni hist'!$S$110</f>
        <v>0.94869972901410748</v>
      </c>
    </row>
    <row r="1811" spans="1:3">
      <c r="A1811" t="s">
        <v>1937</v>
      </c>
      <c r="B1811">
        <v>1</v>
      </c>
      <c r="C1811">
        <f>VLOOKUP(B1811,'Uni hist'!$C$5:$V$109, 20)*'Uni hist'!$S$110</f>
        <v>0.94869972901410748</v>
      </c>
    </row>
    <row r="1812" spans="1:3">
      <c r="A1812" t="s">
        <v>301</v>
      </c>
      <c r="B1812">
        <v>1</v>
      </c>
      <c r="C1812">
        <f>VLOOKUP(B1812,'Uni hist'!$C$5:$V$109, 20)*'Uni hist'!$S$110</f>
        <v>0.94869972901410748</v>
      </c>
    </row>
    <row r="1813" spans="1:3">
      <c r="A1813" t="s">
        <v>2772</v>
      </c>
      <c r="B1813">
        <v>1</v>
      </c>
      <c r="C1813">
        <f>VLOOKUP(B1813,'Uni hist'!$C$5:$V$109, 20)*'Uni hist'!$S$110</f>
        <v>0.94869972901410748</v>
      </c>
    </row>
    <row r="1814" spans="1:3">
      <c r="A1814" t="s">
        <v>2526</v>
      </c>
      <c r="B1814">
        <v>1</v>
      </c>
      <c r="C1814">
        <f>VLOOKUP(B1814,'Uni hist'!$C$5:$V$109, 20)*'Uni hist'!$S$110</f>
        <v>0.94869972901410748</v>
      </c>
    </row>
    <row r="1815" spans="1:3">
      <c r="A1815" t="s">
        <v>460</v>
      </c>
      <c r="B1815">
        <v>1</v>
      </c>
      <c r="C1815">
        <f>VLOOKUP(B1815,'Uni hist'!$C$5:$V$109, 20)*'Uni hist'!$S$110</f>
        <v>0.94869972901410748</v>
      </c>
    </row>
    <row r="1816" spans="1:3">
      <c r="A1816" t="s">
        <v>984</v>
      </c>
      <c r="B1816">
        <v>1</v>
      </c>
      <c r="C1816">
        <f>VLOOKUP(B1816,'Uni hist'!$C$5:$V$109, 20)*'Uni hist'!$S$110</f>
        <v>0.94869972901410748</v>
      </c>
    </row>
    <row r="1817" spans="1:3">
      <c r="A1817" t="s">
        <v>1319</v>
      </c>
      <c r="B1817">
        <v>1</v>
      </c>
      <c r="C1817">
        <f>VLOOKUP(B1817,'Uni hist'!$C$5:$V$109, 20)*'Uni hist'!$S$110</f>
        <v>0.94869972901410748</v>
      </c>
    </row>
    <row r="1818" spans="1:3">
      <c r="A1818" t="s">
        <v>1759</v>
      </c>
      <c r="B1818">
        <v>1</v>
      </c>
      <c r="C1818">
        <f>VLOOKUP(B1818,'Uni hist'!$C$5:$V$109, 20)*'Uni hist'!$S$110</f>
        <v>0.94869972901410748</v>
      </c>
    </row>
    <row r="1819" spans="1:3">
      <c r="A1819" t="s">
        <v>828</v>
      </c>
      <c r="B1819">
        <v>1</v>
      </c>
      <c r="C1819">
        <f>VLOOKUP(B1819,'Uni hist'!$C$5:$V$109, 20)*'Uni hist'!$S$110</f>
        <v>0.94869972901410748</v>
      </c>
    </row>
    <row r="1820" spans="1:3">
      <c r="A1820" t="s">
        <v>1145</v>
      </c>
      <c r="B1820">
        <v>1</v>
      </c>
      <c r="C1820">
        <f>VLOOKUP(B1820,'Uni hist'!$C$5:$V$109, 20)*'Uni hist'!$S$110</f>
        <v>0.94869972901410748</v>
      </c>
    </row>
    <row r="1821" spans="1:3">
      <c r="A1821" t="s">
        <v>653</v>
      </c>
      <c r="B1821">
        <v>1</v>
      </c>
      <c r="C1821">
        <f>VLOOKUP(B1821,'Uni hist'!$C$5:$V$109, 20)*'Uni hist'!$S$110</f>
        <v>0.94869972901410748</v>
      </c>
    </row>
    <row r="1822" spans="1:3">
      <c r="A1822" t="s">
        <v>830</v>
      </c>
      <c r="B1822">
        <v>1</v>
      </c>
      <c r="C1822">
        <f>VLOOKUP(B1822,'Uni hist'!$C$5:$V$109, 20)*'Uni hist'!$S$110</f>
        <v>0.94869972901410748</v>
      </c>
    </row>
    <row r="1823" spans="1:3">
      <c r="A1823" t="s">
        <v>2435</v>
      </c>
      <c r="B1823">
        <v>1</v>
      </c>
      <c r="C1823">
        <f>VLOOKUP(B1823,'Uni hist'!$C$5:$V$109, 20)*'Uni hist'!$S$110</f>
        <v>0.94869972901410748</v>
      </c>
    </row>
    <row r="1824" spans="1:3">
      <c r="A1824" t="s">
        <v>1990</v>
      </c>
      <c r="B1824">
        <v>1</v>
      </c>
      <c r="C1824">
        <f>VLOOKUP(B1824,'Uni hist'!$C$5:$V$109, 20)*'Uni hist'!$S$110</f>
        <v>0.94869972901410748</v>
      </c>
    </row>
    <row r="1825" spans="1:3">
      <c r="A1825" t="s">
        <v>2036</v>
      </c>
      <c r="B1825">
        <v>1</v>
      </c>
      <c r="C1825">
        <f>VLOOKUP(B1825,'Uni hist'!$C$5:$V$109, 20)*'Uni hist'!$S$110</f>
        <v>0.94869972901410748</v>
      </c>
    </row>
    <row r="1826" spans="1:3">
      <c r="A1826" t="s">
        <v>1929</v>
      </c>
      <c r="B1826">
        <v>1</v>
      </c>
      <c r="C1826">
        <f>VLOOKUP(B1826,'Uni hist'!$C$5:$V$109, 20)*'Uni hist'!$S$110</f>
        <v>0.94869972901410748</v>
      </c>
    </row>
    <row r="1827" spans="1:3">
      <c r="A1827" t="s">
        <v>1633</v>
      </c>
      <c r="B1827">
        <v>1</v>
      </c>
      <c r="C1827">
        <f>VLOOKUP(B1827,'Uni hist'!$C$5:$V$109, 20)*'Uni hist'!$S$110</f>
        <v>0.94869972901410748</v>
      </c>
    </row>
    <row r="1828" spans="1:3">
      <c r="A1828" t="s">
        <v>915</v>
      </c>
      <c r="B1828">
        <v>1</v>
      </c>
      <c r="C1828">
        <f>VLOOKUP(B1828,'Uni hist'!$C$5:$V$109, 20)*'Uni hist'!$S$110</f>
        <v>0.94869972901410748</v>
      </c>
    </row>
    <row r="1829" spans="1:3">
      <c r="A1829" t="s">
        <v>985</v>
      </c>
      <c r="B1829">
        <v>1</v>
      </c>
      <c r="C1829">
        <f>VLOOKUP(B1829,'Uni hist'!$C$5:$V$109, 20)*'Uni hist'!$S$110</f>
        <v>0.94869972901410748</v>
      </c>
    </row>
    <row r="1830" spans="1:3">
      <c r="A1830" t="s">
        <v>2802</v>
      </c>
      <c r="B1830">
        <v>1</v>
      </c>
      <c r="C1830">
        <f>VLOOKUP(B1830,'Uni hist'!$C$5:$V$109, 20)*'Uni hist'!$S$110</f>
        <v>0.94869972901410748</v>
      </c>
    </row>
    <row r="1831" spans="1:3">
      <c r="A1831" t="s">
        <v>844</v>
      </c>
      <c r="B1831">
        <v>1</v>
      </c>
      <c r="C1831">
        <f>VLOOKUP(B1831,'Uni hist'!$C$5:$V$109, 20)*'Uni hist'!$S$110</f>
        <v>0.94869972901410748</v>
      </c>
    </row>
    <row r="1832" spans="1:3">
      <c r="A1832" t="s">
        <v>2884</v>
      </c>
      <c r="B1832">
        <v>1</v>
      </c>
      <c r="C1832">
        <f>VLOOKUP(B1832,'Uni hist'!$C$5:$V$109, 20)*'Uni hist'!$S$110</f>
        <v>0.94869972901410748</v>
      </c>
    </row>
    <row r="1833" spans="1:3">
      <c r="A1833" t="s">
        <v>495</v>
      </c>
      <c r="B1833">
        <v>1</v>
      </c>
      <c r="C1833">
        <f>VLOOKUP(B1833,'Uni hist'!$C$5:$V$109, 20)*'Uni hist'!$S$110</f>
        <v>0.94869972901410748</v>
      </c>
    </row>
    <row r="1834" spans="1:3">
      <c r="A1834" t="s">
        <v>19</v>
      </c>
      <c r="B1834">
        <v>1</v>
      </c>
      <c r="C1834">
        <f>VLOOKUP(B1834,'Uni hist'!$C$5:$V$109, 20)*'Uni hist'!$S$110</f>
        <v>0.94869972901410748</v>
      </c>
    </row>
    <row r="1835" spans="1:3">
      <c r="A1835" t="s">
        <v>2705</v>
      </c>
      <c r="B1835">
        <v>1</v>
      </c>
      <c r="C1835">
        <f>VLOOKUP(B1835,'Uni hist'!$C$5:$V$109, 20)*'Uni hist'!$S$110</f>
        <v>0.94869972901410748</v>
      </c>
    </row>
    <row r="1836" spans="1:3">
      <c r="A1836" t="s">
        <v>1882</v>
      </c>
      <c r="B1836">
        <v>1</v>
      </c>
      <c r="C1836">
        <f>VLOOKUP(B1836,'Uni hist'!$C$5:$V$109, 20)*'Uni hist'!$S$110</f>
        <v>0.94869972901410748</v>
      </c>
    </row>
    <row r="1837" spans="1:3">
      <c r="A1837" t="s">
        <v>784</v>
      </c>
      <c r="B1837">
        <v>1</v>
      </c>
      <c r="C1837">
        <f>VLOOKUP(B1837,'Uni hist'!$C$5:$V$109, 20)*'Uni hist'!$S$110</f>
        <v>0.94869972901410748</v>
      </c>
    </row>
    <row r="1838" spans="1:3">
      <c r="A1838" t="s">
        <v>502</v>
      </c>
      <c r="B1838">
        <v>1</v>
      </c>
      <c r="C1838">
        <f>VLOOKUP(B1838,'Uni hist'!$C$5:$V$109, 20)*'Uni hist'!$S$110</f>
        <v>0.94869972901410748</v>
      </c>
    </row>
    <row r="1839" spans="1:3">
      <c r="A1839" t="s">
        <v>1708</v>
      </c>
      <c r="B1839">
        <v>1</v>
      </c>
      <c r="C1839">
        <f>VLOOKUP(B1839,'Uni hist'!$C$5:$V$109, 20)*'Uni hist'!$S$110</f>
        <v>0.94869972901410748</v>
      </c>
    </row>
    <row r="1840" spans="1:3">
      <c r="A1840" t="s">
        <v>514</v>
      </c>
      <c r="B1840">
        <v>1</v>
      </c>
      <c r="C1840">
        <f>VLOOKUP(B1840,'Uni hist'!$C$5:$V$109, 20)*'Uni hist'!$S$110</f>
        <v>0.94869972901410748</v>
      </c>
    </row>
    <row r="1841" spans="1:3">
      <c r="A1841" t="s">
        <v>1577</v>
      </c>
      <c r="B1841">
        <v>1</v>
      </c>
      <c r="C1841">
        <f>VLOOKUP(B1841,'Uni hist'!$C$5:$V$109, 20)*'Uni hist'!$S$110</f>
        <v>0.94869972901410748</v>
      </c>
    </row>
    <row r="1842" spans="1:3">
      <c r="A1842" t="s">
        <v>1147</v>
      </c>
      <c r="B1842">
        <v>1</v>
      </c>
      <c r="C1842">
        <f>VLOOKUP(B1842,'Uni hist'!$C$5:$V$109, 20)*'Uni hist'!$S$110</f>
        <v>0.94869972901410748</v>
      </c>
    </row>
    <row r="1843" spans="1:3">
      <c r="A1843" t="s">
        <v>852</v>
      </c>
      <c r="B1843">
        <v>1</v>
      </c>
      <c r="C1843">
        <f>VLOOKUP(B1843,'Uni hist'!$C$5:$V$109, 20)*'Uni hist'!$S$110</f>
        <v>0.94869972901410748</v>
      </c>
    </row>
    <row r="1844" spans="1:3">
      <c r="A1844" t="s">
        <v>926</v>
      </c>
      <c r="B1844">
        <v>1</v>
      </c>
      <c r="C1844">
        <f>VLOOKUP(B1844,'Uni hist'!$C$5:$V$109, 20)*'Uni hist'!$S$110</f>
        <v>0.94869972901410748</v>
      </c>
    </row>
    <row r="1845" spans="1:3">
      <c r="A1845" t="s">
        <v>2408</v>
      </c>
      <c r="B1845">
        <v>1</v>
      </c>
      <c r="C1845">
        <f>VLOOKUP(B1845,'Uni hist'!$C$5:$V$109, 20)*'Uni hist'!$S$110</f>
        <v>0.94869972901410748</v>
      </c>
    </row>
    <row r="1846" spans="1:3">
      <c r="A1846" t="s">
        <v>231</v>
      </c>
      <c r="B1846">
        <v>1</v>
      </c>
      <c r="C1846">
        <f>VLOOKUP(B1846,'Uni hist'!$C$5:$V$109, 20)*'Uni hist'!$S$110</f>
        <v>0.94869972901410748</v>
      </c>
    </row>
    <row r="1847" spans="1:3">
      <c r="A1847" t="s">
        <v>1082</v>
      </c>
      <c r="B1847">
        <v>1</v>
      </c>
      <c r="C1847">
        <f>VLOOKUP(B1847,'Uni hist'!$C$5:$V$109, 20)*'Uni hist'!$S$110</f>
        <v>0.94869972901410748</v>
      </c>
    </row>
    <row r="1848" spans="1:3">
      <c r="A1848" t="s">
        <v>2417</v>
      </c>
      <c r="B1848">
        <v>1</v>
      </c>
      <c r="C1848">
        <f>VLOOKUP(B1848,'Uni hist'!$C$5:$V$109, 20)*'Uni hist'!$S$110</f>
        <v>0.94869972901410748</v>
      </c>
    </row>
    <row r="1849" spans="1:3">
      <c r="A1849" t="s">
        <v>429</v>
      </c>
      <c r="B1849">
        <v>1</v>
      </c>
      <c r="C1849">
        <f>VLOOKUP(B1849,'Uni hist'!$C$5:$V$109, 20)*'Uni hist'!$S$110</f>
        <v>0.94869972901410748</v>
      </c>
    </row>
    <row r="1850" spans="1:3">
      <c r="A1850" t="s">
        <v>131</v>
      </c>
      <c r="B1850">
        <v>1</v>
      </c>
      <c r="C1850">
        <f>VLOOKUP(B1850,'Uni hist'!$C$5:$V$109, 20)*'Uni hist'!$S$110</f>
        <v>0.94869972901410748</v>
      </c>
    </row>
    <row r="1851" spans="1:3">
      <c r="A1851" t="s">
        <v>545</v>
      </c>
      <c r="B1851">
        <v>1</v>
      </c>
      <c r="C1851">
        <f>VLOOKUP(B1851,'Uni hist'!$C$5:$V$109, 20)*'Uni hist'!$S$110</f>
        <v>0.94869972901410748</v>
      </c>
    </row>
    <row r="1852" spans="1:3">
      <c r="A1852" t="s">
        <v>654</v>
      </c>
      <c r="B1852">
        <v>1</v>
      </c>
      <c r="C1852">
        <f>VLOOKUP(B1852,'Uni hist'!$C$5:$V$109, 20)*'Uni hist'!$S$110</f>
        <v>0.94869972901410748</v>
      </c>
    </row>
    <row r="1853" spans="1:3">
      <c r="A1853" t="s">
        <v>1944</v>
      </c>
      <c r="B1853">
        <v>1</v>
      </c>
      <c r="C1853">
        <f>VLOOKUP(B1853,'Uni hist'!$C$5:$V$109, 20)*'Uni hist'!$S$110</f>
        <v>0.94869972901410748</v>
      </c>
    </row>
    <row r="1854" spans="1:3">
      <c r="A1854" t="s">
        <v>2058</v>
      </c>
      <c r="B1854">
        <v>1</v>
      </c>
      <c r="C1854">
        <f>VLOOKUP(B1854,'Uni hist'!$C$5:$V$109, 20)*'Uni hist'!$S$110</f>
        <v>0.94869972901410748</v>
      </c>
    </row>
    <row r="1855" spans="1:3">
      <c r="A1855" t="s">
        <v>2223</v>
      </c>
      <c r="B1855">
        <v>1</v>
      </c>
      <c r="C1855">
        <f>VLOOKUP(B1855,'Uni hist'!$C$5:$V$109, 20)*'Uni hist'!$S$110</f>
        <v>0.94869972901410748</v>
      </c>
    </row>
    <row r="1856" spans="1:3">
      <c r="A1856" t="s">
        <v>2381</v>
      </c>
      <c r="B1856">
        <v>1</v>
      </c>
      <c r="C1856">
        <f>VLOOKUP(B1856,'Uni hist'!$C$5:$V$109, 20)*'Uni hist'!$S$110</f>
        <v>0.94869972901410748</v>
      </c>
    </row>
    <row r="1857" spans="1:3">
      <c r="A1857" t="s">
        <v>692</v>
      </c>
      <c r="B1857">
        <v>1</v>
      </c>
      <c r="C1857">
        <f>VLOOKUP(B1857,'Uni hist'!$C$5:$V$109, 20)*'Uni hist'!$S$110</f>
        <v>0.94869972901410748</v>
      </c>
    </row>
    <row r="1858" spans="1:3">
      <c r="A1858" t="s">
        <v>2600</v>
      </c>
      <c r="B1858">
        <v>1</v>
      </c>
      <c r="C1858">
        <f>VLOOKUP(B1858,'Uni hist'!$C$5:$V$109, 20)*'Uni hist'!$S$110</f>
        <v>0.94869972901410748</v>
      </c>
    </row>
    <row r="1859" spans="1:3">
      <c r="A1859" t="s">
        <v>2873</v>
      </c>
      <c r="B1859">
        <v>1</v>
      </c>
      <c r="C1859">
        <f>VLOOKUP(B1859,'Uni hist'!$C$5:$V$109, 20)*'Uni hist'!$S$110</f>
        <v>0.94869972901410748</v>
      </c>
    </row>
    <row r="1860" spans="1:3">
      <c r="A1860" t="s">
        <v>2279</v>
      </c>
      <c r="B1860">
        <v>1</v>
      </c>
      <c r="C1860">
        <f>VLOOKUP(B1860,'Uni hist'!$C$5:$V$109, 20)*'Uni hist'!$S$110</f>
        <v>0.94869972901410748</v>
      </c>
    </row>
    <row r="1861" spans="1:3">
      <c r="A1861" t="s">
        <v>2759</v>
      </c>
      <c r="B1861">
        <v>1</v>
      </c>
      <c r="C1861">
        <f>VLOOKUP(B1861,'Uni hist'!$C$5:$V$109, 20)*'Uni hist'!$S$110</f>
        <v>0.94869972901410748</v>
      </c>
    </row>
    <row r="1862" spans="1:3">
      <c r="A1862" t="s">
        <v>194</v>
      </c>
      <c r="B1862">
        <v>1</v>
      </c>
      <c r="C1862">
        <f>VLOOKUP(B1862,'Uni hist'!$C$5:$V$109, 20)*'Uni hist'!$S$110</f>
        <v>0.94869972901410748</v>
      </c>
    </row>
    <row r="1863" spans="1:3">
      <c r="A1863" t="s">
        <v>1545</v>
      </c>
      <c r="B1863">
        <v>1</v>
      </c>
      <c r="C1863">
        <f>VLOOKUP(B1863,'Uni hist'!$C$5:$V$109, 20)*'Uni hist'!$S$110</f>
        <v>0.94869972901410748</v>
      </c>
    </row>
    <row r="1864" spans="1:3">
      <c r="A1864" t="s">
        <v>2062</v>
      </c>
      <c r="B1864">
        <v>1</v>
      </c>
      <c r="C1864">
        <f>VLOOKUP(B1864,'Uni hist'!$C$5:$V$109, 20)*'Uni hist'!$S$110</f>
        <v>0.94869972901410748</v>
      </c>
    </row>
    <row r="1865" spans="1:3">
      <c r="A1865" t="s">
        <v>2494</v>
      </c>
      <c r="B1865">
        <v>1</v>
      </c>
      <c r="C1865">
        <f>VLOOKUP(B1865,'Uni hist'!$C$5:$V$109, 20)*'Uni hist'!$S$110</f>
        <v>0.94869972901410748</v>
      </c>
    </row>
    <row r="1866" spans="1:3">
      <c r="A1866" t="s">
        <v>726</v>
      </c>
      <c r="B1866">
        <v>1</v>
      </c>
      <c r="C1866">
        <f>VLOOKUP(B1866,'Uni hist'!$C$5:$V$109, 20)*'Uni hist'!$S$110</f>
        <v>0.94869972901410748</v>
      </c>
    </row>
    <row r="1867" spans="1:3">
      <c r="A1867" t="s">
        <v>810</v>
      </c>
      <c r="B1867">
        <v>1</v>
      </c>
      <c r="C1867">
        <f>VLOOKUP(B1867,'Uni hist'!$C$5:$V$109, 20)*'Uni hist'!$S$110</f>
        <v>0.94869972901410748</v>
      </c>
    </row>
    <row r="1868" spans="1:3">
      <c r="A1868" t="s">
        <v>1949</v>
      </c>
      <c r="B1868">
        <v>1</v>
      </c>
      <c r="C1868">
        <f>VLOOKUP(B1868,'Uni hist'!$C$5:$V$109, 20)*'Uni hist'!$S$110</f>
        <v>0.94869972901410748</v>
      </c>
    </row>
    <row r="1869" spans="1:3">
      <c r="A1869" t="s">
        <v>40</v>
      </c>
      <c r="B1869">
        <v>1</v>
      </c>
      <c r="C1869">
        <f>VLOOKUP(B1869,'Uni hist'!$C$5:$V$109, 20)*'Uni hist'!$S$110</f>
        <v>0.94869972901410748</v>
      </c>
    </row>
    <row r="1870" spans="1:3">
      <c r="A1870" t="s">
        <v>1846</v>
      </c>
      <c r="B1870">
        <v>1</v>
      </c>
      <c r="C1870">
        <f>VLOOKUP(B1870,'Uni hist'!$C$5:$V$109, 20)*'Uni hist'!$S$110</f>
        <v>0.94869972901410748</v>
      </c>
    </row>
    <row r="1871" spans="1:3">
      <c r="A1871" t="s">
        <v>84</v>
      </c>
      <c r="B1871">
        <v>1</v>
      </c>
      <c r="C1871">
        <f>VLOOKUP(B1871,'Uni hist'!$C$5:$V$109, 20)*'Uni hist'!$S$110</f>
        <v>0.94869972901410748</v>
      </c>
    </row>
    <row r="1872" spans="1:3">
      <c r="A1872" t="s">
        <v>2405</v>
      </c>
      <c r="B1872">
        <v>1</v>
      </c>
      <c r="C1872">
        <f>VLOOKUP(B1872,'Uni hist'!$C$5:$V$109, 20)*'Uni hist'!$S$110</f>
        <v>0.94869972901410748</v>
      </c>
    </row>
    <row r="1873" spans="1:3">
      <c r="A1873" t="s">
        <v>2400</v>
      </c>
      <c r="B1873">
        <v>1</v>
      </c>
      <c r="C1873">
        <f>VLOOKUP(B1873,'Uni hist'!$C$5:$V$109, 20)*'Uni hist'!$S$110</f>
        <v>0.94869972901410748</v>
      </c>
    </row>
    <row r="1874" spans="1:3">
      <c r="A1874" t="s">
        <v>1738</v>
      </c>
      <c r="B1874">
        <v>1</v>
      </c>
      <c r="C1874">
        <f>VLOOKUP(B1874,'Uni hist'!$C$5:$V$109, 20)*'Uni hist'!$S$110</f>
        <v>0.94869972901410748</v>
      </c>
    </row>
    <row r="1875" spans="1:3">
      <c r="A1875" t="s">
        <v>2811</v>
      </c>
      <c r="B1875">
        <v>1</v>
      </c>
      <c r="C1875">
        <f>VLOOKUP(B1875,'Uni hist'!$C$5:$V$109, 20)*'Uni hist'!$S$110</f>
        <v>0.94869972901410748</v>
      </c>
    </row>
    <row r="1876" spans="1:3">
      <c r="A1876" t="s">
        <v>1178</v>
      </c>
      <c r="B1876">
        <v>1</v>
      </c>
      <c r="C1876">
        <f>VLOOKUP(B1876,'Uni hist'!$C$5:$V$109, 20)*'Uni hist'!$S$110</f>
        <v>0.94869972901410748</v>
      </c>
    </row>
    <row r="1877" spans="1:3">
      <c r="A1877" t="s">
        <v>2707</v>
      </c>
      <c r="B1877">
        <v>1</v>
      </c>
      <c r="C1877">
        <f>VLOOKUP(B1877,'Uni hist'!$C$5:$V$109, 20)*'Uni hist'!$S$110</f>
        <v>0.94869972901410748</v>
      </c>
    </row>
    <row r="1878" spans="1:3">
      <c r="A1878" t="s">
        <v>2673</v>
      </c>
      <c r="B1878">
        <v>1</v>
      </c>
      <c r="C1878">
        <f>VLOOKUP(B1878,'Uni hist'!$C$5:$V$109, 20)*'Uni hist'!$S$110</f>
        <v>0.94869972901410748</v>
      </c>
    </row>
    <row r="1879" spans="1:3">
      <c r="A1879" t="s">
        <v>1271</v>
      </c>
      <c r="B1879">
        <v>1</v>
      </c>
      <c r="C1879">
        <f>VLOOKUP(B1879,'Uni hist'!$C$5:$V$109, 20)*'Uni hist'!$S$110</f>
        <v>0.94869972901410748</v>
      </c>
    </row>
    <row r="1880" spans="1:3">
      <c r="A1880" t="s">
        <v>2627</v>
      </c>
      <c r="B1880">
        <v>1</v>
      </c>
      <c r="C1880">
        <f>VLOOKUP(B1880,'Uni hist'!$C$5:$V$109, 20)*'Uni hist'!$S$110</f>
        <v>0.94869972901410748</v>
      </c>
    </row>
    <row r="1881" spans="1:3">
      <c r="A1881" t="s">
        <v>2737</v>
      </c>
      <c r="B1881">
        <v>1</v>
      </c>
      <c r="C1881">
        <f>VLOOKUP(B1881,'Uni hist'!$C$5:$V$109, 20)*'Uni hist'!$S$110</f>
        <v>0.94869972901410748</v>
      </c>
    </row>
    <row r="1882" spans="1:3">
      <c r="A1882" t="s">
        <v>2905</v>
      </c>
      <c r="B1882">
        <v>1</v>
      </c>
      <c r="C1882">
        <f>VLOOKUP(B1882,'Uni hist'!$C$5:$V$109, 20)*'Uni hist'!$S$110</f>
        <v>0.94869972901410748</v>
      </c>
    </row>
    <row r="1883" spans="1:3">
      <c r="A1883" t="s">
        <v>1516</v>
      </c>
      <c r="B1883">
        <v>1</v>
      </c>
      <c r="C1883">
        <f>VLOOKUP(B1883,'Uni hist'!$C$5:$V$109, 20)*'Uni hist'!$S$110</f>
        <v>0.94869972901410748</v>
      </c>
    </row>
    <row r="1884" spans="1:3">
      <c r="A1884" t="s">
        <v>340</v>
      </c>
      <c r="B1884">
        <v>1</v>
      </c>
      <c r="C1884">
        <f>VLOOKUP(B1884,'Uni hist'!$C$5:$V$109, 20)*'Uni hist'!$S$110</f>
        <v>0.94869972901410748</v>
      </c>
    </row>
    <row r="1885" spans="1:3">
      <c r="A1885" t="s">
        <v>772</v>
      </c>
      <c r="B1885">
        <v>1</v>
      </c>
      <c r="C1885">
        <f>VLOOKUP(B1885,'Uni hist'!$C$5:$V$109, 20)*'Uni hist'!$S$110</f>
        <v>0.94869972901410748</v>
      </c>
    </row>
    <row r="1886" spans="1:3">
      <c r="A1886" t="s">
        <v>551</v>
      </c>
      <c r="B1886">
        <v>1</v>
      </c>
      <c r="C1886">
        <f>VLOOKUP(B1886,'Uni hist'!$C$5:$V$109, 20)*'Uni hist'!$S$110</f>
        <v>0.94869972901410748</v>
      </c>
    </row>
    <row r="1887" spans="1:3">
      <c r="A1887" t="s">
        <v>161</v>
      </c>
      <c r="B1887">
        <v>1</v>
      </c>
      <c r="C1887">
        <f>VLOOKUP(B1887,'Uni hist'!$C$5:$V$109, 20)*'Uni hist'!$S$110</f>
        <v>0.94869972901410748</v>
      </c>
    </row>
    <row r="1888" spans="1:3">
      <c r="A1888" t="s">
        <v>463</v>
      </c>
      <c r="B1888">
        <v>1</v>
      </c>
      <c r="C1888">
        <f>VLOOKUP(B1888,'Uni hist'!$C$5:$V$109, 20)*'Uni hist'!$S$110</f>
        <v>0.94869972901410748</v>
      </c>
    </row>
    <row r="1889" spans="1:3">
      <c r="A1889" t="s">
        <v>1252</v>
      </c>
      <c r="B1889">
        <v>1</v>
      </c>
      <c r="C1889">
        <f>VLOOKUP(B1889,'Uni hist'!$C$5:$V$109, 20)*'Uni hist'!$S$110</f>
        <v>0.94869972901410748</v>
      </c>
    </row>
    <row r="1890" spans="1:3">
      <c r="A1890" t="s">
        <v>847</v>
      </c>
      <c r="B1890">
        <v>1</v>
      </c>
      <c r="C1890">
        <f>VLOOKUP(B1890,'Uni hist'!$C$5:$V$109, 20)*'Uni hist'!$S$110</f>
        <v>0.94869972901410748</v>
      </c>
    </row>
    <row r="1891" spans="1:3">
      <c r="A1891" t="s">
        <v>2531</v>
      </c>
      <c r="B1891">
        <v>1</v>
      </c>
      <c r="C1891">
        <f>VLOOKUP(B1891,'Uni hist'!$C$5:$V$109, 20)*'Uni hist'!$S$110</f>
        <v>0.94869972901410748</v>
      </c>
    </row>
    <row r="1892" spans="1:3">
      <c r="A1892" t="s">
        <v>1667</v>
      </c>
      <c r="B1892">
        <v>1</v>
      </c>
      <c r="C1892">
        <f>VLOOKUP(B1892,'Uni hist'!$C$5:$V$109, 20)*'Uni hist'!$S$110</f>
        <v>0.94869972901410748</v>
      </c>
    </row>
    <row r="1893" spans="1:3">
      <c r="A1893" t="s">
        <v>1770</v>
      </c>
      <c r="B1893">
        <v>1</v>
      </c>
      <c r="C1893">
        <f>VLOOKUP(B1893,'Uni hist'!$C$5:$V$109, 20)*'Uni hist'!$S$110</f>
        <v>0.94869972901410748</v>
      </c>
    </row>
    <row r="1894" spans="1:3">
      <c r="A1894" t="s">
        <v>679</v>
      </c>
      <c r="B1894">
        <v>1</v>
      </c>
      <c r="C1894">
        <f>VLOOKUP(B1894,'Uni hist'!$C$5:$V$109, 20)*'Uni hist'!$S$110</f>
        <v>0.94869972901410748</v>
      </c>
    </row>
    <row r="1895" spans="1:3">
      <c r="A1895" t="s">
        <v>2288</v>
      </c>
      <c r="B1895">
        <v>1</v>
      </c>
      <c r="C1895">
        <f>VLOOKUP(B1895,'Uni hist'!$C$5:$V$109, 20)*'Uni hist'!$S$110</f>
        <v>0.94869972901410748</v>
      </c>
    </row>
    <row r="1896" spans="1:3">
      <c r="A1896" t="s">
        <v>1507</v>
      </c>
      <c r="B1896">
        <v>1</v>
      </c>
      <c r="C1896">
        <f>VLOOKUP(B1896,'Uni hist'!$C$5:$V$109, 20)*'Uni hist'!$S$110</f>
        <v>0.94869972901410748</v>
      </c>
    </row>
    <row r="1897" spans="1:3">
      <c r="A1897" t="s">
        <v>2583</v>
      </c>
      <c r="B1897">
        <v>1</v>
      </c>
      <c r="C1897">
        <f>VLOOKUP(B1897,'Uni hist'!$C$5:$V$109, 20)*'Uni hist'!$S$110</f>
        <v>0.94869972901410748</v>
      </c>
    </row>
    <row r="1898" spans="1:3">
      <c r="A1898" t="s">
        <v>1639</v>
      </c>
      <c r="B1898">
        <v>1</v>
      </c>
      <c r="C1898">
        <f>VLOOKUP(B1898,'Uni hist'!$C$5:$V$109, 20)*'Uni hist'!$S$110</f>
        <v>0.94869972901410748</v>
      </c>
    </row>
    <row r="1899" spans="1:3">
      <c r="A1899" t="s">
        <v>1781</v>
      </c>
      <c r="B1899">
        <v>1</v>
      </c>
      <c r="C1899">
        <f>VLOOKUP(B1899,'Uni hist'!$C$5:$V$109, 20)*'Uni hist'!$S$110</f>
        <v>0.94869972901410748</v>
      </c>
    </row>
    <row r="1900" spans="1:3">
      <c r="A1900" t="s">
        <v>2881</v>
      </c>
      <c r="B1900">
        <v>1</v>
      </c>
      <c r="C1900">
        <f>VLOOKUP(B1900,'Uni hist'!$C$5:$V$109, 20)*'Uni hist'!$S$110</f>
        <v>0.94869972901410748</v>
      </c>
    </row>
    <row r="1901" spans="1:3">
      <c r="A1901" t="s">
        <v>2456</v>
      </c>
      <c r="B1901">
        <v>1</v>
      </c>
      <c r="C1901">
        <f>VLOOKUP(B1901,'Uni hist'!$C$5:$V$109, 20)*'Uni hist'!$S$110</f>
        <v>0.94869972901410748</v>
      </c>
    </row>
    <row r="1902" spans="1:3">
      <c r="A1902" t="s">
        <v>117</v>
      </c>
      <c r="B1902">
        <v>1</v>
      </c>
      <c r="C1902">
        <f>VLOOKUP(B1902,'Uni hist'!$C$5:$V$109, 20)*'Uni hist'!$S$110</f>
        <v>0.94869972901410748</v>
      </c>
    </row>
    <row r="1903" spans="1:3">
      <c r="A1903" t="s">
        <v>2693</v>
      </c>
      <c r="B1903">
        <v>1</v>
      </c>
      <c r="C1903">
        <f>VLOOKUP(B1903,'Uni hist'!$C$5:$V$109, 20)*'Uni hist'!$S$110</f>
        <v>0.94869972901410748</v>
      </c>
    </row>
    <row r="1904" spans="1:3">
      <c r="A1904" t="s">
        <v>2504</v>
      </c>
      <c r="B1904">
        <v>1</v>
      </c>
      <c r="C1904">
        <f>VLOOKUP(B1904,'Uni hist'!$C$5:$V$109, 20)*'Uni hist'!$S$110</f>
        <v>0.94869972901410748</v>
      </c>
    </row>
    <row r="1905" spans="1:3">
      <c r="A1905" t="s">
        <v>323</v>
      </c>
      <c r="B1905">
        <v>1</v>
      </c>
      <c r="C1905">
        <f>VLOOKUP(B1905,'Uni hist'!$C$5:$V$109, 20)*'Uni hist'!$S$110</f>
        <v>0.94869972901410748</v>
      </c>
    </row>
    <row r="1906" spans="1:3">
      <c r="A1906" t="s">
        <v>1749</v>
      </c>
      <c r="B1906">
        <v>1</v>
      </c>
      <c r="C1906">
        <f>VLOOKUP(B1906,'Uni hist'!$C$5:$V$109, 20)*'Uni hist'!$S$110</f>
        <v>0.94869972901410748</v>
      </c>
    </row>
    <row r="1907" spans="1:3">
      <c r="A1907" t="s">
        <v>1367</v>
      </c>
      <c r="B1907">
        <v>1</v>
      </c>
      <c r="C1907">
        <f>VLOOKUP(B1907,'Uni hist'!$C$5:$V$109, 20)*'Uni hist'!$S$110</f>
        <v>0.94869972901410748</v>
      </c>
    </row>
    <row r="1908" spans="1:3">
      <c r="A1908" t="s">
        <v>2252</v>
      </c>
      <c r="B1908">
        <v>1</v>
      </c>
      <c r="C1908">
        <f>VLOOKUP(B1908,'Uni hist'!$C$5:$V$109, 20)*'Uni hist'!$S$110</f>
        <v>0.94869972901410748</v>
      </c>
    </row>
    <row r="1909" spans="1:3">
      <c r="A1909" t="s">
        <v>1089</v>
      </c>
      <c r="B1909">
        <v>1</v>
      </c>
      <c r="C1909">
        <f>VLOOKUP(B1909,'Uni hist'!$C$5:$V$109, 20)*'Uni hist'!$S$110</f>
        <v>0.94869972901410748</v>
      </c>
    </row>
    <row r="1910" spans="1:3">
      <c r="A1910" t="s">
        <v>1885</v>
      </c>
      <c r="B1910">
        <v>1</v>
      </c>
      <c r="C1910">
        <f>VLOOKUP(B1910,'Uni hist'!$C$5:$V$109, 20)*'Uni hist'!$S$110</f>
        <v>0.94869972901410748</v>
      </c>
    </row>
    <row r="1911" spans="1:3">
      <c r="A1911" t="s">
        <v>1666</v>
      </c>
      <c r="B1911">
        <v>1</v>
      </c>
      <c r="C1911">
        <f>VLOOKUP(B1911,'Uni hist'!$C$5:$V$109, 20)*'Uni hist'!$S$110</f>
        <v>0.94869972901410748</v>
      </c>
    </row>
    <row r="1912" spans="1:3">
      <c r="A1912" t="s">
        <v>1736</v>
      </c>
      <c r="B1912">
        <v>1</v>
      </c>
      <c r="C1912">
        <f>VLOOKUP(B1912,'Uni hist'!$C$5:$V$109, 20)*'Uni hist'!$S$110</f>
        <v>0.94869972901410748</v>
      </c>
    </row>
    <row r="1913" spans="1:3">
      <c r="A1913" t="s">
        <v>1835</v>
      </c>
      <c r="B1913">
        <v>1</v>
      </c>
      <c r="C1913">
        <f>VLOOKUP(B1913,'Uni hist'!$C$5:$V$109, 20)*'Uni hist'!$S$110</f>
        <v>0.94869972901410748</v>
      </c>
    </row>
    <row r="1914" spans="1:3">
      <c r="A1914" t="s">
        <v>898</v>
      </c>
      <c r="B1914">
        <v>1</v>
      </c>
      <c r="C1914">
        <f>VLOOKUP(B1914,'Uni hist'!$C$5:$V$109, 20)*'Uni hist'!$S$110</f>
        <v>0.94869972901410748</v>
      </c>
    </row>
    <row r="1915" spans="1:3">
      <c r="A1915" t="s">
        <v>1793</v>
      </c>
      <c r="B1915">
        <v>1</v>
      </c>
      <c r="C1915">
        <f>VLOOKUP(B1915,'Uni hist'!$C$5:$V$109, 20)*'Uni hist'!$S$110</f>
        <v>0.94869972901410748</v>
      </c>
    </row>
    <row r="1916" spans="1:3">
      <c r="A1916" t="s">
        <v>1080</v>
      </c>
      <c r="B1916">
        <v>1</v>
      </c>
      <c r="C1916">
        <f>VLOOKUP(B1916,'Uni hist'!$C$5:$V$109, 20)*'Uni hist'!$S$110</f>
        <v>0.94869972901410748</v>
      </c>
    </row>
    <row r="1917" spans="1:3">
      <c r="A1917" t="s">
        <v>1735</v>
      </c>
      <c r="B1917">
        <v>1</v>
      </c>
      <c r="C1917">
        <f>VLOOKUP(B1917,'Uni hist'!$C$5:$V$109, 20)*'Uni hist'!$S$110</f>
        <v>0.94869972901410748</v>
      </c>
    </row>
    <row r="1918" spans="1:3">
      <c r="A1918" t="s">
        <v>246</v>
      </c>
      <c r="B1918">
        <v>1</v>
      </c>
      <c r="C1918">
        <f>VLOOKUP(B1918,'Uni hist'!$C$5:$V$109, 20)*'Uni hist'!$S$110</f>
        <v>0.94869972901410748</v>
      </c>
    </row>
    <row r="1919" spans="1:3">
      <c r="A1919" t="s">
        <v>2654</v>
      </c>
      <c r="B1919">
        <v>1</v>
      </c>
      <c r="C1919">
        <f>VLOOKUP(B1919,'Uni hist'!$C$5:$V$109, 20)*'Uni hist'!$S$110</f>
        <v>0.94869972901410748</v>
      </c>
    </row>
    <row r="1920" spans="1:3">
      <c r="A1920" t="s">
        <v>2355</v>
      </c>
      <c r="B1920">
        <v>1</v>
      </c>
      <c r="C1920">
        <f>VLOOKUP(B1920,'Uni hist'!$C$5:$V$109, 20)*'Uni hist'!$S$110</f>
        <v>0.94869972901410748</v>
      </c>
    </row>
    <row r="1921" spans="1:3">
      <c r="A1921" t="s">
        <v>1260</v>
      </c>
      <c r="B1921">
        <v>1</v>
      </c>
      <c r="C1921">
        <f>VLOOKUP(B1921,'Uni hist'!$C$5:$V$109, 20)*'Uni hist'!$S$110</f>
        <v>0.94869972901410748</v>
      </c>
    </row>
    <row r="1922" spans="1:3">
      <c r="A1922" t="s">
        <v>1537</v>
      </c>
      <c r="B1922">
        <v>1</v>
      </c>
      <c r="C1922">
        <f>VLOOKUP(B1922,'Uni hist'!$C$5:$V$109, 20)*'Uni hist'!$S$110</f>
        <v>0.94869972901410748</v>
      </c>
    </row>
    <row r="1923" spans="1:3">
      <c r="A1923" t="s">
        <v>1615</v>
      </c>
      <c r="B1923">
        <v>1</v>
      </c>
      <c r="C1923">
        <f>VLOOKUP(B1923,'Uni hist'!$C$5:$V$109, 20)*'Uni hist'!$S$110</f>
        <v>0.94869972901410748</v>
      </c>
    </row>
    <row r="1924" spans="1:3">
      <c r="A1924" t="s">
        <v>565</v>
      </c>
      <c r="B1924">
        <v>1</v>
      </c>
      <c r="C1924">
        <f>VLOOKUP(B1924,'Uni hist'!$C$5:$V$109, 20)*'Uni hist'!$S$110</f>
        <v>0.94869972901410748</v>
      </c>
    </row>
    <row r="1925" spans="1:3">
      <c r="A1925" t="s">
        <v>2281</v>
      </c>
      <c r="B1925">
        <v>1</v>
      </c>
      <c r="C1925">
        <f>VLOOKUP(B1925,'Uni hist'!$C$5:$V$109, 20)*'Uni hist'!$S$110</f>
        <v>0.94869972901410748</v>
      </c>
    </row>
    <row r="1926" spans="1:3">
      <c r="A1926" t="s">
        <v>2835</v>
      </c>
      <c r="B1926">
        <v>1</v>
      </c>
      <c r="C1926">
        <f>VLOOKUP(B1926,'Uni hist'!$C$5:$V$109, 20)*'Uni hist'!$S$110</f>
        <v>0.94869972901410748</v>
      </c>
    </row>
    <row r="1927" spans="1:3">
      <c r="A1927" t="s">
        <v>736</v>
      </c>
      <c r="B1927">
        <v>1</v>
      </c>
      <c r="C1927">
        <f>VLOOKUP(B1927,'Uni hist'!$C$5:$V$109, 20)*'Uni hist'!$S$110</f>
        <v>0.94869972901410748</v>
      </c>
    </row>
    <row r="1928" spans="1:3">
      <c r="A1928" t="s">
        <v>634</v>
      </c>
      <c r="B1928">
        <v>1</v>
      </c>
      <c r="C1928">
        <f>VLOOKUP(B1928,'Uni hist'!$C$5:$V$109, 20)*'Uni hist'!$S$110</f>
        <v>0.94869972901410748</v>
      </c>
    </row>
    <row r="1929" spans="1:3">
      <c r="A1929" t="s">
        <v>1873</v>
      </c>
      <c r="B1929">
        <v>1</v>
      </c>
      <c r="C1929">
        <f>VLOOKUP(B1929,'Uni hist'!$C$5:$V$109, 20)*'Uni hist'!$S$110</f>
        <v>0.94869972901410748</v>
      </c>
    </row>
    <row r="1930" spans="1:3">
      <c r="A1930" t="s">
        <v>2051</v>
      </c>
      <c r="B1930">
        <v>1</v>
      </c>
      <c r="C1930">
        <f>VLOOKUP(B1930,'Uni hist'!$C$5:$V$109, 20)*'Uni hist'!$S$110</f>
        <v>0.94869972901410748</v>
      </c>
    </row>
    <row r="1931" spans="1:3">
      <c r="A1931" t="s">
        <v>1412</v>
      </c>
      <c r="B1931">
        <v>1</v>
      </c>
      <c r="C1931">
        <f>VLOOKUP(B1931,'Uni hist'!$C$5:$V$109, 20)*'Uni hist'!$S$110</f>
        <v>0.94869972901410748</v>
      </c>
    </row>
    <row r="1932" spans="1:3">
      <c r="A1932" t="s">
        <v>2039</v>
      </c>
      <c r="B1932">
        <v>1</v>
      </c>
      <c r="C1932">
        <f>VLOOKUP(B1932,'Uni hist'!$C$5:$V$109, 20)*'Uni hist'!$S$110</f>
        <v>0.94869972901410748</v>
      </c>
    </row>
    <row r="1933" spans="1:3">
      <c r="A1933" t="s">
        <v>1863</v>
      </c>
      <c r="B1933">
        <v>1</v>
      </c>
      <c r="C1933">
        <f>VLOOKUP(B1933,'Uni hist'!$C$5:$V$109, 20)*'Uni hist'!$S$110</f>
        <v>0.94869972901410748</v>
      </c>
    </row>
    <row r="1934" spans="1:3">
      <c r="A1934" t="s">
        <v>1966</v>
      </c>
      <c r="B1934">
        <v>1</v>
      </c>
      <c r="C1934">
        <f>VLOOKUP(B1934,'Uni hist'!$C$5:$V$109, 20)*'Uni hist'!$S$110</f>
        <v>0.94869972901410748</v>
      </c>
    </row>
    <row r="1935" spans="1:3">
      <c r="A1935" t="s">
        <v>1011</v>
      </c>
      <c r="B1935">
        <v>1</v>
      </c>
      <c r="C1935">
        <f>VLOOKUP(B1935,'Uni hist'!$C$5:$V$109, 20)*'Uni hist'!$S$110</f>
        <v>0.94869972901410748</v>
      </c>
    </row>
    <row r="1936" spans="1:3">
      <c r="A1936" t="s">
        <v>314</v>
      </c>
      <c r="B1936">
        <v>1</v>
      </c>
      <c r="C1936">
        <f>VLOOKUP(B1936,'Uni hist'!$C$5:$V$109, 20)*'Uni hist'!$S$110</f>
        <v>0.94869972901410748</v>
      </c>
    </row>
    <row r="1937" spans="1:3">
      <c r="A1937" t="s">
        <v>1875</v>
      </c>
      <c r="B1937">
        <v>1</v>
      </c>
      <c r="C1937">
        <f>VLOOKUP(B1937,'Uni hist'!$C$5:$V$109, 20)*'Uni hist'!$S$110</f>
        <v>0.94869972901410748</v>
      </c>
    </row>
    <row r="1938" spans="1:3">
      <c r="A1938" t="s">
        <v>1564</v>
      </c>
      <c r="B1938">
        <v>1</v>
      </c>
      <c r="C1938">
        <f>VLOOKUP(B1938,'Uni hist'!$C$5:$V$109, 20)*'Uni hist'!$S$110</f>
        <v>0.94869972901410748</v>
      </c>
    </row>
    <row r="1939" spans="1:3">
      <c r="A1939" t="s">
        <v>1197</v>
      </c>
      <c r="B1939">
        <v>1</v>
      </c>
      <c r="C1939">
        <f>VLOOKUP(B1939,'Uni hist'!$C$5:$V$109, 20)*'Uni hist'!$S$110</f>
        <v>0.94869972901410748</v>
      </c>
    </row>
    <row r="1940" spans="1:3">
      <c r="A1940" t="s">
        <v>552</v>
      </c>
      <c r="B1940">
        <v>1</v>
      </c>
      <c r="C1940">
        <f>VLOOKUP(B1940,'Uni hist'!$C$5:$V$109, 20)*'Uni hist'!$S$110</f>
        <v>0.94869972901410748</v>
      </c>
    </row>
    <row r="1941" spans="1:3">
      <c r="A1941" t="s">
        <v>593</v>
      </c>
      <c r="B1941">
        <v>1</v>
      </c>
      <c r="C1941">
        <f>VLOOKUP(B1941,'Uni hist'!$C$5:$V$109, 20)*'Uni hist'!$S$110</f>
        <v>0.94869972901410748</v>
      </c>
    </row>
    <row r="1942" spans="1:3">
      <c r="A1942" t="s">
        <v>1872</v>
      </c>
      <c r="B1942">
        <v>1</v>
      </c>
      <c r="C1942">
        <f>VLOOKUP(B1942,'Uni hist'!$C$5:$V$109, 20)*'Uni hist'!$S$110</f>
        <v>0.94869972901410748</v>
      </c>
    </row>
    <row r="1943" spans="1:3">
      <c r="A1943" t="s">
        <v>18</v>
      </c>
      <c r="B1943">
        <v>1</v>
      </c>
      <c r="C1943">
        <f>VLOOKUP(B1943,'Uni hist'!$C$5:$V$109, 20)*'Uni hist'!$S$110</f>
        <v>0.94869972901410748</v>
      </c>
    </row>
    <row r="1944" spans="1:3">
      <c r="A1944" t="s">
        <v>702</v>
      </c>
      <c r="B1944">
        <v>1</v>
      </c>
      <c r="C1944">
        <f>VLOOKUP(B1944,'Uni hist'!$C$5:$V$109, 20)*'Uni hist'!$S$110</f>
        <v>0.94869972901410748</v>
      </c>
    </row>
    <row r="1945" spans="1:3">
      <c r="A1945" t="s">
        <v>705</v>
      </c>
      <c r="B1945">
        <v>1</v>
      </c>
      <c r="C1945">
        <f>VLOOKUP(B1945,'Uni hist'!$C$5:$V$109, 20)*'Uni hist'!$S$110</f>
        <v>0.94869972901410748</v>
      </c>
    </row>
    <row r="1946" spans="1:3">
      <c r="A1946" t="s">
        <v>1381</v>
      </c>
      <c r="B1946">
        <v>1</v>
      </c>
      <c r="C1946">
        <f>VLOOKUP(B1946,'Uni hist'!$C$5:$V$109, 20)*'Uni hist'!$S$110</f>
        <v>0.94869972901410748</v>
      </c>
    </row>
    <row r="1947" spans="1:3">
      <c r="A1947" t="s">
        <v>1378</v>
      </c>
      <c r="B1947">
        <v>1</v>
      </c>
      <c r="C1947">
        <f>VLOOKUP(B1947,'Uni hist'!$C$5:$V$109, 20)*'Uni hist'!$S$110</f>
        <v>0.94869972901410748</v>
      </c>
    </row>
    <row r="1948" spans="1:3">
      <c r="A1948" t="s">
        <v>2403</v>
      </c>
      <c r="B1948">
        <v>1</v>
      </c>
      <c r="C1948">
        <f>VLOOKUP(B1948,'Uni hist'!$C$5:$V$109, 20)*'Uni hist'!$S$110</f>
        <v>0.94869972901410748</v>
      </c>
    </row>
    <row r="1949" spans="1:3">
      <c r="A1949" t="s">
        <v>2754</v>
      </c>
      <c r="B1949">
        <v>1</v>
      </c>
      <c r="C1949">
        <f>VLOOKUP(B1949,'Uni hist'!$C$5:$V$109, 20)*'Uni hist'!$S$110</f>
        <v>0.94869972901410748</v>
      </c>
    </row>
    <row r="1950" spans="1:3">
      <c r="A1950" t="s">
        <v>1753</v>
      </c>
      <c r="B1950">
        <v>1</v>
      </c>
      <c r="C1950">
        <f>VLOOKUP(B1950,'Uni hist'!$C$5:$V$109, 20)*'Uni hist'!$S$110</f>
        <v>0.94869972901410748</v>
      </c>
    </row>
    <row r="1951" spans="1:3">
      <c r="A1951" t="s">
        <v>2061</v>
      </c>
      <c r="B1951">
        <v>1</v>
      </c>
      <c r="C1951">
        <f>VLOOKUP(B1951,'Uni hist'!$C$5:$V$109, 20)*'Uni hist'!$S$110</f>
        <v>0.94869972901410748</v>
      </c>
    </row>
    <row r="1952" spans="1:3">
      <c r="A1952" t="s">
        <v>687</v>
      </c>
      <c r="B1952">
        <v>1</v>
      </c>
      <c r="C1952">
        <f>VLOOKUP(B1952,'Uni hist'!$C$5:$V$109, 20)*'Uni hist'!$S$110</f>
        <v>0.94869972901410748</v>
      </c>
    </row>
    <row r="1953" spans="1:3">
      <c r="A1953" t="s">
        <v>2241</v>
      </c>
      <c r="B1953">
        <v>1</v>
      </c>
      <c r="C1953">
        <f>VLOOKUP(B1953,'Uni hist'!$C$5:$V$109, 20)*'Uni hist'!$S$110</f>
        <v>0.94869972901410748</v>
      </c>
    </row>
    <row r="1954" spans="1:3">
      <c r="A1954" t="s">
        <v>1194</v>
      </c>
      <c r="B1954">
        <v>1</v>
      </c>
      <c r="C1954">
        <f>VLOOKUP(B1954,'Uni hist'!$C$5:$V$109, 20)*'Uni hist'!$S$110</f>
        <v>0.94869972901410748</v>
      </c>
    </row>
    <row r="1955" spans="1:3">
      <c r="A1955" t="s">
        <v>942</v>
      </c>
      <c r="B1955">
        <v>1</v>
      </c>
      <c r="C1955">
        <f>VLOOKUP(B1955,'Uni hist'!$C$5:$V$109, 20)*'Uni hist'!$S$110</f>
        <v>0.94869972901410748</v>
      </c>
    </row>
    <row r="1956" spans="1:3">
      <c r="A1956" t="s">
        <v>326</v>
      </c>
      <c r="B1956">
        <v>1</v>
      </c>
      <c r="C1956">
        <f>VLOOKUP(B1956,'Uni hist'!$C$5:$V$109, 20)*'Uni hist'!$S$110</f>
        <v>0.94869972901410748</v>
      </c>
    </row>
    <row r="1957" spans="1:3">
      <c r="A1957" t="s">
        <v>1620</v>
      </c>
      <c r="B1957">
        <v>1</v>
      </c>
      <c r="C1957">
        <f>VLOOKUP(B1957,'Uni hist'!$C$5:$V$109, 20)*'Uni hist'!$S$110</f>
        <v>0.94869972901410748</v>
      </c>
    </row>
    <row r="1958" spans="1:3">
      <c r="A1958" t="s">
        <v>793</v>
      </c>
      <c r="B1958">
        <v>1</v>
      </c>
      <c r="C1958">
        <f>VLOOKUP(B1958,'Uni hist'!$C$5:$V$109, 20)*'Uni hist'!$S$110</f>
        <v>0.94869972901410748</v>
      </c>
    </row>
    <row r="1959" spans="1:3">
      <c r="A1959" t="s">
        <v>353</v>
      </c>
      <c r="B1959">
        <v>1</v>
      </c>
      <c r="C1959">
        <f>VLOOKUP(B1959,'Uni hist'!$C$5:$V$109, 20)*'Uni hist'!$S$110</f>
        <v>0.94869972901410748</v>
      </c>
    </row>
    <row r="1960" spans="1:3">
      <c r="A1960" t="s">
        <v>762</v>
      </c>
      <c r="B1960">
        <v>1</v>
      </c>
      <c r="C1960">
        <f>VLOOKUP(B1960,'Uni hist'!$C$5:$V$109, 20)*'Uni hist'!$S$110</f>
        <v>0.94869972901410748</v>
      </c>
    </row>
    <row r="1961" spans="1:3">
      <c r="A1961" t="s">
        <v>288</v>
      </c>
      <c r="B1961">
        <v>1</v>
      </c>
      <c r="C1961">
        <f>VLOOKUP(B1961,'Uni hist'!$C$5:$V$109, 20)*'Uni hist'!$S$110</f>
        <v>0.94869972901410748</v>
      </c>
    </row>
    <row r="1962" spans="1:3">
      <c r="A1962" t="s">
        <v>2717</v>
      </c>
      <c r="B1962">
        <v>1</v>
      </c>
      <c r="C1962">
        <f>VLOOKUP(B1962,'Uni hist'!$C$5:$V$109, 20)*'Uni hist'!$S$110</f>
        <v>0.94869972901410748</v>
      </c>
    </row>
    <row r="1963" spans="1:3">
      <c r="A1963" t="s">
        <v>478</v>
      </c>
      <c r="B1963">
        <v>1</v>
      </c>
      <c r="C1963">
        <f>VLOOKUP(B1963,'Uni hist'!$C$5:$V$109, 20)*'Uni hist'!$S$110</f>
        <v>0.94869972901410748</v>
      </c>
    </row>
    <row r="1964" spans="1:3">
      <c r="A1964" t="s">
        <v>72</v>
      </c>
      <c r="B1964">
        <v>1</v>
      </c>
      <c r="C1964">
        <f>VLOOKUP(B1964,'Uni hist'!$C$5:$V$109, 20)*'Uni hist'!$S$110</f>
        <v>0.94869972901410748</v>
      </c>
    </row>
    <row r="1965" spans="1:3">
      <c r="A1965" t="s">
        <v>2792</v>
      </c>
      <c r="B1965">
        <v>1</v>
      </c>
      <c r="C1965">
        <f>VLOOKUP(B1965,'Uni hist'!$C$5:$V$109, 20)*'Uni hist'!$S$110</f>
        <v>0.94869972901410748</v>
      </c>
    </row>
    <row r="1966" spans="1:3">
      <c r="A1966" t="s">
        <v>878</v>
      </c>
      <c r="B1966">
        <v>1</v>
      </c>
      <c r="C1966">
        <f>VLOOKUP(B1966,'Uni hist'!$C$5:$V$109, 20)*'Uni hist'!$S$110</f>
        <v>0.94869972901410748</v>
      </c>
    </row>
    <row r="1967" spans="1:3">
      <c r="A1967" t="s">
        <v>1004</v>
      </c>
      <c r="B1967">
        <v>1</v>
      </c>
      <c r="C1967">
        <f>VLOOKUP(B1967,'Uni hist'!$C$5:$V$109, 20)*'Uni hist'!$S$110</f>
        <v>0.94869972901410748</v>
      </c>
    </row>
    <row r="1968" spans="1:3">
      <c r="A1968" t="s">
        <v>2747</v>
      </c>
      <c r="B1968">
        <v>1</v>
      </c>
      <c r="C1968">
        <f>VLOOKUP(B1968,'Uni hist'!$C$5:$V$109, 20)*'Uni hist'!$S$110</f>
        <v>0.94869972901410748</v>
      </c>
    </row>
    <row r="1969" spans="1:3">
      <c r="A1969" t="s">
        <v>2411</v>
      </c>
      <c r="B1969">
        <v>1</v>
      </c>
      <c r="C1969">
        <f>VLOOKUP(B1969,'Uni hist'!$C$5:$V$109, 20)*'Uni hist'!$S$110</f>
        <v>0.94869972901410748</v>
      </c>
    </row>
    <row r="1970" spans="1:3">
      <c r="A1970" t="s">
        <v>2320</v>
      </c>
      <c r="B1970">
        <v>1</v>
      </c>
      <c r="C1970">
        <f>VLOOKUP(B1970,'Uni hist'!$C$5:$V$109, 20)*'Uni hist'!$S$110</f>
        <v>0.94869972901410748</v>
      </c>
    </row>
    <row r="1971" spans="1:3">
      <c r="A1971" t="s">
        <v>1877</v>
      </c>
      <c r="B1971">
        <v>1</v>
      </c>
      <c r="C1971">
        <f>VLOOKUP(B1971,'Uni hist'!$C$5:$V$109, 20)*'Uni hist'!$S$110</f>
        <v>0.94869972901410748</v>
      </c>
    </row>
    <row r="1972" spans="1:3">
      <c r="A1972" t="s">
        <v>1459</v>
      </c>
      <c r="B1972">
        <v>1</v>
      </c>
      <c r="C1972">
        <f>VLOOKUP(B1972,'Uni hist'!$C$5:$V$109, 20)*'Uni hist'!$S$110</f>
        <v>0.94869972901410748</v>
      </c>
    </row>
    <row r="1973" spans="1:3">
      <c r="A1973" t="s">
        <v>2451</v>
      </c>
      <c r="B1973">
        <v>1</v>
      </c>
      <c r="C1973">
        <f>VLOOKUP(B1973,'Uni hist'!$C$5:$V$109, 20)*'Uni hist'!$S$110</f>
        <v>0.94869972901410748</v>
      </c>
    </row>
    <row r="1974" spans="1:3">
      <c r="A1974" t="s">
        <v>1131</v>
      </c>
      <c r="B1974">
        <v>1</v>
      </c>
      <c r="C1974">
        <f>VLOOKUP(B1974,'Uni hist'!$C$5:$V$109, 20)*'Uni hist'!$S$110</f>
        <v>0.94869972901410748</v>
      </c>
    </row>
    <row r="1975" spans="1:3">
      <c r="A1975" t="s">
        <v>1277</v>
      </c>
      <c r="B1975">
        <v>1</v>
      </c>
      <c r="C1975">
        <f>VLOOKUP(B1975,'Uni hist'!$C$5:$V$109, 20)*'Uni hist'!$S$110</f>
        <v>0.94869972901410748</v>
      </c>
    </row>
    <row r="1976" spans="1:3">
      <c r="A1976" t="s">
        <v>2264</v>
      </c>
      <c r="B1976">
        <v>1</v>
      </c>
      <c r="C1976">
        <f>VLOOKUP(B1976,'Uni hist'!$C$5:$V$109, 20)*'Uni hist'!$S$110</f>
        <v>0.94869972901410748</v>
      </c>
    </row>
    <row r="1977" spans="1:3">
      <c r="A1977" t="s">
        <v>2040</v>
      </c>
      <c r="B1977">
        <v>1</v>
      </c>
      <c r="C1977">
        <f>VLOOKUP(B1977,'Uni hist'!$C$5:$V$109, 20)*'Uni hist'!$S$110</f>
        <v>0.94869972901410748</v>
      </c>
    </row>
    <row r="1978" spans="1:3">
      <c r="A1978" t="s">
        <v>2046</v>
      </c>
      <c r="B1978">
        <v>1</v>
      </c>
      <c r="C1978">
        <f>VLOOKUP(B1978,'Uni hist'!$C$5:$V$109, 20)*'Uni hist'!$S$110</f>
        <v>0.94869972901410748</v>
      </c>
    </row>
    <row r="1979" spans="1:3">
      <c r="A1979" t="s">
        <v>723</v>
      </c>
      <c r="B1979">
        <v>1</v>
      </c>
      <c r="C1979">
        <f>VLOOKUP(B1979,'Uni hist'!$C$5:$V$109, 20)*'Uni hist'!$S$110</f>
        <v>0.94869972901410748</v>
      </c>
    </row>
    <row r="1980" spans="1:3">
      <c r="A1980" t="s">
        <v>1820</v>
      </c>
      <c r="B1980">
        <v>1</v>
      </c>
      <c r="C1980">
        <f>VLOOKUP(B1980,'Uni hist'!$C$5:$V$109, 20)*'Uni hist'!$S$110</f>
        <v>0.94869972901410748</v>
      </c>
    </row>
    <row r="1981" spans="1:3">
      <c r="A1981" t="s">
        <v>910</v>
      </c>
      <c r="B1981">
        <v>1</v>
      </c>
      <c r="C1981">
        <f>VLOOKUP(B1981,'Uni hist'!$C$5:$V$109, 20)*'Uni hist'!$S$110</f>
        <v>0.94869972901410748</v>
      </c>
    </row>
    <row r="1982" spans="1:3">
      <c r="A1982" t="s">
        <v>1044</v>
      </c>
      <c r="B1982">
        <v>1</v>
      </c>
      <c r="C1982">
        <f>VLOOKUP(B1982,'Uni hist'!$C$5:$V$109, 20)*'Uni hist'!$S$110</f>
        <v>0.94869972901410748</v>
      </c>
    </row>
    <row r="1983" spans="1:3">
      <c r="A1983" t="s">
        <v>1159</v>
      </c>
      <c r="B1983">
        <v>1</v>
      </c>
      <c r="C1983">
        <f>VLOOKUP(B1983,'Uni hist'!$C$5:$V$109, 20)*'Uni hist'!$S$110</f>
        <v>0.94869972901410748</v>
      </c>
    </row>
    <row r="1984" spans="1:3">
      <c r="A1984" t="s">
        <v>2331</v>
      </c>
      <c r="B1984">
        <v>1</v>
      </c>
      <c r="C1984">
        <f>VLOOKUP(B1984,'Uni hist'!$C$5:$V$109, 20)*'Uni hist'!$S$110</f>
        <v>0.94869972901410748</v>
      </c>
    </row>
    <row r="1985" spans="1:3">
      <c r="A1985" t="s">
        <v>42</v>
      </c>
      <c r="B1985">
        <v>1</v>
      </c>
      <c r="C1985">
        <f>VLOOKUP(B1985,'Uni hist'!$C$5:$V$109, 20)*'Uni hist'!$S$110</f>
        <v>0.94869972901410748</v>
      </c>
    </row>
    <row r="1986" spans="1:3">
      <c r="A1986" t="s">
        <v>481</v>
      </c>
      <c r="B1986">
        <v>1</v>
      </c>
      <c r="C1986">
        <f>VLOOKUP(B1986,'Uni hist'!$C$5:$V$109, 20)*'Uni hist'!$S$110</f>
        <v>0.94869972901410748</v>
      </c>
    </row>
    <row r="1987" spans="1:3">
      <c r="A1987" t="s">
        <v>1989</v>
      </c>
      <c r="B1987">
        <v>1</v>
      </c>
      <c r="C1987">
        <f>VLOOKUP(B1987,'Uni hist'!$C$5:$V$109, 20)*'Uni hist'!$S$110</f>
        <v>0.94869972901410748</v>
      </c>
    </row>
    <row r="1988" spans="1:3">
      <c r="A1988" t="s">
        <v>77</v>
      </c>
      <c r="B1988">
        <v>1</v>
      </c>
      <c r="C1988">
        <f>VLOOKUP(B1988,'Uni hist'!$C$5:$V$109, 20)*'Uni hist'!$S$110</f>
        <v>0.94869972901410748</v>
      </c>
    </row>
    <row r="1989" spans="1:3">
      <c r="A1989" t="s">
        <v>2506</v>
      </c>
      <c r="B1989">
        <v>1</v>
      </c>
      <c r="C1989">
        <f>VLOOKUP(B1989,'Uni hist'!$C$5:$V$109, 20)*'Uni hist'!$S$110</f>
        <v>0.94869972901410748</v>
      </c>
    </row>
    <row r="1990" spans="1:3">
      <c r="A1990" t="s">
        <v>81</v>
      </c>
      <c r="B1990">
        <v>1</v>
      </c>
      <c r="C1990">
        <f>VLOOKUP(B1990,'Uni hist'!$C$5:$V$109, 20)*'Uni hist'!$S$110</f>
        <v>0.94869972901410748</v>
      </c>
    </row>
    <row r="1991" spans="1:3">
      <c r="A1991" t="s">
        <v>2426</v>
      </c>
      <c r="B1991">
        <v>1</v>
      </c>
      <c r="C1991">
        <f>VLOOKUP(B1991,'Uni hist'!$C$5:$V$109, 20)*'Uni hist'!$S$110</f>
        <v>0.94869972901410748</v>
      </c>
    </row>
    <row r="1992" spans="1:3">
      <c r="A1992" t="s">
        <v>2437</v>
      </c>
      <c r="B1992">
        <v>1</v>
      </c>
      <c r="C1992">
        <f>VLOOKUP(B1992,'Uni hist'!$C$5:$V$109, 20)*'Uni hist'!$S$110</f>
        <v>0.94869972901410748</v>
      </c>
    </row>
    <row r="1993" spans="1:3">
      <c r="A1993" t="s">
        <v>1124</v>
      </c>
      <c r="B1993">
        <v>1</v>
      </c>
      <c r="C1993">
        <f>VLOOKUP(B1993,'Uni hist'!$C$5:$V$109, 20)*'Uni hist'!$S$110</f>
        <v>0.94869972901410748</v>
      </c>
    </row>
    <row r="1994" spans="1:3">
      <c r="A1994" t="s">
        <v>2640</v>
      </c>
      <c r="B1994">
        <v>1</v>
      </c>
      <c r="C1994">
        <f>VLOOKUP(B1994,'Uni hist'!$C$5:$V$109, 20)*'Uni hist'!$S$110</f>
        <v>0.94869972901410748</v>
      </c>
    </row>
    <row r="1995" spans="1:3">
      <c r="A1995" t="s">
        <v>178</v>
      </c>
      <c r="B1995">
        <v>1</v>
      </c>
      <c r="C1995">
        <f>VLOOKUP(B1995,'Uni hist'!$C$5:$V$109, 20)*'Uni hist'!$S$110</f>
        <v>0.94869972901410748</v>
      </c>
    </row>
    <row r="1996" spans="1:3">
      <c r="A1996" t="s">
        <v>1662</v>
      </c>
      <c r="B1996">
        <v>1</v>
      </c>
      <c r="C1996">
        <f>VLOOKUP(B1996,'Uni hist'!$C$5:$V$109, 20)*'Uni hist'!$S$110</f>
        <v>0.94869972901410748</v>
      </c>
    </row>
    <row r="1997" spans="1:3">
      <c r="A1997" t="s">
        <v>2899</v>
      </c>
      <c r="B1997">
        <v>1</v>
      </c>
      <c r="C1997">
        <f>VLOOKUP(B1997,'Uni hist'!$C$5:$V$109, 20)*'Uni hist'!$S$110</f>
        <v>0.94869972901410748</v>
      </c>
    </row>
    <row r="1998" spans="1:3">
      <c r="A1998" t="s">
        <v>416</v>
      </c>
      <c r="B1998">
        <v>1</v>
      </c>
      <c r="C1998">
        <f>VLOOKUP(B1998,'Uni hist'!$C$5:$V$109, 20)*'Uni hist'!$S$110</f>
        <v>0.94869972901410748</v>
      </c>
    </row>
    <row r="1999" spans="1:3">
      <c r="A1999" t="s">
        <v>1026</v>
      </c>
      <c r="B1999">
        <v>1</v>
      </c>
      <c r="C1999">
        <f>VLOOKUP(B1999,'Uni hist'!$C$5:$V$109, 20)*'Uni hist'!$S$110</f>
        <v>0.94869972901410748</v>
      </c>
    </row>
    <row r="2000" spans="1:3">
      <c r="A2000" t="s">
        <v>4</v>
      </c>
      <c r="B2000">
        <v>1</v>
      </c>
      <c r="C2000">
        <f>VLOOKUP(B2000,'Uni hist'!$C$5:$V$109, 20)*'Uni hist'!$S$110</f>
        <v>0.94869972901410748</v>
      </c>
    </row>
    <row r="2001" spans="1:3">
      <c r="A2001" t="s">
        <v>2099</v>
      </c>
      <c r="B2001">
        <v>1</v>
      </c>
      <c r="C2001">
        <f>VLOOKUP(B2001,'Uni hist'!$C$5:$V$109, 20)*'Uni hist'!$S$110</f>
        <v>0.94869972901410748</v>
      </c>
    </row>
    <row r="2002" spans="1:3">
      <c r="A2002" t="s">
        <v>1325</v>
      </c>
      <c r="B2002">
        <v>1</v>
      </c>
      <c r="C2002">
        <f>VLOOKUP(B2002,'Uni hist'!$C$5:$V$109, 20)*'Uni hist'!$S$110</f>
        <v>0.94869972901410748</v>
      </c>
    </row>
    <row r="2003" spans="1:3">
      <c r="A2003" t="s">
        <v>2691</v>
      </c>
      <c r="B2003">
        <v>1</v>
      </c>
      <c r="C2003">
        <f>VLOOKUP(B2003,'Uni hist'!$C$5:$V$109, 20)*'Uni hist'!$S$110</f>
        <v>0.94869972901410748</v>
      </c>
    </row>
    <row r="2004" spans="1:3">
      <c r="A2004" t="s">
        <v>215</v>
      </c>
      <c r="B2004">
        <v>1</v>
      </c>
      <c r="C2004">
        <f>VLOOKUP(B2004,'Uni hist'!$C$5:$V$109, 20)*'Uni hist'!$S$110</f>
        <v>0.94869972901410748</v>
      </c>
    </row>
    <row r="2005" spans="1:3">
      <c r="A2005" t="s">
        <v>2546</v>
      </c>
      <c r="B2005">
        <v>1</v>
      </c>
      <c r="C2005">
        <f>VLOOKUP(B2005,'Uni hist'!$C$5:$V$109, 20)*'Uni hist'!$S$110</f>
        <v>0.94869972901410748</v>
      </c>
    </row>
    <row r="2006" spans="1:3">
      <c r="A2006" t="s">
        <v>2774</v>
      </c>
      <c r="B2006">
        <v>1</v>
      </c>
      <c r="C2006">
        <f>VLOOKUP(B2006,'Uni hist'!$C$5:$V$109, 20)*'Uni hist'!$S$110</f>
        <v>0.94869972901410748</v>
      </c>
    </row>
    <row r="2007" spans="1:3">
      <c r="A2007" t="s">
        <v>1671</v>
      </c>
      <c r="B2007">
        <v>1</v>
      </c>
      <c r="C2007">
        <f>VLOOKUP(B2007,'Uni hist'!$C$5:$V$109, 20)*'Uni hist'!$S$110</f>
        <v>0.94869972901410748</v>
      </c>
    </row>
    <row r="2008" spans="1:3">
      <c r="A2008" t="s">
        <v>959</v>
      </c>
      <c r="B2008">
        <v>1</v>
      </c>
      <c r="C2008">
        <f>VLOOKUP(B2008,'Uni hist'!$C$5:$V$109, 20)*'Uni hist'!$S$110</f>
        <v>0.94869972901410748</v>
      </c>
    </row>
    <row r="2009" spans="1:3">
      <c r="A2009" t="s">
        <v>1938</v>
      </c>
      <c r="B2009">
        <v>1</v>
      </c>
      <c r="C2009">
        <f>VLOOKUP(B2009,'Uni hist'!$C$5:$V$109, 20)*'Uni hist'!$S$110</f>
        <v>0.94869972901410748</v>
      </c>
    </row>
    <row r="2010" spans="1:3">
      <c r="A2010" t="s">
        <v>767</v>
      </c>
      <c r="B2010">
        <v>1</v>
      </c>
      <c r="C2010">
        <f>VLOOKUP(B2010,'Uni hist'!$C$5:$V$109, 20)*'Uni hist'!$S$110</f>
        <v>0.94869972901410748</v>
      </c>
    </row>
    <row r="2011" spans="1:3">
      <c r="A2011" t="s">
        <v>993</v>
      </c>
      <c r="B2011">
        <v>1</v>
      </c>
      <c r="C2011">
        <f>VLOOKUP(B2011,'Uni hist'!$C$5:$V$109, 20)*'Uni hist'!$S$110</f>
        <v>0.94869972901410748</v>
      </c>
    </row>
    <row r="2012" spans="1:3">
      <c r="A2012" t="s">
        <v>2872</v>
      </c>
      <c r="B2012">
        <v>1</v>
      </c>
      <c r="C2012">
        <f>VLOOKUP(B2012,'Uni hist'!$C$5:$V$109, 20)*'Uni hist'!$S$110</f>
        <v>0.94869972901410748</v>
      </c>
    </row>
    <row r="2013" spans="1:3">
      <c r="A2013" t="s">
        <v>2758</v>
      </c>
      <c r="B2013">
        <v>1</v>
      </c>
      <c r="C2013">
        <f>VLOOKUP(B2013,'Uni hist'!$C$5:$V$109, 20)*'Uni hist'!$S$110</f>
        <v>0.94869972901410748</v>
      </c>
    </row>
    <row r="2014" spans="1:3">
      <c r="A2014" t="s">
        <v>745</v>
      </c>
      <c r="B2014">
        <v>1</v>
      </c>
      <c r="C2014">
        <f>VLOOKUP(B2014,'Uni hist'!$C$5:$V$109, 20)*'Uni hist'!$S$110</f>
        <v>0.94869972901410748</v>
      </c>
    </row>
    <row r="2015" spans="1:3">
      <c r="A2015" t="s">
        <v>2520</v>
      </c>
      <c r="B2015">
        <v>1</v>
      </c>
      <c r="C2015">
        <f>VLOOKUP(B2015,'Uni hist'!$C$5:$V$109, 20)*'Uni hist'!$S$110</f>
        <v>0.94869972901410748</v>
      </c>
    </row>
    <row r="2016" spans="1:3">
      <c r="A2016" t="s">
        <v>2238</v>
      </c>
      <c r="B2016">
        <v>1</v>
      </c>
      <c r="C2016">
        <f>VLOOKUP(B2016,'Uni hist'!$C$5:$V$109, 20)*'Uni hist'!$S$110</f>
        <v>0.94869972901410748</v>
      </c>
    </row>
    <row r="2017" spans="1:3">
      <c r="A2017" t="s">
        <v>370</v>
      </c>
      <c r="B2017">
        <v>1</v>
      </c>
      <c r="C2017">
        <f>VLOOKUP(B2017,'Uni hist'!$C$5:$V$109, 20)*'Uni hist'!$S$110</f>
        <v>0.94869972901410748</v>
      </c>
    </row>
    <row r="2018" spans="1:3">
      <c r="A2018" t="s">
        <v>2860</v>
      </c>
      <c r="B2018">
        <v>1</v>
      </c>
      <c r="C2018">
        <f>VLOOKUP(B2018,'Uni hist'!$C$5:$V$109, 20)*'Uni hist'!$S$110</f>
        <v>0.94869972901410748</v>
      </c>
    </row>
    <row r="2019" spans="1:3">
      <c r="A2019" t="s">
        <v>503</v>
      </c>
      <c r="B2019">
        <v>1</v>
      </c>
      <c r="C2019">
        <f>VLOOKUP(B2019,'Uni hist'!$C$5:$V$109, 20)*'Uni hist'!$S$110</f>
        <v>0.94869972901410748</v>
      </c>
    </row>
    <row r="2020" spans="1:3">
      <c r="A2020" t="s">
        <v>2518</v>
      </c>
      <c r="B2020">
        <v>1</v>
      </c>
      <c r="C2020">
        <f>VLOOKUP(B2020,'Uni hist'!$C$5:$V$109, 20)*'Uni hist'!$S$110</f>
        <v>0.94869972901410748</v>
      </c>
    </row>
    <row r="2021" spans="1:3">
      <c r="A2021" t="s">
        <v>2175</v>
      </c>
      <c r="B2021">
        <v>1</v>
      </c>
      <c r="C2021">
        <f>VLOOKUP(B2021,'Uni hist'!$C$5:$V$109, 20)*'Uni hist'!$S$110</f>
        <v>0.94869972901410748</v>
      </c>
    </row>
    <row r="2022" spans="1:3">
      <c r="A2022" t="s">
        <v>2364</v>
      </c>
      <c r="B2022">
        <v>1</v>
      </c>
      <c r="C2022">
        <f>VLOOKUP(B2022,'Uni hist'!$C$5:$V$109, 20)*'Uni hist'!$S$110</f>
        <v>0.94869972901410748</v>
      </c>
    </row>
    <row r="2023" spans="1:3">
      <c r="A2023" t="s">
        <v>1828</v>
      </c>
      <c r="B2023">
        <v>1</v>
      </c>
      <c r="C2023">
        <f>VLOOKUP(B2023,'Uni hist'!$C$5:$V$109, 20)*'Uni hist'!$S$110</f>
        <v>0.94869972901410748</v>
      </c>
    </row>
    <row r="2024" spans="1:3">
      <c r="A2024" t="s">
        <v>2395</v>
      </c>
      <c r="B2024">
        <v>1</v>
      </c>
      <c r="C2024">
        <f>VLOOKUP(B2024,'Uni hist'!$C$5:$V$109, 20)*'Uni hist'!$S$110</f>
        <v>0.94869972901410748</v>
      </c>
    </row>
    <row r="2025" spans="1:3">
      <c r="A2025" t="s">
        <v>763</v>
      </c>
      <c r="B2025">
        <v>1</v>
      </c>
      <c r="C2025">
        <f>VLOOKUP(B2025,'Uni hist'!$C$5:$V$109, 20)*'Uni hist'!$S$110</f>
        <v>0.94869972901410748</v>
      </c>
    </row>
    <row r="2026" spans="1:3">
      <c r="A2026" t="s">
        <v>1864</v>
      </c>
      <c r="B2026">
        <v>1</v>
      </c>
      <c r="C2026">
        <f>VLOOKUP(B2026,'Uni hist'!$C$5:$V$109, 20)*'Uni hist'!$S$110</f>
        <v>0.94869972901410748</v>
      </c>
    </row>
    <row r="2027" spans="1:3">
      <c r="A2027" t="s">
        <v>286</v>
      </c>
      <c r="B2027">
        <v>1</v>
      </c>
      <c r="C2027">
        <f>VLOOKUP(B2027,'Uni hist'!$C$5:$V$109, 20)*'Uni hist'!$S$110</f>
        <v>0.94869972901410748</v>
      </c>
    </row>
    <row r="2028" spans="1:3">
      <c r="A2028" t="s">
        <v>1712</v>
      </c>
      <c r="B2028">
        <v>1</v>
      </c>
      <c r="C2028">
        <f>VLOOKUP(B2028,'Uni hist'!$C$5:$V$109, 20)*'Uni hist'!$S$110</f>
        <v>0.94869972901410748</v>
      </c>
    </row>
    <row r="2029" spans="1:3">
      <c r="A2029" t="s">
        <v>746</v>
      </c>
      <c r="B2029">
        <v>1</v>
      </c>
      <c r="C2029">
        <f>VLOOKUP(B2029,'Uni hist'!$C$5:$V$109, 20)*'Uni hist'!$S$110</f>
        <v>0.94869972901410748</v>
      </c>
    </row>
    <row r="2030" spans="1:3">
      <c r="A2030" t="s">
        <v>321</v>
      </c>
      <c r="B2030">
        <v>1</v>
      </c>
      <c r="C2030">
        <f>VLOOKUP(B2030,'Uni hist'!$C$5:$V$109, 20)*'Uni hist'!$S$110</f>
        <v>0.94869972901410748</v>
      </c>
    </row>
    <row r="2031" spans="1:3">
      <c r="A2031" t="s">
        <v>2524</v>
      </c>
      <c r="B2031">
        <v>1</v>
      </c>
      <c r="C2031">
        <f>VLOOKUP(B2031,'Uni hist'!$C$5:$V$109, 20)*'Uni hist'!$S$110</f>
        <v>0.94869972901410748</v>
      </c>
    </row>
    <row r="2032" spans="1:3">
      <c r="A2032" t="s">
        <v>2421</v>
      </c>
      <c r="B2032">
        <v>1</v>
      </c>
      <c r="C2032">
        <f>VLOOKUP(B2032,'Uni hist'!$C$5:$V$109, 20)*'Uni hist'!$S$110</f>
        <v>0.94869972901410748</v>
      </c>
    </row>
    <row r="2033" spans="1:3">
      <c r="A2033" t="s">
        <v>1951</v>
      </c>
      <c r="B2033">
        <v>1</v>
      </c>
      <c r="C2033">
        <f>VLOOKUP(B2033,'Uni hist'!$C$5:$V$109, 20)*'Uni hist'!$S$110</f>
        <v>0.94869972901410748</v>
      </c>
    </row>
    <row r="2034" spans="1:3">
      <c r="A2034" t="s">
        <v>238</v>
      </c>
      <c r="B2034">
        <v>1</v>
      </c>
      <c r="C2034">
        <f>VLOOKUP(B2034,'Uni hist'!$C$5:$V$109, 20)*'Uni hist'!$S$110</f>
        <v>0.94869972901410748</v>
      </c>
    </row>
    <row r="2035" spans="1:3">
      <c r="A2035" t="s">
        <v>134</v>
      </c>
      <c r="B2035">
        <v>1</v>
      </c>
      <c r="C2035">
        <f>VLOOKUP(B2035,'Uni hist'!$C$5:$V$109, 20)*'Uni hist'!$S$110</f>
        <v>0.94869972901410748</v>
      </c>
    </row>
    <row r="2036" spans="1:3">
      <c r="A2036" t="s">
        <v>742</v>
      </c>
      <c r="B2036">
        <v>1</v>
      </c>
      <c r="C2036">
        <f>VLOOKUP(B2036,'Uni hist'!$C$5:$V$109, 20)*'Uni hist'!$S$110</f>
        <v>0.94869972901410748</v>
      </c>
    </row>
    <row r="2037" spans="1:3">
      <c r="A2037" t="s">
        <v>708</v>
      </c>
      <c r="B2037">
        <v>1</v>
      </c>
      <c r="C2037">
        <f>VLOOKUP(B2037,'Uni hist'!$C$5:$V$109, 20)*'Uni hist'!$S$110</f>
        <v>0.94869972901410748</v>
      </c>
    </row>
    <row r="2038" spans="1:3">
      <c r="A2038" t="s">
        <v>1914</v>
      </c>
      <c r="B2038">
        <v>1</v>
      </c>
      <c r="C2038">
        <f>VLOOKUP(B2038,'Uni hist'!$C$5:$V$109, 20)*'Uni hist'!$S$110</f>
        <v>0.94869972901410748</v>
      </c>
    </row>
    <row r="2039" spans="1:3">
      <c r="A2039" t="s">
        <v>1984</v>
      </c>
      <c r="B2039">
        <v>1</v>
      </c>
      <c r="C2039">
        <f>VLOOKUP(B2039,'Uni hist'!$C$5:$V$109, 20)*'Uni hist'!$S$110</f>
        <v>0.94869972901410748</v>
      </c>
    </row>
    <row r="2040" spans="1:3">
      <c r="A2040" t="s">
        <v>1654</v>
      </c>
      <c r="B2040">
        <v>1</v>
      </c>
      <c r="C2040">
        <f>VLOOKUP(B2040,'Uni hist'!$C$5:$V$109, 20)*'Uni hist'!$S$110</f>
        <v>0.94869972901410748</v>
      </c>
    </row>
    <row r="2041" spans="1:3">
      <c r="A2041" t="s">
        <v>2787</v>
      </c>
      <c r="B2041">
        <v>1</v>
      </c>
      <c r="C2041">
        <f>VLOOKUP(B2041,'Uni hist'!$C$5:$V$109, 20)*'Uni hist'!$S$110</f>
        <v>0.94869972901410748</v>
      </c>
    </row>
    <row r="2042" spans="1:3">
      <c r="A2042" t="s">
        <v>2427</v>
      </c>
      <c r="B2042">
        <v>1</v>
      </c>
      <c r="C2042">
        <f>VLOOKUP(B2042,'Uni hist'!$C$5:$V$109, 20)*'Uni hist'!$S$110</f>
        <v>0.94869972901410748</v>
      </c>
    </row>
    <row r="2043" spans="1:3">
      <c r="A2043" t="s">
        <v>1014</v>
      </c>
      <c r="B2043">
        <v>1</v>
      </c>
      <c r="C2043">
        <f>VLOOKUP(B2043,'Uni hist'!$C$5:$V$109, 20)*'Uni hist'!$S$110</f>
        <v>0.94869972901410748</v>
      </c>
    </row>
    <row r="2044" spans="1:3">
      <c r="A2044" t="s">
        <v>2366</v>
      </c>
      <c r="B2044">
        <v>1</v>
      </c>
      <c r="C2044">
        <f>VLOOKUP(B2044,'Uni hist'!$C$5:$V$109, 20)*'Uni hist'!$S$110</f>
        <v>0.94869972901410748</v>
      </c>
    </row>
    <row r="2045" spans="1:3">
      <c r="A2045" t="s">
        <v>2855</v>
      </c>
      <c r="B2045">
        <v>1</v>
      </c>
      <c r="C2045">
        <f>VLOOKUP(B2045,'Uni hist'!$C$5:$V$109, 20)*'Uni hist'!$S$110</f>
        <v>0.94869972901410748</v>
      </c>
    </row>
    <row r="2046" spans="1:3">
      <c r="A2046" t="s">
        <v>1356</v>
      </c>
      <c r="B2046">
        <v>1</v>
      </c>
      <c r="C2046">
        <f>VLOOKUP(B2046,'Uni hist'!$C$5:$V$109, 20)*'Uni hist'!$S$110</f>
        <v>0.94869972901410748</v>
      </c>
    </row>
    <row r="2047" spans="1:3">
      <c r="A2047" t="s">
        <v>44</v>
      </c>
      <c r="B2047">
        <v>1</v>
      </c>
      <c r="C2047">
        <f>VLOOKUP(B2047,'Uni hist'!$C$5:$V$109, 20)*'Uni hist'!$S$110</f>
        <v>0.94869972901410748</v>
      </c>
    </row>
    <row r="2048" spans="1:3">
      <c r="A2048" t="s">
        <v>1586</v>
      </c>
      <c r="B2048">
        <v>1</v>
      </c>
      <c r="C2048">
        <f>VLOOKUP(B2048,'Uni hist'!$C$5:$V$109, 20)*'Uni hist'!$S$110</f>
        <v>0.94869972901410748</v>
      </c>
    </row>
    <row r="2049" spans="1:3">
      <c r="A2049" t="s">
        <v>1729</v>
      </c>
      <c r="B2049">
        <v>1</v>
      </c>
      <c r="C2049">
        <f>VLOOKUP(B2049,'Uni hist'!$C$5:$V$109, 20)*'Uni hist'!$S$110</f>
        <v>0.94869972901410748</v>
      </c>
    </row>
    <row r="2050" spans="1:3">
      <c r="A2050" t="s">
        <v>1744</v>
      </c>
      <c r="B2050">
        <v>1</v>
      </c>
      <c r="C2050">
        <f>VLOOKUP(B2050,'Uni hist'!$C$5:$V$109, 20)*'Uni hist'!$S$110</f>
        <v>0.94869972901410748</v>
      </c>
    </row>
    <row r="2051" spans="1:3">
      <c r="A2051" t="s">
        <v>250</v>
      </c>
      <c r="B2051">
        <v>1</v>
      </c>
      <c r="C2051">
        <f>VLOOKUP(B2051,'Uni hist'!$C$5:$V$109, 20)*'Uni hist'!$S$110</f>
        <v>0.94869972901410748</v>
      </c>
    </row>
    <row r="2052" spans="1:3">
      <c r="A2052" t="s">
        <v>1406</v>
      </c>
      <c r="B2052">
        <v>1</v>
      </c>
      <c r="C2052">
        <f>VLOOKUP(B2052,'Uni hist'!$C$5:$V$109, 20)*'Uni hist'!$S$110</f>
        <v>0.94869972901410748</v>
      </c>
    </row>
    <row r="2053" spans="1:3">
      <c r="A2053" t="s">
        <v>2093</v>
      </c>
      <c r="B2053">
        <v>1</v>
      </c>
      <c r="C2053">
        <f>VLOOKUP(B2053,'Uni hist'!$C$5:$V$109, 20)*'Uni hist'!$S$110</f>
        <v>0.94869972901410748</v>
      </c>
    </row>
    <row r="2054" spans="1:3">
      <c r="A2054" t="s">
        <v>86</v>
      </c>
      <c r="B2054">
        <v>1</v>
      </c>
      <c r="C2054">
        <f>VLOOKUP(B2054,'Uni hist'!$C$5:$V$109, 20)*'Uni hist'!$S$110</f>
        <v>0.94869972901410748</v>
      </c>
    </row>
    <row r="2055" spans="1:3">
      <c r="A2055" t="s">
        <v>1787</v>
      </c>
      <c r="B2055">
        <v>1</v>
      </c>
      <c r="C2055">
        <f>VLOOKUP(B2055,'Uni hist'!$C$5:$V$109, 20)*'Uni hist'!$S$110</f>
        <v>0.94869972901410748</v>
      </c>
    </row>
    <row r="2056" spans="1:3">
      <c r="A2056" t="s">
        <v>1555</v>
      </c>
      <c r="B2056">
        <v>1</v>
      </c>
      <c r="C2056">
        <f>VLOOKUP(B2056,'Uni hist'!$C$5:$V$109, 20)*'Uni hist'!$S$110</f>
        <v>0.94869972901410748</v>
      </c>
    </row>
    <row r="2057" spans="1:3">
      <c r="A2057" t="s">
        <v>1504</v>
      </c>
      <c r="B2057">
        <v>1</v>
      </c>
      <c r="C2057">
        <f>VLOOKUP(B2057,'Uni hist'!$C$5:$V$109, 20)*'Uni hist'!$S$110</f>
        <v>0.94869972901410748</v>
      </c>
    </row>
    <row r="2058" spans="1:3">
      <c r="A2058" t="s">
        <v>1591</v>
      </c>
      <c r="B2058">
        <v>1</v>
      </c>
      <c r="C2058">
        <f>VLOOKUP(B2058,'Uni hist'!$C$5:$V$109, 20)*'Uni hist'!$S$110</f>
        <v>0.94869972901410748</v>
      </c>
    </row>
    <row r="2059" spans="1:3">
      <c r="A2059" t="s">
        <v>188</v>
      </c>
      <c r="B2059">
        <v>1</v>
      </c>
      <c r="C2059">
        <f>VLOOKUP(B2059,'Uni hist'!$C$5:$V$109, 20)*'Uni hist'!$S$110</f>
        <v>0.94869972901410748</v>
      </c>
    </row>
    <row r="2060" spans="1:3">
      <c r="A2060" t="s">
        <v>372</v>
      </c>
      <c r="B2060">
        <v>1</v>
      </c>
      <c r="C2060">
        <f>VLOOKUP(B2060,'Uni hist'!$C$5:$V$109, 20)*'Uni hist'!$S$110</f>
        <v>0.94869972901410748</v>
      </c>
    </row>
    <row r="2061" spans="1:3">
      <c r="A2061" t="s">
        <v>659</v>
      </c>
      <c r="B2061">
        <v>1</v>
      </c>
      <c r="C2061">
        <f>VLOOKUP(B2061,'Uni hist'!$C$5:$V$109, 20)*'Uni hist'!$S$110</f>
        <v>0.94869972901410748</v>
      </c>
    </row>
    <row r="2062" spans="1:3">
      <c r="A2062" t="s">
        <v>2709</v>
      </c>
      <c r="B2062">
        <v>1</v>
      </c>
      <c r="C2062">
        <f>VLOOKUP(B2062,'Uni hist'!$C$5:$V$109, 20)*'Uni hist'!$S$110</f>
        <v>0.94869972901410748</v>
      </c>
    </row>
    <row r="2063" spans="1:3">
      <c r="A2063" t="s">
        <v>1553</v>
      </c>
      <c r="B2063">
        <v>1</v>
      </c>
      <c r="C2063">
        <f>VLOOKUP(B2063,'Uni hist'!$C$5:$V$109, 20)*'Uni hist'!$S$110</f>
        <v>0.94869972901410748</v>
      </c>
    </row>
    <row r="2064" spans="1:3">
      <c r="A2064" t="s">
        <v>668</v>
      </c>
      <c r="B2064">
        <v>1</v>
      </c>
      <c r="C2064">
        <f>VLOOKUP(B2064,'Uni hist'!$C$5:$V$109, 20)*'Uni hist'!$S$110</f>
        <v>0.94869972901410748</v>
      </c>
    </row>
    <row r="2065" spans="1:3">
      <c r="A2065" t="s">
        <v>2043</v>
      </c>
      <c r="B2065">
        <v>1</v>
      </c>
      <c r="C2065">
        <f>VLOOKUP(B2065,'Uni hist'!$C$5:$V$109, 20)*'Uni hist'!$S$110</f>
        <v>0.94869972901410748</v>
      </c>
    </row>
    <row r="2066" spans="1:3">
      <c r="A2066" t="s">
        <v>234</v>
      </c>
      <c r="B2066">
        <v>1</v>
      </c>
      <c r="C2066">
        <f>VLOOKUP(B2066,'Uni hist'!$C$5:$V$109, 20)*'Uni hist'!$S$110</f>
        <v>0.94869972901410748</v>
      </c>
    </row>
    <row r="2067" spans="1:3">
      <c r="A2067" t="s">
        <v>2591</v>
      </c>
      <c r="B2067">
        <v>1</v>
      </c>
      <c r="C2067">
        <f>VLOOKUP(B2067,'Uni hist'!$C$5:$V$109, 20)*'Uni hist'!$S$110</f>
        <v>0.94869972901410748</v>
      </c>
    </row>
    <row r="2068" spans="1:3">
      <c r="A2068" t="s">
        <v>1229</v>
      </c>
      <c r="B2068">
        <v>1</v>
      </c>
      <c r="C2068">
        <f>VLOOKUP(B2068,'Uni hist'!$C$5:$V$109, 20)*'Uni hist'!$S$110</f>
        <v>0.94869972901410748</v>
      </c>
    </row>
    <row r="2069" spans="1:3">
      <c r="A2069" t="s">
        <v>2601</v>
      </c>
      <c r="B2069">
        <v>1</v>
      </c>
      <c r="C2069">
        <f>VLOOKUP(B2069,'Uni hist'!$C$5:$V$109, 20)*'Uni hist'!$S$110</f>
        <v>0.94869972901410748</v>
      </c>
    </row>
    <row r="2070" spans="1:3">
      <c r="A2070" t="s">
        <v>2856</v>
      </c>
      <c r="B2070">
        <v>1</v>
      </c>
      <c r="C2070">
        <f>VLOOKUP(B2070,'Uni hist'!$C$5:$V$109, 20)*'Uni hist'!$S$110</f>
        <v>0.94869972901410748</v>
      </c>
    </row>
    <row r="2071" spans="1:3">
      <c r="A2071" t="s">
        <v>2683</v>
      </c>
      <c r="B2071">
        <v>1</v>
      </c>
      <c r="C2071">
        <f>VLOOKUP(B2071,'Uni hist'!$C$5:$V$109, 20)*'Uni hist'!$S$110</f>
        <v>0.94869972901410748</v>
      </c>
    </row>
    <row r="2072" spans="1:3">
      <c r="A2072" t="s">
        <v>1217</v>
      </c>
      <c r="B2072">
        <v>1</v>
      </c>
      <c r="C2072">
        <f>VLOOKUP(B2072,'Uni hist'!$C$5:$V$109, 20)*'Uni hist'!$S$110</f>
        <v>0.94869972901410748</v>
      </c>
    </row>
    <row r="2073" spans="1:3">
      <c r="A2073" t="s">
        <v>2720</v>
      </c>
      <c r="B2073">
        <v>1</v>
      </c>
      <c r="C2073">
        <f>VLOOKUP(B2073,'Uni hist'!$C$5:$V$109, 20)*'Uni hist'!$S$110</f>
        <v>0.94869972901410748</v>
      </c>
    </row>
    <row r="2074" spans="1:3">
      <c r="A2074" t="s">
        <v>2425</v>
      </c>
      <c r="B2074">
        <v>1</v>
      </c>
      <c r="C2074">
        <f>VLOOKUP(B2074,'Uni hist'!$C$5:$V$109, 20)*'Uni hist'!$S$110</f>
        <v>0.94869972901410748</v>
      </c>
    </row>
    <row r="2075" spans="1:3">
      <c r="A2075" t="s">
        <v>2081</v>
      </c>
      <c r="B2075">
        <v>1</v>
      </c>
      <c r="C2075">
        <f>VLOOKUP(B2075,'Uni hist'!$C$5:$V$109, 20)*'Uni hist'!$S$110</f>
        <v>0.94869972901410748</v>
      </c>
    </row>
    <row r="2076" spans="1:3">
      <c r="A2076" t="s">
        <v>70</v>
      </c>
      <c r="B2076">
        <v>1</v>
      </c>
      <c r="C2076">
        <f>VLOOKUP(B2076,'Uni hist'!$C$5:$V$109, 20)*'Uni hist'!$S$110</f>
        <v>0.94869972901410748</v>
      </c>
    </row>
    <row r="2077" spans="1:3">
      <c r="A2077" t="s">
        <v>2271</v>
      </c>
      <c r="B2077">
        <v>1</v>
      </c>
      <c r="C2077">
        <f>VLOOKUP(B2077,'Uni hist'!$C$5:$V$109, 20)*'Uni hist'!$S$110</f>
        <v>0.94869972901410748</v>
      </c>
    </row>
    <row r="2078" spans="1:3">
      <c r="A2078" t="s">
        <v>1649</v>
      </c>
      <c r="B2078">
        <v>1</v>
      </c>
      <c r="C2078">
        <f>VLOOKUP(B2078,'Uni hist'!$C$5:$V$109, 20)*'Uni hist'!$S$110</f>
        <v>0.94869972901410748</v>
      </c>
    </row>
    <row r="2079" spans="1:3">
      <c r="A2079" t="s">
        <v>318</v>
      </c>
      <c r="B2079">
        <v>1</v>
      </c>
      <c r="C2079">
        <f>VLOOKUP(B2079,'Uni hist'!$C$5:$V$109, 20)*'Uni hist'!$S$110</f>
        <v>0.94869972901410748</v>
      </c>
    </row>
    <row r="2080" spans="1:3">
      <c r="A2080" t="s">
        <v>75</v>
      </c>
      <c r="B2080">
        <v>1</v>
      </c>
      <c r="C2080">
        <f>VLOOKUP(B2080,'Uni hist'!$C$5:$V$109, 20)*'Uni hist'!$S$110</f>
        <v>0.94869972901410748</v>
      </c>
    </row>
    <row r="2081" spans="1:3">
      <c r="A2081" t="s">
        <v>2736</v>
      </c>
      <c r="B2081">
        <v>1</v>
      </c>
      <c r="C2081">
        <f>VLOOKUP(B2081,'Uni hist'!$C$5:$V$109, 20)*'Uni hist'!$S$110</f>
        <v>0.94869972901410748</v>
      </c>
    </row>
    <row r="2082" spans="1:3">
      <c r="A2082" t="s">
        <v>2458</v>
      </c>
      <c r="B2082">
        <v>1</v>
      </c>
      <c r="C2082">
        <f>VLOOKUP(B2082,'Uni hist'!$C$5:$V$109, 20)*'Uni hist'!$S$110</f>
        <v>0.94869972901410748</v>
      </c>
    </row>
    <row r="2083" spans="1:3">
      <c r="A2083" t="s">
        <v>1704</v>
      </c>
      <c r="B2083">
        <v>1</v>
      </c>
      <c r="C2083">
        <f>VLOOKUP(B2083,'Uni hist'!$C$5:$V$109, 20)*'Uni hist'!$S$110</f>
        <v>0.94869972901410748</v>
      </c>
    </row>
    <row r="2084" spans="1:3">
      <c r="A2084" t="s">
        <v>1417</v>
      </c>
      <c r="B2084">
        <v>1</v>
      </c>
      <c r="C2084">
        <f>VLOOKUP(B2084,'Uni hist'!$C$5:$V$109, 20)*'Uni hist'!$S$110</f>
        <v>0.94869972901410748</v>
      </c>
    </row>
    <row r="2085" spans="1:3">
      <c r="A2085" t="s">
        <v>1754</v>
      </c>
      <c r="B2085">
        <v>1</v>
      </c>
      <c r="C2085">
        <f>VLOOKUP(B2085,'Uni hist'!$C$5:$V$109, 20)*'Uni hist'!$S$110</f>
        <v>0.94869972901410748</v>
      </c>
    </row>
    <row r="2086" spans="1:3">
      <c r="A2086" t="s">
        <v>913</v>
      </c>
      <c r="B2086">
        <v>1</v>
      </c>
      <c r="C2086">
        <f>VLOOKUP(B2086,'Uni hist'!$C$5:$V$109, 20)*'Uni hist'!$S$110</f>
        <v>0.94869972901410748</v>
      </c>
    </row>
    <row r="2087" spans="1:3">
      <c r="A2087" t="s">
        <v>1862</v>
      </c>
      <c r="B2087">
        <v>1</v>
      </c>
      <c r="C2087">
        <f>VLOOKUP(B2087,'Uni hist'!$C$5:$V$109, 20)*'Uni hist'!$S$110</f>
        <v>0.94869972901410748</v>
      </c>
    </row>
    <row r="2088" spans="1:3">
      <c r="A2088" t="s">
        <v>1975</v>
      </c>
      <c r="B2088">
        <v>1</v>
      </c>
      <c r="C2088">
        <f>VLOOKUP(B2088,'Uni hist'!$C$5:$V$109, 20)*'Uni hist'!$S$110</f>
        <v>0.94869972901410748</v>
      </c>
    </row>
    <row r="2089" spans="1:3">
      <c r="A2089" t="s">
        <v>563</v>
      </c>
      <c r="B2089">
        <v>1</v>
      </c>
      <c r="C2089">
        <f>VLOOKUP(B2089,'Uni hist'!$C$5:$V$109, 20)*'Uni hist'!$S$110</f>
        <v>0.94869972901410748</v>
      </c>
    </row>
    <row r="2090" spans="1:3">
      <c r="A2090" t="s">
        <v>573</v>
      </c>
      <c r="B2090">
        <v>1</v>
      </c>
      <c r="C2090">
        <f>VLOOKUP(B2090,'Uni hist'!$C$5:$V$109, 20)*'Uni hist'!$S$110</f>
        <v>0.94869972901410748</v>
      </c>
    </row>
    <row r="2091" spans="1:3">
      <c r="A2091" t="s">
        <v>280</v>
      </c>
      <c r="B2091">
        <v>1</v>
      </c>
      <c r="C2091">
        <f>VLOOKUP(B2091,'Uni hist'!$C$5:$V$109, 20)*'Uni hist'!$S$110</f>
        <v>0.94869972901410748</v>
      </c>
    </row>
    <row r="2092" spans="1:3">
      <c r="A2092" t="s">
        <v>1852</v>
      </c>
      <c r="B2092">
        <v>1</v>
      </c>
      <c r="C2092">
        <f>VLOOKUP(B2092,'Uni hist'!$C$5:$V$109, 20)*'Uni hist'!$S$110</f>
        <v>0.94869972901410748</v>
      </c>
    </row>
    <row r="2093" spans="1:3">
      <c r="A2093" t="s">
        <v>1726</v>
      </c>
      <c r="B2093">
        <v>1</v>
      </c>
      <c r="C2093">
        <f>VLOOKUP(B2093,'Uni hist'!$C$5:$V$109, 20)*'Uni hist'!$S$110</f>
        <v>0.94869972901410748</v>
      </c>
    </row>
    <row r="2094" spans="1:3">
      <c r="A2094" t="s">
        <v>394</v>
      </c>
      <c r="B2094">
        <v>1</v>
      </c>
      <c r="C2094">
        <f>VLOOKUP(B2094,'Uni hist'!$C$5:$V$109, 20)*'Uni hist'!$S$110</f>
        <v>0.94869972901410748</v>
      </c>
    </row>
    <row r="2095" spans="1:3">
      <c r="A2095" t="s">
        <v>2192</v>
      </c>
      <c r="B2095">
        <v>1</v>
      </c>
      <c r="C2095">
        <f>VLOOKUP(B2095,'Uni hist'!$C$5:$V$109, 20)*'Uni hist'!$S$110</f>
        <v>0.94869972901410748</v>
      </c>
    </row>
    <row r="2096" spans="1:3">
      <c r="A2096" t="s">
        <v>1180</v>
      </c>
      <c r="B2096">
        <v>1</v>
      </c>
      <c r="C2096">
        <f>VLOOKUP(B2096,'Uni hist'!$C$5:$V$109, 20)*'Uni hist'!$S$110</f>
        <v>0.94869972901410748</v>
      </c>
    </row>
    <row r="2097" spans="1:3">
      <c r="A2097" t="s">
        <v>1266</v>
      </c>
      <c r="B2097">
        <v>1</v>
      </c>
      <c r="C2097">
        <f>VLOOKUP(B2097,'Uni hist'!$C$5:$V$109, 20)*'Uni hist'!$S$110</f>
        <v>0.94869972901410748</v>
      </c>
    </row>
    <row r="2098" spans="1:3">
      <c r="A2098" t="s">
        <v>1623</v>
      </c>
      <c r="B2098">
        <v>1</v>
      </c>
      <c r="C2098">
        <f>VLOOKUP(B2098,'Uni hist'!$C$5:$V$109, 20)*'Uni hist'!$S$110</f>
        <v>0.94869972901410748</v>
      </c>
    </row>
    <row r="2099" spans="1:3">
      <c r="A2099" t="s">
        <v>433</v>
      </c>
      <c r="B2099">
        <v>1</v>
      </c>
      <c r="C2099">
        <f>VLOOKUP(B2099,'Uni hist'!$C$5:$V$109, 20)*'Uni hist'!$S$110</f>
        <v>0.94869972901410748</v>
      </c>
    </row>
    <row r="2100" spans="1:3">
      <c r="A2100" t="s">
        <v>1495</v>
      </c>
      <c r="B2100">
        <v>1</v>
      </c>
      <c r="C2100">
        <f>VLOOKUP(B2100,'Uni hist'!$C$5:$V$109, 20)*'Uni hist'!$S$110</f>
        <v>0.94869972901410748</v>
      </c>
    </row>
    <row r="2101" spans="1:3">
      <c r="A2101" t="s">
        <v>69</v>
      </c>
      <c r="B2101">
        <v>1</v>
      </c>
      <c r="C2101">
        <f>VLOOKUP(B2101,'Uni hist'!$C$5:$V$109, 20)*'Uni hist'!$S$110</f>
        <v>0.94869972901410748</v>
      </c>
    </row>
    <row r="2102" spans="1:3">
      <c r="A2102" t="s">
        <v>2829</v>
      </c>
      <c r="B2102">
        <v>1</v>
      </c>
      <c r="C2102">
        <f>VLOOKUP(B2102,'Uni hist'!$C$5:$V$109, 20)*'Uni hist'!$S$110</f>
        <v>0.94869972901410748</v>
      </c>
    </row>
    <row r="2103" spans="1:3">
      <c r="A2103" t="s">
        <v>446</v>
      </c>
      <c r="B2103">
        <v>1</v>
      </c>
      <c r="C2103">
        <f>VLOOKUP(B2103,'Uni hist'!$C$5:$V$109, 20)*'Uni hist'!$S$110</f>
        <v>0.94869972901410748</v>
      </c>
    </row>
    <row r="2104" spans="1:3">
      <c r="A2104" t="s">
        <v>706</v>
      </c>
      <c r="B2104">
        <v>1</v>
      </c>
      <c r="C2104">
        <f>VLOOKUP(B2104,'Uni hist'!$C$5:$V$109, 20)*'Uni hist'!$S$110</f>
        <v>0.94869972901410748</v>
      </c>
    </row>
    <row r="2105" spans="1:3">
      <c r="A2105" t="s">
        <v>192</v>
      </c>
      <c r="B2105">
        <v>1</v>
      </c>
      <c r="C2105">
        <f>VLOOKUP(B2105,'Uni hist'!$C$5:$V$109, 20)*'Uni hist'!$S$110</f>
        <v>0.94869972901410748</v>
      </c>
    </row>
    <row r="2106" spans="1:3">
      <c r="A2106" t="s">
        <v>1470</v>
      </c>
      <c r="B2106">
        <v>1</v>
      </c>
      <c r="C2106">
        <f>VLOOKUP(B2106,'Uni hist'!$C$5:$V$109, 20)*'Uni hist'!$S$110</f>
        <v>0.94869972901410748</v>
      </c>
    </row>
    <row r="2107" spans="1:3">
      <c r="A2107" t="s">
        <v>1343</v>
      </c>
      <c r="B2107">
        <v>1</v>
      </c>
      <c r="C2107">
        <f>VLOOKUP(B2107,'Uni hist'!$C$5:$V$109, 20)*'Uni hist'!$S$110</f>
        <v>0.94869972901410748</v>
      </c>
    </row>
    <row r="2108" spans="1:3">
      <c r="A2108" t="s">
        <v>2190</v>
      </c>
      <c r="B2108">
        <v>1</v>
      </c>
      <c r="C2108">
        <f>VLOOKUP(B2108,'Uni hist'!$C$5:$V$109, 20)*'Uni hist'!$S$110</f>
        <v>0.94869972901410748</v>
      </c>
    </row>
    <row r="2109" spans="1:3">
      <c r="A2109" t="s">
        <v>2191</v>
      </c>
      <c r="B2109">
        <v>1</v>
      </c>
      <c r="C2109">
        <f>VLOOKUP(B2109,'Uni hist'!$C$5:$V$109, 20)*'Uni hist'!$S$110</f>
        <v>0.94869972901410748</v>
      </c>
    </row>
    <row r="2110" spans="1:3">
      <c r="A2110" t="s">
        <v>2669</v>
      </c>
      <c r="B2110">
        <v>1</v>
      </c>
      <c r="C2110">
        <f>VLOOKUP(B2110,'Uni hist'!$C$5:$V$109, 20)*'Uni hist'!$S$110</f>
        <v>0.94869972901410748</v>
      </c>
    </row>
    <row r="2111" spans="1:3">
      <c r="A2111" t="s">
        <v>2016</v>
      </c>
      <c r="B2111">
        <v>1</v>
      </c>
      <c r="C2111">
        <f>VLOOKUP(B2111,'Uni hist'!$C$5:$V$109, 20)*'Uni hist'!$S$110</f>
        <v>0.94869972901410748</v>
      </c>
    </row>
    <row r="2112" spans="1:3">
      <c r="A2112" t="s">
        <v>2768</v>
      </c>
      <c r="B2112">
        <v>1</v>
      </c>
      <c r="C2112">
        <f>VLOOKUP(B2112,'Uni hist'!$C$5:$V$109, 20)*'Uni hist'!$S$110</f>
        <v>0.94869972901410748</v>
      </c>
    </row>
    <row r="2113" spans="1:3">
      <c r="A2113" t="s">
        <v>768</v>
      </c>
      <c r="B2113">
        <v>1</v>
      </c>
      <c r="C2113">
        <f>VLOOKUP(B2113,'Uni hist'!$C$5:$V$109, 20)*'Uni hist'!$S$110</f>
        <v>0.94869972901410748</v>
      </c>
    </row>
    <row r="2114" spans="1:3">
      <c r="A2114" t="s">
        <v>721</v>
      </c>
      <c r="B2114">
        <v>1</v>
      </c>
      <c r="C2114">
        <f>VLOOKUP(B2114,'Uni hist'!$C$5:$V$109, 20)*'Uni hist'!$S$110</f>
        <v>0.94869972901410748</v>
      </c>
    </row>
    <row r="2115" spans="1:3">
      <c r="A2115" t="s">
        <v>2632</v>
      </c>
      <c r="B2115">
        <v>1</v>
      </c>
      <c r="C2115">
        <f>VLOOKUP(B2115,'Uni hist'!$C$5:$V$109, 20)*'Uni hist'!$S$110</f>
        <v>0.94869972901410748</v>
      </c>
    </row>
    <row r="2116" spans="1:3">
      <c r="A2116" t="s">
        <v>279</v>
      </c>
      <c r="B2116">
        <v>1</v>
      </c>
      <c r="C2116">
        <f>VLOOKUP(B2116,'Uni hist'!$C$5:$V$109, 20)*'Uni hist'!$S$110</f>
        <v>0.94869972901410748</v>
      </c>
    </row>
    <row r="2117" spans="1:3">
      <c r="A2117" t="s">
        <v>1572</v>
      </c>
      <c r="B2117">
        <v>1</v>
      </c>
      <c r="C2117">
        <f>VLOOKUP(B2117,'Uni hist'!$C$5:$V$109, 20)*'Uni hist'!$S$110</f>
        <v>0.94869972901410748</v>
      </c>
    </row>
    <row r="2118" spans="1:3">
      <c r="A2118" t="s">
        <v>1584</v>
      </c>
      <c r="B2118">
        <v>1</v>
      </c>
      <c r="C2118">
        <f>VLOOKUP(B2118,'Uni hist'!$C$5:$V$109, 20)*'Uni hist'!$S$110</f>
        <v>0.94869972901410748</v>
      </c>
    </row>
    <row r="2119" spans="1:3">
      <c r="A2119" t="s">
        <v>1489</v>
      </c>
      <c r="B2119">
        <v>1</v>
      </c>
      <c r="C2119">
        <f>VLOOKUP(B2119,'Uni hist'!$C$5:$V$109, 20)*'Uni hist'!$S$110</f>
        <v>0.94869972901410748</v>
      </c>
    </row>
    <row r="2120" spans="1:3">
      <c r="A2120" t="s">
        <v>1097</v>
      </c>
      <c r="B2120">
        <v>1</v>
      </c>
      <c r="C2120">
        <f>VLOOKUP(B2120,'Uni hist'!$C$5:$V$109, 20)*'Uni hist'!$S$110</f>
        <v>0.94869972901410748</v>
      </c>
    </row>
    <row r="2121" spans="1:3">
      <c r="A2121" t="s">
        <v>1683</v>
      </c>
      <c r="B2121">
        <v>1</v>
      </c>
      <c r="C2121">
        <f>VLOOKUP(B2121,'Uni hist'!$C$5:$V$109, 20)*'Uni hist'!$S$110</f>
        <v>0.94869972901410748</v>
      </c>
    </row>
    <row r="2122" spans="1:3">
      <c r="A2122" t="s">
        <v>623</v>
      </c>
      <c r="B2122">
        <v>1</v>
      </c>
      <c r="C2122">
        <f>VLOOKUP(B2122,'Uni hist'!$C$5:$V$109, 20)*'Uni hist'!$S$110</f>
        <v>0.94869972901410748</v>
      </c>
    </row>
    <row r="2123" spans="1:3">
      <c r="A2123" t="s">
        <v>386</v>
      </c>
      <c r="B2123">
        <v>1</v>
      </c>
      <c r="C2123">
        <f>VLOOKUP(B2123,'Uni hist'!$C$5:$V$109, 20)*'Uni hist'!$S$110</f>
        <v>0.94869972901410748</v>
      </c>
    </row>
    <row r="2124" spans="1:3">
      <c r="A2124" t="s">
        <v>1794</v>
      </c>
      <c r="B2124">
        <v>1</v>
      </c>
      <c r="C2124">
        <f>VLOOKUP(B2124,'Uni hist'!$C$5:$V$109, 20)*'Uni hist'!$S$110</f>
        <v>0.94869972901410748</v>
      </c>
    </row>
    <row r="2125" spans="1:3">
      <c r="A2125" t="s">
        <v>1115</v>
      </c>
      <c r="B2125">
        <v>1</v>
      </c>
      <c r="C2125">
        <f>VLOOKUP(B2125,'Uni hist'!$C$5:$V$109, 20)*'Uni hist'!$S$110</f>
        <v>0.94869972901410748</v>
      </c>
    </row>
    <row r="2126" spans="1:3">
      <c r="A2126" t="s">
        <v>271</v>
      </c>
      <c r="B2126">
        <v>1</v>
      </c>
      <c r="C2126">
        <f>VLOOKUP(B2126,'Uni hist'!$C$5:$V$109, 20)*'Uni hist'!$S$110</f>
        <v>0.94869972901410748</v>
      </c>
    </row>
    <row r="2127" spans="1:3">
      <c r="A2127" t="s">
        <v>2749</v>
      </c>
      <c r="B2127">
        <v>1</v>
      </c>
      <c r="C2127">
        <f>VLOOKUP(B2127,'Uni hist'!$C$5:$V$109, 20)*'Uni hist'!$S$110</f>
        <v>0.94869972901410748</v>
      </c>
    </row>
    <row r="2128" spans="1:3">
      <c r="A2128" t="s">
        <v>1288</v>
      </c>
      <c r="B2128">
        <v>1</v>
      </c>
      <c r="C2128">
        <f>VLOOKUP(B2128,'Uni hist'!$C$5:$V$109, 20)*'Uni hist'!$S$110</f>
        <v>0.94869972901410748</v>
      </c>
    </row>
    <row r="2129" spans="1:3">
      <c r="A2129" t="s">
        <v>2877</v>
      </c>
      <c r="B2129">
        <v>1</v>
      </c>
      <c r="C2129">
        <f>VLOOKUP(B2129,'Uni hist'!$C$5:$V$109, 20)*'Uni hist'!$S$110</f>
        <v>0.94869972901410748</v>
      </c>
    </row>
    <row r="2130" spans="1:3">
      <c r="A2130" t="s">
        <v>1613</v>
      </c>
      <c r="B2130">
        <v>1</v>
      </c>
      <c r="C2130">
        <f>VLOOKUP(B2130,'Uni hist'!$C$5:$V$109, 20)*'Uni hist'!$S$110</f>
        <v>0.94869972901410748</v>
      </c>
    </row>
    <row r="2131" spans="1:3">
      <c r="A2131" t="s">
        <v>1120</v>
      </c>
      <c r="B2131">
        <v>1</v>
      </c>
      <c r="C2131">
        <f>VLOOKUP(B2131,'Uni hist'!$C$5:$V$109, 20)*'Uni hist'!$S$110</f>
        <v>0.94869972901410748</v>
      </c>
    </row>
    <row r="2132" spans="1:3">
      <c r="A2132" t="s">
        <v>8</v>
      </c>
      <c r="B2132">
        <v>1</v>
      </c>
      <c r="C2132">
        <f>VLOOKUP(B2132,'Uni hist'!$C$5:$V$109, 20)*'Uni hist'!$S$110</f>
        <v>0.94869972901410748</v>
      </c>
    </row>
    <row r="2133" spans="1:3">
      <c r="A2133" t="s">
        <v>556</v>
      </c>
      <c r="B2133">
        <v>1</v>
      </c>
      <c r="C2133">
        <f>VLOOKUP(B2133,'Uni hist'!$C$5:$V$109, 20)*'Uni hist'!$S$110</f>
        <v>0.94869972901410748</v>
      </c>
    </row>
    <row r="2134" spans="1:3">
      <c r="A2134" t="s">
        <v>99</v>
      </c>
      <c r="B2134">
        <v>1</v>
      </c>
      <c r="C2134">
        <f>VLOOKUP(B2134,'Uni hist'!$C$5:$V$109, 20)*'Uni hist'!$S$110</f>
        <v>0.94869972901410748</v>
      </c>
    </row>
    <row r="2135" spans="1:3">
      <c r="A2135" t="s">
        <v>1731</v>
      </c>
      <c r="B2135">
        <v>1</v>
      </c>
      <c r="C2135">
        <f>VLOOKUP(B2135,'Uni hist'!$C$5:$V$109, 20)*'Uni hist'!$S$110</f>
        <v>0.94869972901410748</v>
      </c>
    </row>
    <row r="2136" spans="1:3">
      <c r="A2136" t="s">
        <v>1400</v>
      </c>
      <c r="B2136">
        <v>1</v>
      </c>
      <c r="C2136">
        <f>VLOOKUP(B2136,'Uni hist'!$C$5:$V$109, 20)*'Uni hist'!$S$110</f>
        <v>0.94869972901410748</v>
      </c>
    </row>
    <row r="2137" spans="1:3">
      <c r="A2137" t="s">
        <v>1814</v>
      </c>
      <c r="B2137">
        <v>1</v>
      </c>
      <c r="C2137">
        <f>VLOOKUP(B2137,'Uni hist'!$C$5:$V$109, 20)*'Uni hist'!$S$110</f>
        <v>0.94869972901410748</v>
      </c>
    </row>
    <row r="2138" spans="1:3">
      <c r="A2138" t="s">
        <v>2329</v>
      </c>
      <c r="B2138">
        <v>1</v>
      </c>
      <c r="C2138">
        <f>VLOOKUP(B2138,'Uni hist'!$C$5:$V$109, 20)*'Uni hist'!$S$110</f>
        <v>0.94869972901410748</v>
      </c>
    </row>
    <row r="2139" spans="1:3">
      <c r="A2139" t="s">
        <v>2885</v>
      </c>
      <c r="B2139">
        <v>1</v>
      </c>
      <c r="C2139">
        <f>VLOOKUP(B2139,'Uni hist'!$C$5:$V$109, 20)*'Uni hist'!$S$110</f>
        <v>0.94869972901410748</v>
      </c>
    </row>
    <row r="2140" spans="1:3">
      <c r="A2140" t="s">
        <v>1118</v>
      </c>
      <c r="B2140">
        <v>1</v>
      </c>
      <c r="C2140">
        <f>VLOOKUP(B2140,'Uni hist'!$C$5:$V$109, 20)*'Uni hist'!$S$110</f>
        <v>0.94869972901410748</v>
      </c>
    </row>
    <row r="2141" spans="1:3">
      <c r="A2141" t="s">
        <v>2843</v>
      </c>
      <c r="B2141">
        <v>1</v>
      </c>
      <c r="C2141">
        <f>VLOOKUP(B2141,'Uni hist'!$C$5:$V$109, 20)*'Uni hist'!$S$110</f>
        <v>0.94869972901410748</v>
      </c>
    </row>
    <row r="2142" spans="1:3">
      <c r="A2142" t="s">
        <v>2249</v>
      </c>
      <c r="B2142">
        <v>1</v>
      </c>
      <c r="C2142">
        <f>VLOOKUP(B2142,'Uni hist'!$C$5:$V$109, 20)*'Uni hist'!$S$110</f>
        <v>0.94869972901410748</v>
      </c>
    </row>
    <row r="2143" spans="1:3">
      <c r="A2143" t="s">
        <v>2830</v>
      </c>
      <c r="B2143">
        <v>1</v>
      </c>
      <c r="C2143">
        <f>VLOOKUP(B2143,'Uni hist'!$C$5:$V$109, 20)*'Uni hist'!$S$110</f>
        <v>0.94869972901410748</v>
      </c>
    </row>
    <row r="2144" spans="1:3">
      <c r="A2144" t="s">
        <v>1730</v>
      </c>
      <c r="B2144">
        <v>1</v>
      </c>
      <c r="C2144">
        <f>VLOOKUP(B2144,'Uni hist'!$C$5:$V$109, 20)*'Uni hist'!$S$110</f>
        <v>0.94869972901410748</v>
      </c>
    </row>
    <row r="2145" spans="1:3">
      <c r="A2145" t="s">
        <v>1010</v>
      </c>
      <c r="B2145">
        <v>1</v>
      </c>
      <c r="C2145">
        <f>VLOOKUP(B2145,'Uni hist'!$C$5:$V$109, 20)*'Uni hist'!$S$110</f>
        <v>0.94869972901410748</v>
      </c>
    </row>
    <row r="2146" spans="1:3">
      <c r="A2146" t="s">
        <v>2580</v>
      </c>
      <c r="B2146">
        <v>1</v>
      </c>
      <c r="C2146">
        <f>VLOOKUP(B2146,'Uni hist'!$C$5:$V$109, 20)*'Uni hist'!$S$110</f>
        <v>0.94869972901410748</v>
      </c>
    </row>
    <row r="2147" spans="1:3">
      <c r="A2147" t="s">
        <v>1236</v>
      </c>
      <c r="B2147">
        <v>1</v>
      </c>
      <c r="C2147">
        <f>VLOOKUP(B2147,'Uni hist'!$C$5:$V$109, 20)*'Uni hist'!$S$110</f>
        <v>0.94869972901410748</v>
      </c>
    </row>
    <row r="2148" spans="1:3">
      <c r="A2148" t="s">
        <v>1209</v>
      </c>
      <c r="B2148">
        <v>1</v>
      </c>
      <c r="C2148">
        <f>VLOOKUP(B2148,'Uni hist'!$C$5:$V$109, 20)*'Uni hist'!$S$110</f>
        <v>0.94869972901410748</v>
      </c>
    </row>
    <row r="2149" spans="1:3">
      <c r="A2149" t="s">
        <v>2590</v>
      </c>
      <c r="B2149">
        <v>1</v>
      </c>
      <c r="C2149">
        <f>VLOOKUP(B2149,'Uni hist'!$C$5:$V$109, 20)*'Uni hist'!$S$110</f>
        <v>0.94869972901410748</v>
      </c>
    </row>
    <row r="2150" spans="1:3">
      <c r="A2150" t="s">
        <v>85</v>
      </c>
      <c r="B2150">
        <v>1</v>
      </c>
      <c r="C2150">
        <f>VLOOKUP(B2150,'Uni hist'!$C$5:$V$109, 20)*'Uni hist'!$S$110</f>
        <v>0.94869972901410748</v>
      </c>
    </row>
    <row r="2151" spans="1:3">
      <c r="A2151" t="s">
        <v>2806</v>
      </c>
      <c r="B2151">
        <v>1</v>
      </c>
      <c r="C2151">
        <f>VLOOKUP(B2151,'Uni hist'!$C$5:$V$109, 20)*'Uni hist'!$S$110</f>
        <v>0.94869972901410748</v>
      </c>
    </row>
    <row r="2152" spans="1:3">
      <c r="A2152" t="s">
        <v>366</v>
      </c>
      <c r="B2152">
        <v>1</v>
      </c>
      <c r="C2152">
        <f>VLOOKUP(B2152,'Uni hist'!$C$5:$V$109, 20)*'Uni hist'!$S$110</f>
        <v>0.94869972901410748</v>
      </c>
    </row>
    <row r="2153" spans="1:3">
      <c r="A2153" t="s">
        <v>224</v>
      </c>
      <c r="B2153">
        <v>1</v>
      </c>
      <c r="C2153">
        <f>VLOOKUP(B2153,'Uni hist'!$C$5:$V$109, 20)*'Uni hist'!$S$110</f>
        <v>0.94869972901410748</v>
      </c>
    </row>
    <row r="2154" spans="1:3">
      <c r="A2154" t="s">
        <v>2664</v>
      </c>
      <c r="B2154">
        <v>1</v>
      </c>
      <c r="C2154">
        <f>VLOOKUP(B2154,'Uni hist'!$C$5:$V$109, 20)*'Uni hist'!$S$110</f>
        <v>0.94869972901410748</v>
      </c>
    </row>
    <row r="2155" spans="1:3">
      <c r="A2155" t="s">
        <v>150</v>
      </c>
      <c r="B2155">
        <v>1</v>
      </c>
      <c r="C2155">
        <f>VLOOKUP(B2155,'Uni hist'!$C$5:$V$109, 20)*'Uni hist'!$S$110</f>
        <v>0.94869972901410748</v>
      </c>
    </row>
    <row r="2156" spans="1:3">
      <c r="A2156" t="s">
        <v>2819</v>
      </c>
      <c r="B2156">
        <v>1</v>
      </c>
      <c r="C2156">
        <f>VLOOKUP(B2156,'Uni hist'!$C$5:$V$109, 20)*'Uni hist'!$S$110</f>
        <v>0.94869972901410748</v>
      </c>
    </row>
    <row r="2157" spans="1:3">
      <c r="A2157" t="s">
        <v>1826</v>
      </c>
      <c r="B2157">
        <v>1</v>
      </c>
      <c r="C2157">
        <f>VLOOKUP(B2157,'Uni hist'!$C$5:$V$109, 20)*'Uni hist'!$S$110</f>
        <v>0.94869972901410748</v>
      </c>
    </row>
    <row r="2158" spans="1:3">
      <c r="A2158" t="s">
        <v>731</v>
      </c>
      <c r="B2158">
        <v>1</v>
      </c>
      <c r="C2158">
        <f>VLOOKUP(B2158,'Uni hist'!$C$5:$V$109, 20)*'Uni hist'!$S$110</f>
        <v>0.94869972901410748</v>
      </c>
    </row>
    <row r="2159" spans="1:3">
      <c r="A2159" t="s">
        <v>328</v>
      </c>
      <c r="B2159">
        <v>1</v>
      </c>
      <c r="C2159">
        <f>VLOOKUP(B2159,'Uni hist'!$C$5:$V$109, 20)*'Uni hist'!$S$110</f>
        <v>0.94869972901410748</v>
      </c>
    </row>
    <row r="2160" spans="1:3">
      <c r="A2160" t="s">
        <v>374</v>
      </c>
      <c r="B2160">
        <v>1</v>
      </c>
      <c r="C2160">
        <f>VLOOKUP(B2160,'Uni hist'!$C$5:$V$109, 20)*'Uni hist'!$S$110</f>
        <v>0.94869972901410748</v>
      </c>
    </row>
    <row r="2161" spans="1:3">
      <c r="A2161" t="s">
        <v>1689</v>
      </c>
      <c r="B2161">
        <v>1</v>
      </c>
      <c r="C2161">
        <f>VLOOKUP(B2161,'Uni hist'!$C$5:$V$109, 20)*'Uni hist'!$S$110</f>
        <v>0.94869972901410748</v>
      </c>
    </row>
    <row r="2162" spans="1:3">
      <c r="A2162" t="s">
        <v>1574</v>
      </c>
      <c r="B2162">
        <v>1</v>
      </c>
      <c r="C2162">
        <f>VLOOKUP(B2162,'Uni hist'!$C$5:$V$109, 20)*'Uni hist'!$S$110</f>
        <v>0.94869972901410748</v>
      </c>
    </row>
    <row r="2163" spans="1:3">
      <c r="A2163" t="s">
        <v>83</v>
      </c>
      <c r="B2163">
        <v>1</v>
      </c>
      <c r="C2163">
        <f>VLOOKUP(B2163,'Uni hist'!$C$5:$V$109, 20)*'Uni hist'!$S$110</f>
        <v>0.94869972901410748</v>
      </c>
    </row>
    <row r="2164" spans="1:3">
      <c r="A2164" t="s">
        <v>1274</v>
      </c>
      <c r="B2164">
        <v>1</v>
      </c>
      <c r="C2164">
        <f>VLOOKUP(B2164,'Uni hist'!$C$5:$V$109, 20)*'Uni hist'!$S$110</f>
        <v>0.94869972901410748</v>
      </c>
    </row>
    <row r="2165" spans="1:3">
      <c r="A2165" t="s">
        <v>2584</v>
      </c>
      <c r="B2165">
        <v>1</v>
      </c>
      <c r="C2165">
        <f>VLOOKUP(B2165,'Uni hist'!$C$5:$V$109, 20)*'Uni hist'!$S$110</f>
        <v>0.94869972901410748</v>
      </c>
    </row>
    <row r="2166" spans="1:3">
      <c r="A2166" t="s">
        <v>816</v>
      </c>
      <c r="B2166">
        <v>1</v>
      </c>
      <c r="C2166">
        <f>VLOOKUP(B2166,'Uni hist'!$C$5:$V$109, 20)*'Uni hist'!$S$110</f>
        <v>0.94869972901410748</v>
      </c>
    </row>
    <row r="2167" spans="1:3">
      <c r="A2167" t="s">
        <v>1821</v>
      </c>
      <c r="B2167">
        <v>1</v>
      </c>
      <c r="C2167">
        <f>VLOOKUP(B2167,'Uni hist'!$C$5:$V$109, 20)*'Uni hist'!$S$110</f>
        <v>0.94869972901410748</v>
      </c>
    </row>
    <row r="2168" spans="1:3">
      <c r="A2168" t="s">
        <v>1969</v>
      </c>
      <c r="B2168">
        <v>1</v>
      </c>
      <c r="C2168">
        <f>VLOOKUP(B2168,'Uni hist'!$C$5:$V$109, 20)*'Uni hist'!$S$110</f>
        <v>0.94869972901410748</v>
      </c>
    </row>
    <row r="2169" spans="1:3">
      <c r="A2169" t="s">
        <v>163</v>
      </c>
      <c r="B2169">
        <v>1</v>
      </c>
      <c r="C2169">
        <f>VLOOKUP(B2169,'Uni hist'!$C$5:$V$109, 20)*'Uni hist'!$S$110</f>
        <v>0.94869972901410748</v>
      </c>
    </row>
    <row r="2170" spans="1:3">
      <c r="A2170" t="s">
        <v>2268</v>
      </c>
      <c r="B2170">
        <v>1</v>
      </c>
      <c r="C2170">
        <f>VLOOKUP(B2170,'Uni hist'!$C$5:$V$109, 20)*'Uni hist'!$S$110</f>
        <v>0.94869972901410748</v>
      </c>
    </row>
    <row r="2171" spans="1:3">
      <c r="A2171" t="s">
        <v>2623</v>
      </c>
      <c r="B2171">
        <v>1</v>
      </c>
      <c r="C2171">
        <f>VLOOKUP(B2171,'Uni hist'!$C$5:$V$109, 20)*'Uni hist'!$S$110</f>
        <v>0.94869972901410748</v>
      </c>
    </row>
    <row r="2172" spans="1:3">
      <c r="A2172" t="s">
        <v>458</v>
      </c>
      <c r="B2172">
        <v>1</v>
      </c>
      <c r="C2172">
        <f>VLOOKUP(B2172,'Uni hist'!$C$5:$V$109, 20)*'Uni hist'!$S$110</f>
        <v>0.94869972901410748</v>
      </c>
    </row>
    <row r="2173" spans="1:3">
      <c r="A2173" t="s">
        <v>230</v>
      </c>
      <c r="B2173">
        <v>1</v>
      </c>
      <c r="C2173">
        <f>VLOOKUP(B2173,'Uni hist'!$C$5:$V$109, 20)*'Uni hist'!$S$110</f>
        <v>0.94869972901410748</v>
      </c>
    </row>
    <row r="2174" spans="1:3">
      <c r="A2174" t="s">
        <v>1222</v>
      </c>
      <c r="B2174">
        <v>1</v>
      </c>
      <c r="C2174">
        <f>VLOOKUP(B2174,'Uni hist'!$C$5:$V$109, 20)*'Uni hist'!$S$110</f>
        <v>0.94869972901410748</v>
      </c>
    </row>
    <row r="2175" spans="1:3">
      <c r="A2175" t="s">
        <v>2611</v>
      </c>
      <c r="B2175">
        <v>1</v>
      </c>
      <c r="C2175">
        <f>VLOOKUP(B2175,'Uni hist'!$C$5:$V$109, 20)*'Uni hist'!$S$110</f>
        <v>0.94869972901410748</v>
      </c>
    </row>
    <row r="2176" spans="1:3">
      <c r="A2176" t="s">
        <v>167</v>
      </c>
      <c r="B2176">
        <v>1</v>
      </c>
      <c r="C2176">
        <f>VLOOKUP(B2176,'Uni hist'!$C$5:$V$109, 20)*'Uni hist'!$S$110</f>
        <v>0.94869972901410748</v>
      </c>
    </row>
    <row r="2177" spans="1:3">
      <c r="A2177" t="s">
        <v>648</v>
      </c>
      <c r="B2177">
        <v>1</v>
      </c>
      <c r="C2177">
        <f>VLOOKUP(B2177,'Uni hist'!$C$5:$V$109, 20)*'Uni hist'!$S$110</f>
        <v>0.94869972901410748</v>
      </c>
    </row>
    <row r="2178" spans="1:3">
      <c r="A2178" t="s">
        <v>2338</v>
      </c>
      <c r="B2178">
        <v>1</v>
      </c>
      <c r="C2178">
        <f>VLOOKUP(B2178,'Uni hist'!$C$5:$V$109, 20)*'Uni hist'!$S$110</f>
        <v>0.94869972901410748</v>
      </c>
    </row>
    <row r="2179" spans="1:3">
      <c r="A2179" t="s">
        <v>1644</v>
      </c>
      <c r="B2179">
        <v>1</v>
      </c>
      <c r="C2179">
        <f>VLOOKUP(B2179,'Uni hist'!$C$5:$V$109, 20)*'Uni hist'!$S$110</f>
        <v>0.94869972901410748</v>
      </c>
    </row>
    <row r="2180" spans="1:3">
      <c r="A2180" t="s">
        <v>1188</v>
      </c>
      <c r="B2180">
        <v>1</v>
      </c>
      <c r="C2180">
        <f>VLOOKUP(B2180,'Uni hist'!$C$5:$V$109, 20)*'Uni hist'!$S$110</f>
        <v>0.94869972901410748</v>
      </c>
    </row>
    <row r="2181" spans="1:3">
      <c r="A2181" t="s">
        <v>501</v>
      </c>
      <c r="B2181">
        <v>1</v>
      </c>
      <c r="C2181">
        <f>VLOOKUP(B2181,'Uni hist'!$C$5:$V$109, 20)*'Uni hist'!$S$110</f>
        <v>0.94869972901410748</v>
      </c>
    </row>
    <row r="2182" spans="1:3">
      <c r="A2182" t="s">
        <v>1635</v>
      </c>
      <c r="B2182">
        <v>1</v>
      </c>
      <c r="C2182">
        <f>VLOOKUP(B2182,'Uni hist'!$C$5:$V$109, 20)*'Uni hist'!$S$110</f>
        <v>0.94869972901410748</v>
      </c>
    </row>
    <row r="2183" spans="1:3">
      <c r="A2183" t="s">
        <v>2459</v>
      </c>
      <c r="B2183">
        <v>1</v>
      </c>
      <c r="C2183">
        <f>VLOOKUP(B2183,'Uni hist'!$C$5:$V$109, 20)*'Uni hist'!$S$110</f>
        <v>0.94869972901410748</v>
      </c>
    </row>
    <row r="2184" spans="1:3">
      <c r="A2184" t="s">
        <v>171</v>
      </c>
      <c r="B2184">
        <v>1</v>
      </c>
      <c r="C2184">
        <f>VLOOKUP(B2184,'Uni hist'!$C$5:$V$109, 20)*'Uni hist'!$S$110</f>
        <v>0.94869972901410748</v>
      </c>
    </row>
    <row r="2185" spans="1:3">
      <c r="A2185" t="s">
        <v>631</v>
      </c>
      <c r="B2185">
        <v>1</v>
      </c>
      <c r="C2185">
        <f>VLOOKUP(B2185,'Uni hist'!$C$5:$V$109, 20)*'Uni hist'!$S$110</f>
        <v>0.94869972901410748</v>
      </c>
    </row>
    <row r="2186" spans="1:3">
      <c r="A2186" t="s">
        <v>834</v>
      </c>
      <c r="B2186">
        <v>1</v>
      </c>
      <c r="C2186">
        <f>VLOOKUP(B2186,'Uni hist'!$C$5:$V$109, 20)*'Uni hist'!$S$110</f>
        <v>0.94869972901410748</v>
      </c>
    </row>
    <row r="2187" spans="1:3">
      <c r="A2187" t="s">
        <v>2432</v>
      </c>
      <c r="B2187">
        <v>1</v>
      </c>
      <c r="C2187">
        <f>VLOOKUP(B2187,'Uni hist'!$C$5:$V$109, 20)*'Uni hist'!$S$110</f>
        <v>0.94869972901410748</v>
      </c>
    </row>
    <row r="2188" spans="1:3">
      <c r="A2188" t="s">
        <v>2849</v>
      </c>
      <c r="B2188">
        <v>1</v>
      </c>
      <c r="C2188">
        <f>VLOOKUP(B2188,'Uni hist'!$C$5:$V$109, 20)*'Uni hist'!$S$110</f>
        <v>0.94869972901410748</v>
      </c>
    </row>
    <row r="2189" spans="1:3">
      <c r="A2189" t="s">
        <v>2003</v>
      </c>
      <c r="B2189">
        <v>1</v>
      </c>
      <c r="C2189">
        <f>VLOOKUP(B2189,'Uni hist'!$C$5:$V$109, 20)*'Uni hist'!$S$110</f>
        <v>0.94869972901410748</v>
      </c>
    </row>
    <row r="2190" spans="1:3">
      <c r="A2190" t="s">
        <v>923</v>
      </c>
      <c r="B2190">
        <v>1</v>
      </c>
      <c r="C2190">
        <f>VLOOKUP(B2190,'Uni hist'!$C$5:$V$109, 20)*'Uni hist'!$S$110</f>
        <v>0.94869972901410748</v>
      </c>
    </row>
    <row r="2191" spans="1:3">
      <c r="A2191" t="s">
        <v>2255</v>
      </c>
      <c r="B2191">
        <v>1</v>
      </c>
      <c r="C2191">
        <f>VLOOKUP(B2191,'Uni hist'!$C$5:$V$109, 20)*'Uni hist'!$S$110</f>
        <v>0.94869972901410748</v>
      </c>
    </row>
    <row r="2192" spans="1:3">
      <c r="A2192" t="s">
        <v>778</v>
      </c>
      <c r="B2192">
        <v>1</v>
      </c>
      <c r="C2192">
        <f>VLOOKUP(B2192,'Uni hist'!$C$5:$V$109, 20)*'Uni hist'!$S$110</f>
        <v>0.94869972901410748</v>
      </c>
    </row>
    <row r="2193" spans="1:3">
      <c r="A2193" t="s">
        <v>2429</v>
      </c>
      <c r="B2193">
        <v>1</v>
      </c>
      <c r="C2193">
        <f>VLOOKUP(B2193,'Uni hist'!$C$5:$V$109, 20)*'Uni hist'!$S$110</f>
        <v>0.94869972901410748</v>
      </c>
    </row>
    <row r="2194" spans="1:3">
      <c r="A2194" t="s">
        <v>831</v>
      </c>
      <c r="B2194">
        <v>1</v>
      </c>
      <c r="C2194">
        <f>VLOOKUP(B2194,'Uni hist'!$C$5:$V$109, 20)*'Uni hist'!$S$110</f>
        <v>0.94869972901410748</v>
      </c>
    </row>
    <row r="2195" spans="1:3">
      <c r="A2195" t="s">
        <v>2878</v>
      </c>
      <c r="B2195">
        <v>1</v>
      </c>
      <c r="C2195">
        <f>VLOOKUP(B2195,'Uni hist'!$C$5:$V$109, 20)*'Uni hist'!$S$110</f>
        <v>0.94869972901410748</v>
      </c>
    </row>
    <row r="2196" spans="1:3">
      <c r="A2196" t="s">
        <v>2836</v>
      </c>
      <c r="B2196">
        <v>1</v>
      </c>
      <c r="C2196">
        <f>VLOOKUP(B2196,'Uni hist'!$C$5:$V$109, 20)*'Uni hist'!$S$110</f>
        <v>0.94869972901410748</v>
      </c>
    </row>
    <row r="2197" spans="1:3">
      <c r="A2197" t="s">
        <v>2896</v>
      </c>
      <c r="B2197">
        <v>1</v>
      </c>
      <c r="C2197">
        <f>VLOOKUP(B2197,'Uni hist'!$C$5:$V$109, 20)*'Uni hist'!$S$110</f>
        <v>0.94869972901410748</v>
      </c>
    </row>
    <row r="2198" spans="1:3">
      <c r="A2198" t="s">
        <v>1535</v>
      </c>
      <c r="B2198">
        <v>1</v>
      </c>
      <c r="C2198">
        <f>VLOOKUP(B2198,'Uni hist'!$C$5:$V$109, 20)*'Uni hist'!$S$110</f>
        <v>0.94869972901410748</v>
      </c>
    </row>
    <row r="2199" spans="1:3">
      <c r="A2199" t="s">
        <v>1596</v>
      </c>
      <c r="B2199">
        <v>1</v>
      </c>
      <c r="C2199">
        <f>VLOOKUP(B2199,'Uni hist'!$C$5:$V$109, 20)*'Uni hist'!$S$110</f>
        <v>0.94869972901410748</v>
      </c>
    </row>
    <row r="2200" spans="1:3">
      <c r="A2200" t="s">
        <v>644</v>
      </c>
      <c r="B2200">
        <v>1</v>
      </c>
      <c r="C2200">
        <f>VLOOKUP(B2200,'Uni hist'!$C$5:$V$109, 20)*'Uni hist'!$S$110</f>
        <v>0.94869972901410748</v>
      </c>
    </row>
    <row r="2201" spans="1:3">
      <c r="A2201" t="s">
        <v>2194</v>
      </c>
      <c r="B2201">
        <v>1</v>
      </c>
      <c r="C2201">
        <f>VLOOKUP(B2201,'Uni hist'!$C$5:$V$109, 20)*'Uni hist'!$S$110</f>
        <v>0.94869972901410748</v>
      </c>
    </row>
    <row r="2202" spans="1:3">
      <c r="A2202" t="s">
        <v>2723</v>
      </c>
      <c r="B2202">
        <v>1</v>
      </c>
      <c r="C2202">
        <f>VLOOKUP(B2202,'Uni hist'!$C$5:$V$109, 20)*'Uni hist'!$S$110</f>
        <v>0.94869972901410748</v>
      </c>
    </row>
    <row r="2203" spans="1:3">
      <c r="A2203" t="s">
        <v>1125</v>
      </c>
      <c r="B2203">
        <v>1</v>
      </c>
      <c r="C2203">
        <f>VLOOKUP(B2203,'Uni hist'!$C$5:$V$109, 20)*'Uni hist'!$S$110</f>
        <v>0.94869972901410748</v>
      </c>
    </row>
    <row r="2204" spans="1:3">
      <c r="A2204" t="s">
        <v>1970</v>
      </c>
      <c r="B2204">
        <v>1</v>
      </c>
      <c r="C2204">
        <f>VLOOKUP(B2204,'Uni hist'!$C$5:$V$109, 20)*'Uni hist'!$S$110</f>
        <v>0.94869972901410748</v>
      </c>
    </row>
    <row r="2205" spans="1:3">
      <c r="A2205" t="s">
        <v>1678</v>
      </c>
      <c r="B2205">
        <v>1</v>
      </c>
      <c r="C2205">
        <f>VLOOKUP(B2205,'Uni hist'!$C$5:$V$109, 20)*'Uni hist'!$S$110</f>
        <v>0.94869972901410748</v>
      </c>
    </row>
    <row r="2206" spans="1:3">
      <c r="A2206" t="s">
        <v>270</v>
      </c>
      <c r="B2206">
        <v>1</v>
      </c>
      <c r="C2206">
        <f>VLOOKUP(B2206,'Uni hist'!$C$5:$V$109, 20)*'Uni hist'!$S$110</f>
        <v>0.94869972901410748</v>
      </c>
    </row>
    <row r="2207" spans="1:3">
      <c r="A2207" t="s">
        <v>2374</v>
      </c>
      <c r="B2207">
        <v>1</v>
      </c>
      <c r="C2207">
        <f>VLOOKUP(B2207,'Uni hist'!$C$5:$V$109, 20)*'Uni hist'!$S$110</f>
        <v>0.94869972901410748</v>
      </c>
    </row>
    <row r="2208" spans="1:3">
      <c r="A2208" t="s">
        <v>1955</v>
      </c>
      <c r="B2208">
        <v>1</v>
      </c>
      <c r="C2208">
        <f>VLOOKUP(B2208,'Uni hist'!$C$5:$V$109, 20)*'Uni hist'!$S$110</f>
        <v>0.94869972901410748</v>
      </c>
    </row>
    <row r="2209" spans="1:3">
      <c r="A2209" t="s">
        <v>1855</v>
      </c>
      <c r="B2209">
        <v>1</v>
      </c>
      <c r="C2209">
        <f>VLOOKUP(B2209,'Uni hist'!$C$5:$V$109, 20)*'Uni hist'!$S$110</f>
        <v>0.94869972901410748</v>
      </c>
    </row>
    <row r="2210" spans="1:3">
      <c r="A2210" t="s">
        <v>2296</v>
      </c>
      <c r="B2210">
        <v>1</v>
      </c>
      <c r="C2210">
        <f>VLOOKUP(B2210,'Uni hist'!$C$5:$V$109, 20)*'Uni hist'!$S$110</f>
        <v>0.94869972901410748</v>
      </c>
    </row>
    <row r="2211" spans="1:3">
      <c r="A2211" t="s">
        <v>877</v>
      </c>
      <c r="B2211">
        <v>1</v>
      </c>
      <c r="C2211">
        <f>VLOOKUP(B2211,'Uni hist'!$C$5:$V$109, 20)*'Uni hist'!$S$110</f>
        <v>0.94869972901410748</v>
      </c>
    </row>
    <row r="2212" spans="1:3">
      <c r="A2212" t="s">
        <v>1462</v>
      </c>
      <c r="B2212">
        <v>1</v>
      </c>
      <c r="C2212">
        <f>VLOOKUP(B2212,'Uni hist'!$C$5:$V$109, 20)*'Uni hist'!$S$110</f>
        <v>0.94869972901410748</v>
      </c>
    </row>
    <row r="2213" spans="1:3">
      <c r="A2213" t="s">
        <v>655</v>
      </c>
      <c r="B2213">
        <v>1</v>
      </c>
      <c r="C2213">
        <f>VLOOKUP(B2213,'Uni hist'!$C$5:$V$109, 20)*'Uni hist'!$S$110</f>
        <v>0.94869972901410748</v>
      </c>
    </row>
    <row r="2214" spans="1:3">
      <c r="A2214" t="s">
        <v>1616</v>
      </c>
      <c r="B2214">
        <v>1</v>
      </c>
      <c r="C2214">
        <f>VLOOKUP(B2214,'Uni hist'!$C$5:$V$109, 20)*'Uni hist'!$S$110</f>
        <v>0.94869972901410748</v>
      </c>
    </row>
    <row r="2215" spans="1:3">
      <c r="A2215" t="s">
        <v>1747</v>
      </c>
      <c r="B2215">
        <v>1</v>
      </c>
      <c r="C2215">
        <f>VLOOKUP(B2215,'Uni hist'!$C$5:$V$109, 20)*'Uni hist'!$S$110</f>
        <v>0.94869972901410748</v>
      </c>
    </row>
    <row r="2216" spans="1:3">
      <c r="A2216" t="s">
        <v>890</v>
      </c>
      <c r="B2216">
        <v>1</v>
      </c>
      <c r="C2216">
        <f>VLOOKUP(B2216,'Uni hist'!$C$5:$V$109, 20)*'Uni hist'!$S$110</f>
        <v>0.94869972901410748</v>
      </c>
    </row>
    <row r="2217" spans="1:3">
      <c r="A2217" t="s">
        <v>1672</v>
      </c>
      <c r="B2217">
        <v>1</v>
      </c>
      <c r="C2217">
        <f>VLOOKUP(B2217,'Uni hist'!$C$5:$V$109, 20)*'Uni hist'!$S$110</f>
        <v>0.94869972901410748</v>
      </c>
    </row>
    <row r="2218" spans="1:3">
      <c r="A2218" t="s">
        <v>1967</v>
      </c>
      <c r="B2218">
        <v>1</v>
      </c>
      <c r="C2218">
        <f>VLOOKUP(B2218,'Uni hist'!$C$5:$V$109, 20)*'Uni hist'!$S$110</f>
        <v>0.94869972901410748</v>
      </c>
    </row>
    <row r="2219" spans="1:3">
      <c r="A2219" t="s">
        <v>1856</v>
      </c>
      <c r="B2219">
        <v>1</v>
      </c>
      <c r="C2219">
        <f>VLOOKUP(B2219,'Uni hist'!$C$5:$V$109, 20)*'Uni hist'!$S$110</f>
        <v>0.94869972901410748</v>
      </c>
    </row>
    <row r="2220" spans="1:3">
      <c r="A2220" t="s">
        <v>2652</v>
      </c>
      <c r="B2220">
        <v>1</v>
      </c>
      <c r="C2220">
        <f>VLOOKUP(B2220,'Uni hist'!$C$5:$V$109, 20)*'Uni hist'!$S$110</f>
        <v>0.94869972901410748</v>
      </c>
    </row>
    <row r="2221" spans="1:3">
      <c r="A2221" t="s">
        <v>677</v>
      </c>
      <c r="B2221">
        <v>1</v>
      </c>
      <c r="C2221">
        <f>VLOOKUP(B2221,'Uni hist'!$C$5:$V$109, 20)*'Uni hist'!$S$110</f>
        <v>0.94869972901410748</v>
      </c>
    </row>
    <row r="2222" spans="1:3">
      <c r="A2222" t="s">
        <v>1755</v>
      </c>
      <c r="B2222">
        <v>1</v>
      </c>
      <c r="C2222">
        <f>VLOOKUP(B2222,'Uni hist'!$C$5:$V$109, 20)*'Uni hist'!$S$110</f>
        <v>0.94869972901410748</v>
      </c>
    </row>
    <row r="2223" spans="1:3">
      <c r="A2223" t="s">
        <v>1940</v>
      </c>
      <c r="B2223">
        <v>1</v>
      </c>
      <c r="C2223">
        <f>VLOOKUP(B2223,'Uni hist'!$C$5:$V$109, 20)*'Uni hist'!$S$110</f>
        <v>0.94869972901410748</v>
      </c>
    </row>
    <row r="2224" spans="1:3">
      <c r="A2224" t="s">
        <v>669</v>
      </c>
      <c r="B2224">
        <v>1</v>
      </c>
      <c r="C2224">
        <f>VLOOKUP(B2224,'Uni hist'!$C$5:$V$109, 20)*'Uni hist'!$S$110</f>
        <v>0.94869972901410748</v>
      </c>
    </row>
    <row r="2225" spans="1:3">
      <c r="A2225" t="s">
        <v>1587</v>
      </c>
      <c r="B2225">
        <v>1</v>
      </c>
      <c r="C2225">
        <f>VLOOKUP(B2225,'Uni hist'!$C$5:$V$109, 20)*'Uni hist'!$S$110</f>
        <v>0.94869972901410748</v>
      </c>
    </row>
    <row r="2226" spans="1:3">
      <c r="A2226" t="s">
        <v>1464</v>
      </c>
      <c r="B2226">
        <v>1</v>
      </c>
      <c r="C2226">
        <f>VLOOKUP(B2226,'Uni hist'!$C$5:$V$109, 20)*'Uni hist'!$S$110</f>
        <v>0.94869972901410748</v>
      </c>
    </row>
    <row r="2227" spans="1:3">
      <c r="A2227" t="s">
        <v>1569</v>
      </c>
      <c r="B2227">
        <v>1</v>
      </c>
      <c r="C2227">
        <f>VLOOKUP(B2227,'Uni hist'!$C$5:$V$109, 20)*'Uni hist'!$S$110</f>
        <v>0.94869972901410748</v>
      </c>
    </row>
    <row r="2228" spans="1:3">
      <c r="A2228" t="s">
        <v>413</v>
      </c>
      <c r="B2228">
        <v>1</v>
      </c>
      <c r="C2228">
        <f>VLOOKUP(B2228,'Uni hist'!$C$5:$V$109, 20)*'Uni hist'!$S$110</f>
        <v>0.94869972901410748</v>
      </c>
    </row>
    <row r="2229" spans="1:3">
      <c r="A2229" t="s">
        <v>329</v>
      </c>
      <c r="B2229">
        <v>1</v>
      </c>
      <c r="C2229">
        <f>VLOOKUP(B2229,'Uni hist'!$C$5:$V$109, 20)*'Uni hist'!$S$110</f>
        <v>0.94869972901410748</v>
      </c>
    </row>
    <row r="2230" spans="1:3">
      <c r="A2230" t="s">
        <v>265</v>
      </c>
      <c r="B2230">
        <v>1</v>
      </c>
      <c r="C2230">
        <f>VLOOKUP(B2230,'Uni hist'!$C$5:$V$109, 20)*'Uni hist'!$S$110</f>
        <v>0.94869972901410748</v>
      </c>
    </row>
    <row r="2231" spans="1:3">
      <c r="A2231" t="s">
        <v>879</v>
      </c>
      <c r="B2231">
        <v>1</v>
      </c>
      <c r="C2231">
        <f>VLOOKUP(B2231,'Uni hist'!$C$5:$V$109, 20)*'Uni hist'!$S$110</f>
        <v>0.94869972901410748</v>
      </c>
    </row>
    <row r="2232" spans="1:3">
      <c r="A2232" t="s">
        <v>105</v>
      </c>
      <c r="B2232">
        <v>1</v>
      </c>
      <c r="C2232">
        <f>VLOOKUP(B2232,'Uni hist'!$C$5:$V$109, 20)*'Uni hist'!$S$110</f>
        <v>0.94869972901410748</v>
      </c>
    </row>
    <row r="2233" spans="1:3">
      <c r="A2233" t="s">
        <v>145</v>
      </c>
      <c r="B2233">
        <v>1</v>
      </c>
      <c r="C2233">
        <f>VLOOKUP(B2233,'Uni hist'!$C$5:$V$109, 20)*'Uni hist'!$S$110</f>
        <v>0.94869972901410748</v>
      </c>
    </row>
    <row r="2234" spans="1:3">
      <c r="A2234" t="s">
        <v>2853</v>
      </c>
      <c r="B2234">
        <v>1</v>
      </c>
      <c r="C2234">
        <f>VLOOKUP(B2234,'Uni hist'!$C$5:$V$109, 20)*'Uni hist'!$S$110</f>
        <v>0.94869972901410748</v>
      </c>
    </row>
    <row r="2235" spans="1:3">
      <c r="A2235" t="s">
        <v>2235</v>
      </c>
      <c r="B2235">
        <v>1</v>
      </c>
      <c r="C2235">
        <f>VLOOKUP(B2235,'Uni hist'!$C$5:$V$109, 20)*'Uni hist'!$S$110</f>
        <v>0.94869972901410748</v>
      </c>
    </row>
    <row r="2236" spans="1:3">
      <c r="A2236" t="s">
        <v>133</v>
      </c>
      <c r="B2236">
        <v>1</v>
      </c>
      <c r="C2236">
        <f>VLOOKUP(B2236,'Uni hist'!$C$5:$V$109, 20)*'Uni hist'!$S$110</f>
        <v>0.94869972901410748</v>
      </c>
    </row>
    <row r="2237" spans="1:3">
      <c r="A2237" t="s">
        <v>711</v>
      </c>
      <c r="B2237">
        <v>1</v>
      </c>
      <c r="C2237">
        <f>VLOOKUP(B2237,'Uni hist'!$C$5:$V$109, 20)*'Uni hist'!$S$110</f>
        <v>0.94869972901410748</v>
      </c>
    </row>
    <row r="2238" spans="1:3">
      <c r="A2238" t="s">
        <v>2219</v>
      </c>
      <c r="B2238">
        <v>1</v>
      </c>
      <c r="C2238">
        <f>VLOOKUP(B2238,'Uni hist'!$C$5:$V$109, 20)*'Uni hist'!$S$110</f>
        <v>0.94869972901410748</v>
      </c>
    </row>
    <row r="2239" spans="1:3">
      <c r="A2239" t="s">
        <v>2357</v>
      </c>
      <c r="B2239">
        <v>1</v>
      </c>
      <c r="C2239">
        <f>VLOOKUP(B2239,'Uni hist'!$C$5:$V$109, 20)*'Uni hist'!$S$110</f>
        <v>0.94869972901410748</v>
      </c>
    </row>
    <row r="2240" spans="1:3">
      <c r="A2240" t="s">
        <v>783</v>
      </c>
      <c r="B2240">
        <v>1</v>
      </c>
      <c r="C2240">
        <f>VLOOKUP(B2240,'Uni hist'!$C$5:$V$109, 20)*'Uni hist'!$S$110</f>
        <v>0.94869972901410748</v>
      </c>
    </row>
    <row r="2241" spans="1:3">
      <c r="A2241" t="s">
        <v>936</v>
      </c>
      <c r="B2241">
        <v>1</v>
      </c>
      <c r="C2241">
        <f>VLOOKUP(B2241,'Uni hist'!$C$5:$V$109, 20)*'Uni hist'!$S$110</f>
        <v>0.94869972901410748</v>
      </c>
    </row>
    <row r="2242" spans="1:3">
      <c r="A2242" t="s">
        <v>1114</v>
      </c>
      <c r="B2242">
        <v>1</v>
      </c>
      <c r="C2242">
        <f>VLOOKUP(B2242,'Uni hist'!$C$5:$V$109, 20)*'Uni hist'!$S$110</f>
        <v>0.94869972901410748</v>
      </c>
    </row>
    <row r="2243" spans="1:3">
      <c r="A2243" t="s">
        <v>1950</v>
      </c>
      <c r="B2243">
        <v>1</v>
      </c>
      <c r="C2243">
        <f>VLOOKUP(B2243,'Uni hist'!$C$5:$V$109, 20)*'Uni hist'!$S$110</f>
        <v>0.94869972901410748</v>
      </c>
    </row>
    <row r="2244" spans="1:3">
      <c r="A2244" t="s">
        <v>1446</v>
      </c>
      <c r="B2244">
        <v>1</v>
      </c>
      <c r="C2244">
        <f>VLOOKUP(B2244,'Uni hist'!$C$5:$V$109, 20)*'Uni hist'!$S$110</f>
        <v>0.94869972901410748</v>
      </c>
    </row>
    <row r="2245" spans="1:3">
      <c r="A2245" t="s">
        <v>2326</v>
      </c>
      <c r="B2245">
        <v>1</v>
      </c>
      <c r="C2245">
        <f>VLOOKUP(B2245,'Uni hist'!$C$5:$V$109, 20)*'Uni hist'!$S$110</f>
        <v>0.94869972901410748</v>
      </c>
    </row>
    <row r="2246" spans="1:3">
      <c r="A2246" t="s">
        <v>619</v>
      </c>
      <c r="B2246">
        <v>1</v>
      </c>
      <c r="C2246">
        <f>VLOOKUP(B2246,'Uni hist'!$C$5:$V$109, 20)*'Uni hist'!$S$110</f>
        <v>0.94869972901410748</v>
      </c>
    </row>
    <row r="2247" spans="1:3">
      <c r="A2247" t="s">
        <v>1780</v>
      </c>
      <c r="B2247">
        <v>1</v>
      </c>
      <c r="C2247">
        <f>VLOOKUP(B2247,'Uni hist'!$C$5:$V$109, 20)*'Uni hist'!$S$110</f>
        <v>0.94869972901410748</v>
      </c>
    </row>
    <row r="2248" spans="1:3">
      <c r="A2248" t="s">
        <v>1060</v>
      </c>
      <c r="B2248">
        <v>1</v>
      </c>
      <c r="C2248">
        <f>VLOOKUP(B2248,'Uni hist'!$C$5:$V$109, 20)*'Uni hist'!$S$110</f>
        <v>0.94869972901410748</v>
      </c>
    </row>
    <row r="2249" spans="1:3">
      <c r="A2249" t="s">
        <v>471</v>
      </c>
      <c r="B2249">
        <v>1</v>
      </c>
      <c r="C2249">
        <f>VLOOKUP(B2249,'Uni hist'!$C$5:$V$109, 20)*'Uni hist'!$S$110</f>
        <v>0.94869972901410748</v>
      </c>
    </row>
    <row r="2250" spans="1:3">
      <c r="A2250" t="s">
        <v>1437</v>
      </c>
      <c r="B2250">
        <v>1</v>
      </c>
      <c r="C2250">
        <f>VLOOKUP(B2250,'Uni hist'!$C$5:$V$109, 20)*'Uni hist'!$S$110</f>
        <v>0.94869972901410748</v>
      </c>
    </row>
    <row r="2251" spans="1:3">
      <c r="A2251" t="s">
        <v>2056</v>
      </c>
      <c r="B2251">
        <v>1</v>
      </c>
      <c r="C2251">
        <f>VLOOKUP(B2251,'Uni hist'!$C$5:$V$109, 20)*'Uni hist'!$S$110</f>
        <v>0.94869972901410748</v>
      </c>
    </row>
    <row r="2252" spans="1:3">
      <c r="A2252" t="s">
        <v>624</v>
      </c>
      <c r="B2252">
        <v>1</v>
      </c>
      <c r="C2252">
        <f>VLOOKUP(B2252,'Uni hist'!$C$5:$V$109, 20)*'Uni hist'!$S$110</f>
        <v>0.94869972901410748</v>
      </c>
    </row>
    <row r="2253" spans="1:3">
      <c r="A2253" t="s">
        <v>818</v>
      </c>
      <c r="B2253">
        <v>1</v>
      </c>
      <c r="C2253">
        <f>VLOOKUP(B2253,'Uni hist'!$C$5:$V$109, 20)*'Uni hist'!$S$110</f>
        <v>0.94869972901410748</v>
      </c>
    </row>
    <row r="2254" spans="1:3">
      <c r="A2254" t="s">
        <v>1038</v>
      </c>
      <c r="B2254">
        <v>1</v>
      </c>
      <c r="C2254">
        <f>VLOOKUP(B2254,'Uni hist'!$C$5:$V$109, 20)*'Uni hist'!$S$110</f>
        <v>0.94869972901410748</v>
      </c>
    </row>
    <row r="2255" spans="1:3">
      <c r="A2255" t="s">
        <v>1138</v>
      </c>
      <c r="B2255">
        <v>1</v>
      </c>
      <c r="C2255">
        <f>VLOOKUP(B2255,'Uni hist'!$C$5:$V$109, 20)*'Uni hist'!$S$110</f>
        <v>0.94869972901410748</v>
      </c>
    </row>
    <row r="2256" spans="1:3">
      <c r="A2256" t="s">
        <v>2407</v>
      </c>
      <c r="B2256">
        <v>1</v>
      </c>
      <c r="C2256">
        <f>VLOOKUP(B2256,'Uni hist'!$C$5:$V$109, 20)*'Uni hist'!$S$110</f>
        <v>0.94869972901410748</v>
      </c>
    </row>
    <row r="2257" spans="1:3">
      <c r="A2257" t="s">
        <v>943</v>
      </c>
      <c r="B2257">
        <v>1</v>
      </c>
      <c r="C2257">
        <f>VLOOKUP(B2257,'Uni hist'!$C$5:$V$109, 20)*'Uni hist'!$S$110</f>
        <v>0.94869972901410748</v>
      </c>
    </row>
    <row r="2258" spans="1:3">
      <c r="A2258" t="s">
        <v>770</v>
      </c>
      <c r="B2258">
        <v>1</v>
      </c>
      <c r="C2258">
        <f>VLOOKUP(B2258,'Uni hist'!$C$5:$V$109, 20)*'Uni hist'!$S$110</f>
        <v>0.94869972901410748</v>
      </c>
    </row>
    <row r="2259" spans="1:3">
      <c r="A2259" t="s">
        <v>1368</v>
      </c>
      <c r="B2259">
        <v>1</v>
      </c>
      <c r="C2259">
        <f>VLOOKUP(B2259,'Uni hist'!$C$5:$V$109, 20)*'Uni hist'!$S$110</f>
        <v>0.94869972901410748</v>
      </c>
    </row>
    <row r="2260" spans="1:3">
      <c r="A2260" t="s">
        <v>2570</v>
      </c>
      <c r="B2260">
        <v>1</v>
      </c>
      <c r="C2260">
        <f>VLOOKUP(B2260,'Uni hist'!$C$5:$V$109, 20)*'Uni hist'!$S$110</f>
        <v>0.94869972901410748</v>
      </c>
    </row>
    <row r="2261" spans="1:3">
      <c r="A2261" t="s">
        <v>262</v>
      </c>
      <c r="B2261">
        <v>1</v>
      </c>
      <c r="C2261">
        <f>VLOOKUP(B2261,'Uni hist'!$C$5:$V$109, 20)*'Uni hist'!$S$110</f>
        <v>0.94869972901410748</v>
      </c>
    </row>
    <row r="2262" spans="1:3">
      <c r="A2262" t="s">
        <v>1246</v>
      </c>
      <c r="B2262">
        <v>1</v>
      </c>
      <c r="C2262">
        <f>VLOOKUP(B2262,'Uni hist'!$C$5:$V$109, 20)*'Uni hist'!$S$110</f>
        <v>0.94869972901410748</v>
      </c>
    </row>
    <row r="2263" spans="1:3">
      <c r="A2263" t="s">
        <v>2060</v>
      </c>
      <c r="B2263">
        <v>1</v>
      </c>
      <c r="C2263">
        <f>VLOOKUP(B2263,'Uni hist'!$C$5:$V$109, 20)*'Uni hist'!$S$110</f>
        <v>0.94869972901410748</v>
      </c>
    </row>
    <row r="2264" spans="1:3">
      <c r="A2264" t="s">
        <v>1153</v>
      </c>
      <c r="B2264">
        <v>1</v>
      </c>
      <c r="C2264">
        <f>VLOOKUP(B2264,'Uni hist'!$C$5:$V$109, 20)*'Uni hist'!$S$110</f>
        <v>0.94869972901410748</v>
      </c>
    </row>
    <row r="2265" spans="1:3">
      <c r="A2265" t="s">
        <v>1958</v>
      </c>
      <c r="B2265">
        <v>1</v>
      </c>
      <c r="C2265">
        <f>VLOOKUP(B2265,'Uni hist'!$C$5:$V$109, 20)*'Uni hist'!$S$110</f>
        <v>0.94869972901410748</v>
      </c>
    </row>
    <row r="2266" spans="1:3">
      <c r="A2266" t="s">
        <v>2196</v>
      </c>
      <c r="B2266">
        <v>1</v>
      </c>
      <c r="C2266">
        <f>VLOOKUP(B2266,'Uni hist'!$C$5:$V$109, 20)*'Uni hist'!$S$110</f>
        <v>0.94869972901410748</v>
      </c>
    </row>
    <row r="2267" spans="1:3">
      <c r="A2267" t="s">
        <v>1022</v>
      </c>
      <c r="B2267">
        <v>1</v>
      </c>
      <c r="C2267">
        <f>VLOOKUP(B2267,'Uni hist'!$C$5:$V$109, 20)*'Uni hist'!$S$110</f>
        <v>0.94869972901410748</v>
      </c>
    </row>
    <row r="2268" spans="1:3">
      <c r="A2268" t="s">
        <v>205</v>
      </c>
      <c r="B2268">
        <v>1</v>
      </c>
      <c r="C2268">
        <f>VLOOKUP(B2268,'Uni hist'!$C$5:$V$109, 20)*'Uni hist'!$S$110</f>
        <v>0.94869972901410748</v>
      </c>
    </row>
    <row r="2269" spans="1:3">
      <c r="A2269" t="s">
        <v>87</v>
      </c>
      <c r="B2269">
        <v>1</v>
      </c>
      <c r="C2269">
        <f>VLOOKUP(B2269,'Uni hist'!$C$5:$V$109, 20)*'Uni hist'!$S$110</f>
        <v>0.94869972901410748</v>
      </c>
    </row>
    <row r="2270" spans="1:3">
      <c r="A2270" t="s">
        <v>2361</v>
      </c>
      <c r="B2270">
        <v>1</v>
      </c>
      <c r="C2270">
        <f>VLOOKUP(B2270,'Uni hist'!$C$5:$V$109, 20)*'Uni hist'!$S$110</f>
        <v>0.94869972901410748</v>
      </c>
    </row>
    <row r="2271" spans="1:3">
      <c r="A2271" t="s">
        <v>2746</v>
      </c>
      <c r="B2271">
        <v>1</v>
      </c>
      <c r="C2271">
        <f>VLOOKUP(B2271,'Uni hist'!$C$5:$V$109, 20)*'Uni hist'!$S$110</f>
        <v>0.94869972901410748</v>
      </c>
    </row>
    <row r="2272" spans="1:3">
      <c r="A2272" t="s">
        <v>2874</v>
      </c>
      <c r="B2272">
        <v>1</v>
      </c>
      <c r="C2272">
        <f>VLOOKUP(B2272,'Uni hist'!$C$5:$V$109, 20)*'Uni hist'!$S$110</f>
        <v>0.94869972901410748</v>
      </c>
    </row>
    <row r="2273" spans="1:3">
      <c r="A2273" t="s">
        <v>360</v>
      </c>
      <c r="B2273">
        <v>1</v>
      </c>
      <c r="C2273">
        <f>VLOOKUP(B2273,'Uni hist'!$C$5:$V$109, 20)*'Uni hist'!$S$110</f>
        <v>0.94869972901410748</v>
      </c>
    </row>
    <row r="2274" spans="1:3">
      <c r="A2274" t="s">
        <v>344</v>
      </c>
      <c r="B2274">
        <v>1</v>
      </c>
      <c r="C2274">
        <f>VLOOKUP(B2274,'Uni hist'!$C$5:$V$109, 20)*'Uni hist'!$S$110</f>
        <v>0.94869972901410748</v>
      </c>
    </row>
    <row r="2275" spans="1:3">
      <c r="A2275" t="s">
        <v>1001</v>
      </c>
      <c r="B2275">
        <v>1</v>
      </c>
      <c r="C2275">
        <f>VLOOKUP(B2275,'Uni hist'!$C$5:$V$109, 20)*'Uni hist'!$S$110</f>
        <v>0.94869972901410748</v>
      </c>
    </row>
    <row r="2276" spans="1:3">
      <c r="A2276" t="s">
        <v>2173</v>
      </c>
      <c r="B2276">
        <v>1</v>
      </c>
      <c r="C2276">
        <f>VLOOKUP(B2276,'Uni hist'!$C$5:$V$109, 20)*'Uni hist'!$S$110</f>
        <v>0.94869972901410748</v>
      </c>
    </row>
    <row r="2277" spans="1:3">
      <c r="A2277" t="s">
        <v>1557</v>
      </c>
      <c r="B2277">
        <v>1</v>
      </c>
      <c r="C2277">
        <f>VLOOKUP(B2277,'Uni hist'!$C$5:$V$109, 20)*'Uni hist'!$S$110</f>
        <v>0.94869972901410748</v>
      </c>
    </row>
    <row r="2278" spans="1:3">
      <c r="A2278" t="s">
        <v>2645</v>
      </c>
      <c r="B2278">
        <v>1</v>
      </c>
      <c r="C2278">
        <f>VLOOKUP(B2278,'Uni hist'!$C$5:$V$109, 20)*'Uni hist'!$S$110</f>
        <v>0.94869972901410748</v>
      </c>
    </row>
    <row r="2279" spans="1:3">
      <c r="A2279" t="s">
        <v>851</v>
      </c>
      <c r="B2279">
        <v>1</v>
      </c>
      <c r="C2279">
        <f>VLOOKUP(B2279,'Uni hist'!$C$5:$V$109, 20)*'Uni hist'!$S$110</f>
        <v>0.94869972901410748</v>
      </c>
    </row>
    <row r="2280" spans="1:3">
      <c r="A2280" t="s">
        <v>310</v>
      </c>
      <c r="B2280">
        <v>1</v>
      </c>
      <c r="C2280">
        <f>VLOOKUP(B2280,'Uni hist'!$C$5:$V$109, 20)*'Uni hist'!$S$110</f>
        <v>0.94869972901410748</v>
      </c>
    </row>
    <row r="2281" spans="1:3">
      <c r="A2281" t="s">
        <v>1930</v>
      </c>
      <c r="B2281">
        <v>1</v>
      </c>
      <c r="C2281">
        <f>VLOOKUP(B2281,'Uni hist'!$C$5:$V$109, 20)*'Uni hist'!$S$110</f>
        <v>0.94869972901410748</v>
      </c>
    </row>
    <row r="2282" spans="1:3">
      <c r="A2282" t="s">
        <v>2741</v>
      </c>
      <c r="B2282">
        <v>1</v>
      </c>
      <c r="C2282">
        <f>VLOOKUP(B2282,'Uni hist'!$C$5:$V$109, 20)*'Uni hist'!$S$110</f>
        <v>0.94869972901410748</v>
      </c>
    </row>
    <row r="2283" spans="1:3">
      <c r="A2283" t="s">
        <v>261</v>
      </c>
      <c r="B2283">
        <v>1</v>
      </c>
      <c r="C2283">
        <f>VLOOKUP(B2283,'Uni hist'!$C$5:$V$109, 20)*'Uni hist'!$S$110</f>
        <v>0.94869972901410748</v>
      </c>
    </row>
    <row r="2284" spans="1:3">
      <c r="A2284" t="s">
        <v>2363</v>
      </c>
      <c r="B2284">
        <v>1</v>
      </c>
      <c r="C2284">
        <f>VLOOKUP(B2284,'Uni hist'!$C$5:$V$109, 20)*'Uni hist'!$S$110</f>
        <v>0.94869972901410748</v>
      </c>
    </row>
    <row r="2285" spans="1:3">
      <c r="A2285" t="s">
        <v>1838</v>
      </c>
      <c r="B2285">
        <v>1</v>
      </c>
      <c r="C2285">
        <f>VLOOKUP(B2285,'Uni hist'!$C$5:$V$109, 20)*'Uni hist'!$S$110</f>
        <v>0.94869972901410748</v>
      </c>
    </row>
    <row r="2286" spans="1:3">
      <c r="A2286" t="s">
        <v>672</v>
      </c>
      <c r="B2286">
        <v>1</v>
      </c>
      <c r="C2286">
        <f>VLOOKUP(B2286,'Uni hist'!$C$5:$V$109, 20)*'Uni hist'!$S$110</f>
        <v>0.94869972901410748</v>
      </c>
    </row>
    <row r="2287" spans="1:3">
      <c r="A2287" t="s">
        <v>1640</v>
      </c>
      <c r="B2287">
        <v>1</v>
      </c>
      <c r="C2287">
        <f>VLOOKUP(B2287,'Uni hist'!$C$5:$V$109, 20)*'Uni hist'!$S$110</f>
        <v>0.94869972901410748</v>
      </c>
    </row>
    <row r="2288" spans="1:3">
      <c r="A2288" t="s">
        <v>1658</v>
      </c>
      <c r="B2288">
        <v>1</v>
      </c>
      <c r="C2288">
        <f>VLOOKUP(B2288,'Uni hist'!$C$5:$V$109, 20)*'Uni hist'!$S$110</f>
        <v>0.94869972901410748</v>
      </c>
    </row>
    <row r="2289" spans="1:3">
      <c r="A2289" t="s">
        <v>1201</v>
      </c>
      <c r="B2289">
        <v>1</v>
      </c>
      <c r="C2289">
        <f>VLOOKUP(B2289,'Uni hist'!$C$5:$V$109, 20)*'Uni hist'!$S$110</f>
        <v>0.94869972901410748</v>
      </c>
    </row>
    <row r="2290" spans="1:3">
      <c r="A2290" t="s">
        <v>182</v>
      </c>
      <c r="B2290">
        <v>1</v>
      </c>
      <c r="C2290">
        <f>VLOOKUP(B2290,'Uni hist'!$C$5:$V$109, 20)*'Uni hist'!$S$110</f>
        <v>0.94869972901410748</v>
      </c>
    </row>
    <row r="2291" spans="1:3">
      <c r="A2291" t="s">
        <v>381</v>
      </c>
      <c r="B2291">
        <v>1</v>
      </c>
      <c r="C2291">
        <f>VLOOKUP(B2291,'Uni hist'!$C$5:$V$109, 20)*'Uni hist'!$S$110</f>
        <v>0.94869972901410748</v>
      </c>
    </row>
    <row r="2292" spans="1:3">
      <c r="A2292" t="s">
        <v>2257</v>
      </c>
      <c r="B2292">
        <v>1</v>
      </c>
      <c r="C2292">
        <f>VLOOKUP(B2292,'Uni hist'!$C$5:$V$109, 20)*'Uni hist'!$S$110</f>
        <v>0.94869972901410748</v>
      </c>
    </row>
    <row r="2293" spans="1:3">
      <c r="A2293" t="s">
        <v>2895</v>
      </c>
      <c r="B2293">
        <v>1</v>
      </c>
      <c r="C2293">
        <f>VLOOKUP(B2293,'Uni hist'!$C$5:$V$109, 20)*'Uni hist'!$S$110</f>
        <v>0.94869972901410748</v>
      </c>
    </row>
    <row r="2294" spans="1:3">
      <c r="A2294" t="s">
        <v>518</v>
      </c>
      <c r="B2294">
        <v>1</v>
      </c>
      <c r="C2294">
        <f>VLOOKUP(B2294,'Uni hist'!$C$5:$V$109, 20)*'Uni hist'!$S$110</f>
        <v>0.94869972901410748</v>
      </c>
    </row>
    <row r="2295" spans="1:3">
      <c r="A2295" t="s">
        <v>140</v>
      </c>
      <c r="B2295">
        <v>1</v>
      </c>
      <c r="C2295">
        <f>VLOOKUP(B2295,'Uni hist'!$C$5:$V$109, 20)*'Uni hist'!$S$110</f>
        <v>0.94869972901410748</v>
      </c>
    </row>
    <row r="2296" spans="1:3">
      <c r="A2296" t="s">
        <v>411</v>
      </c>
      <c r="B2296">
        <v>1</v>
      </c>
      <c r="C2296">
        <f>VLOOKUP(B2296,'Uni hist'!$C$5:$V$109, 20)*'Uni hist'!$S$110</f>
        <v>0.94869972901410748</v>
      </c>
    </row>
    <row r="2297" spans="1:3">
      <c r="A2297" t="s">
        <v>1475</v>
      </c>
      <c r="B2297">
        <v>1</v>
      </c>
      <c r="C2297">
        <f>VLOOKUP(B2297,'Uni hist'!$C$5:$V$109, 20)*'Uni hist'!$S$110</f>
        <v>0.94869972901410748</v>
      </c>
    </row>
    <row r="2298" spans="1:3">
      <c r="A2298" t="s">
        <v>1894</v>
      </c>
      <c r="B2298">
        <v>1</v>
      </c>
      <c r="C2298">
        <f>VLOOKUP(B2298,'Uni hist'!$C$5:$V$109, 20)*'Uni hist'!$S$110</f>
        <v>0.94869972901410748</v>
      </c>
    </row>
    <row r="2299" spans="1:3">
      <c r="A2299" t="s">
        <v>691</v>
      </c>
      <c r="B2299">
        <v>1</v>
      </c>
      <c r="C2299">
        <f>VLOOKUP(B2299,'Uni hist'!$C$5:$V$109, 20)*'Uni hist'!$S$110</f>
        <v>0.94869972901410748</v>
      </c>
    </row>
    <row r="2300" spans="1:3">
      <c r="A2300" t="s">
        <v>2901</v>
      </c>
      <c r="B2300">
        <v>1</v>
      </c>
      <c r="C2300">
        <f>VLOOKUP(B2300,'Uni hist'!$C$5:$V$109, 20)*'Uni hist'!$S$110</f>
        <v>0.94869972901410748</v>
      </c>
    </row>
    <row r="2301" spans="1:3">
      <c r="A2301" t="s">
        <v>896</v>
      </c>
      <c r="B2301">
        <v>1</v>
      </c>
      <c r="C2301">
        <f>VLOOKUP(B2301,'Uni hist'!$C$5:$V$109, 20)*'Uni hist'!$S$110</f>
        <v>0.94869972901410748</v>
      </c>
    </row>
    <row r="2302" spans="1:3">
      <c r="A2302" t="s">
        <v>2399</v>
      </c>
      <c r="B2302">
        <v>1</v>
      </c>
      <c r="C2302">
        <f>VLOOKUP(B2302,'Uni hist'!$C$5:$V$109, 20)*'Uni hist'!$S$110</f>
        <v>0.94869972901410748</v>
      </c>
    </row>
    <row r="2303" spans="1:3">
      <c r="A2303" t="s">
        <v>319</v>
      </c>
      <c r="B2303">
        <v>1</v>
      </c>
      <c r="C2303">
        <f>VLOOKUP(B2303,'Uni hist'!$C$5:$V$109, 20)*'Uni hist'!$S$110</f>
        <v>0.94869972901410748</v>
      </c>
    </row>
    <row r="2304" spans="1:3">
      <c r="A2304" t="s">
        <v>1264</v>
      </c>
      <c r="B2304">
        <v>1</v>
      </c>
      <c r="C2304">
        <f>VLOOKUP(B2304,'Uni hist'!$C$5:$V$109, 20)*'Uni hist'!$S$110</f>
        <v>0.94869972901410748</v>
      </c>
    </row>
    <row r="2305" spans="1:3">
      <c r="A2305" t="s">
        <v>1454</v>
      </c>
      <c r="B2305">
        <v>1</v>
      </c>
      <c r="C2305">
        <f>VLOOKUP(B2305,'Uni hist'!$C$5:$V$109, 20)*'Uni hist'!$S$110</f>
        <v>0.94869972901410748</v>
      </c>
    </row>
    <row r="2306" spans="1:3">
      <c r="A2306" t="s">
        <v>233</v>
      </c>
      <c r="B2306">
        <v>1</v>
      </c>
      <c r="C2306">
        <f>VLOOKUP(B2306,'Uni hist'!$C$5:$V$109, 20)*'Uni hist'!$S$110</f>
        <v>0.94869972901410748</v>
      </c>
    </row>
    <row r="2307" spans="1:3">
      <c r="A2307" t="s">
        <v>505</v>
      </c>
      <c r="B2307">
        <v>1</v>
      </c>
      <c r="C2307">
        <f>VLOOKUP(B2307,'Uni hist'!$C$5:$V$109, 20)*'Uni hist'!$S$110</f>
        <v>0.94869972901410748</v>
      </c>
    </row>
    <row r="2308" spans="1:3">
      <c r="A2308" t="s">
        <v>2292</v>
      </c>
      <c r="B2308">
        <v>1</v>
      </c>
      <c r="C2308">
        <f>VLOOKUP(B2308,'Uni hist'!$C$5:$V$109, 20)*'Uni hist'!$S$110</f>
        <v>0.94869972901410748</v>
      </c>
    </row>
    <row r="2309" spans="1:3">
      <c r="A2309" t="s">
        <v>407</v>
      </c>
      <c r="B2309">
        <v>1</v>
      </c>
      <c r="C2309">
        <f>VLOOKUP(B2309,'Uni hist'!$C$5:$V$109, 20)*'Uni hist'!$S$110</f>
        <v>0.94869972901410748</v>
      </c>
    </row>
    <row r="2310" spans="1:3">
      <c r="A2310" t="s">
        <v>1278</v>
      </c>
      <c r="B2310">
        <v>1</v>
      </c>
      <c r="C2310">
        <f>VLOOKUP(B2310,'Uni hist'!$C$5:$V$109, 20)*'Uni hist'!$S$110</f>
        <v>0.94869972901410748</v>
      </c>
    </row>
    <row r="2311" spans="1:3">
      <c r="A2311" t="s">
        <v>1471</v>
      </c>
      <c r="B2311">
        <v>1</v>
      </c>
      <c r="C2311">
        <f>VLOOKUP(B2311,'Uni hist'!$C$5:$V$109, 20)*'Uni hist'!$S$110</f>
        <v>0.94869972901410748</v>
      </c>
    </row>
    <row r="2312" spans="1:3">
      <c r="A2312" t="s">
        <v>409</v>
      </c>
      <c r="B2312">
        <v>1</v>
      </c>
      <c r="C2312">
        <f>VLOOKUP(B2312,'Uni hist'!$C$5:$V$109, 20)*'Uni hist'!$S$110</f>
        <v>0.94869972901410748</v>
      </c>
    </row>
    <row r="2313" spans="1:3">
      <c r="A2313" t="s">
        <v>918</v>
      </c>
      <c r="B2313">
        <v>1</v>
      </c>
      <c r="C2313">
        <f>VLOOKUP(B2313,'Uni hist'!$C$5:$V$109, 20)*'Uni hist'!$S$110</f>
        <v>0.94869972901410748</v>
      </c>
    </row>
    <row r="2314" spans="1:3">
      <c r="A2314" t="s">
        <v>1806</v>
      </c>
      <c r="B2314">
        <v>1</v>
      </c>
      <c r="C2314">
        <f>VLOOKUP(B2314,'Uni hist'!$C$5:$V$109, 20)*'Uni hist'!$S$110</f>
        <v>0.94869972901410748</v>
      </c>
    </row>
    <row r="2315" spans="1:3">
      <c r="A2315" t="s">
        <v>2679</v>
      </c>
      <c r="B2315">
        <v>1</v>
      </c>
      <c r="C2315">
        <f>VLOOKUP(B2315,'Uni hist'!$C$5:$V$109, 20)*'Uni hist'!$S$110</f>
        <v>0.94869972901410748</v>
      </c>
    </row>
    <row r="2316" spans="1:3">
      <c r="A2316" t="s">
        <v>1176</v>
      </c>
      <c r="B2316">
        <v>1</v>
      </c>
      <c r="C2316">
        <f>VLOOKUP(B2316,'Uni hist'!$C$5:$V$109, 20)*'Uni hist'!$S$110</f>
        <v>0.94869972901410748</v>
      </c>
    </row>
    <row r="2317" spans="1:3">
      <c r="A2317" t="s">
        <v>979</v>
      </c>
      <c r="B2317">
        <v>1</v>
      </c>
      <c r="C2317">
        <f>VLOOKUP(B2317,'Uni hist'!$C$5:$V$109, 20)*'Uni hist'!$S$110</f>
        <v>0.94869972901410748</v>
      </c>
    </row>
    <row r="2318" spans="1:3">
      <c r="A2318" t="s">
        <v>346</v>
      </c>
      <c r="B2318">
        <v>1</v>
      </c>
      <c r="C2318">
        <f>VLOOKUP(B2318,'Uni hist'!$C$5:$V$109, 20)*'Uni hist'!$S$110</f>
        <v>0.94869972901410748</v>
      </c>
    </row>
    <row r="2319" spans="1:3">
      <c r="A2319" t="s">
        <v>1043</v>
      </c>
      <c r="B2319">
        <v>1</v>
      </c>
      <c r="C2319">
        <f>VLOOKUP(B2319,'Uni hist'!$C$5:$V$109, 20)*'Uni hist'!$S$110</f>
        <v>0.94869972901410748</v>
      </c>
    </row>
    <row r="2320" spans="1:3">
      <c r="A2320" t="s">
        <v>2763</v>
      </c>
      <c r="B2320">
        <v>1</v>
      </c>
      <c r="C2320">
        <f>VLOOKUP(B2320,'Uni hist'!$C$5:$V$109, 20)*'Uni hist'!$S$110</f>
        <v>0.94869972901410748</v>
      </c>
    </row>
    <row r="2321" spans="1:3">
      <c r="A2321" t="s">
        <v>2702</v>
      </c>
      <c r="B2321">
        <v>1</v>
      </c>
      <c r="C2321">
        <f>VLOOKUP(B2321,'Uni hist'!$C$5:$V$109, 20)*'Uni hist'!$S$110</f>
        <v>0.94869972901410748</v>
      </c>
    </row>
    <row r="2322" spans="1:3">
      <c r="A2322" t="s">
        <v>1653</v>
      </c>
      <c r="B2322">
        <v>1</v>
      </c>
      <c r="C2322">
        <f>VLOOKUP(B2322,'Uni hist'!$C$5:$V$109, 20)*'Uni hist'!$S$110</f>
        <v>0.94869972901410748</v>
      </c>
    </row>
    <row r="2323" spans="1:3">
      <c r="A2323" t="s">
        <v>2315</v>
      </c>
      <c r="B2323">
        <v>1</v>
      </c>
      <c r="C2323">
        <f>VLOOKUP(B2323,'Uni hist'!$C$5:$V$109, 20)*'Uni hist'!$S$110</f>
        <v>0.94869972901410748</v>
      </c>
    </row>
    <row r="2324" spans="1:3">
      <c r="A2324" t="s">
        <v>1384</v>
      </c>
      <c r="B2324">
        <v>1</v>
      </c>
      <c r="C2324">
        <f>VLOOKUP(B2324,'Uni hist'!$C$5:$V$109, 20)*'Uni hist'!$S$110</f>
        <v>0.94869972901410748</v>
      </c>
    </row>
    <row r="2325" spans="1:3">
      <c r="A2325" t="s">
        <v>285</v>
      </c>
      <c r="B2325">
        <v>1</v>
      </c>
      <c r="C2325">
        <f>VLOOKUP(B2325,'Uni hist'!$C$5:$V$109, 20)*'Uni hist'!$S$110</f>
        <v>0.94869972901410748</v>
      </c>
    </row>
    <row r="2326" spans="1:3">
      <c r="A2326" t="s">
        <v>1797</v>
      </c>
      <c r="B2326">
        <v>1</v>
      </c>
      <c r="C2326">
        <f>VLOOKUP(B2326,'Uni hist'!$C$5:$V$109, 20)*'Uni hist'!$S$110</f>
        <v>0.94869972901410748</v>
      </c>
    </row>
    <row r="2327" spans="1:3">
      <c r="A2327" t="s">
        <v>2164</v>
      </c>
      <c r="B2327">
        <v>1</v>
      </c>
      <c r="C2327">
        <f>VLOOKUP(B2327,'Uni hist'!$C$5:$V$109, 20)*'Uni hist'!$S$110</f>
        <v>0.94869972901410748</v>
      </c>
    </row>
    <row r="2328" spans="1:3">
      <c r="A2328" t="s">
        <v>89</v>
      </c>
      <c r="B2328">
        <v>1</v>
      </c>
      <c r="C2328">
        <f>VLOOKUP(B2328,'Uni hist'!$C$5:$V$109, 20)*'Uni hist'!$S$110</f>
        <v>0.94869972901410748</v>
      </c>
    </row>
    <row r="2329" spans="1:3">
      <c r="A2329" t="s">
        <v>2558</v>
      </c>
      <c r="B2329">
        <v>1</v>
      </c>
      <c r="C2329">
        <f>VLOOKUP(B2329,'Uni hist'!$C$5:$V$109, 20)*'Uni hist'!$S$110</f>
        <v>0.94869972901410748</v>
      </c>
    </row>
    <row r="2330" spans="1:3">
      <c r="A2330" t="s">
        <v>2596</v>
      </c>
      <c r="B2330">
        <v>1</v>
      </c>
      <c r="C2330">
        <f>VLOOKUP(B2330,'Uni hist'!$C$5:$V$109, 20)*'Uni hist'!$S$110</f>
        <v>0.94869972901410748</v>
      </c>
    </row>
    <row r="2331" spans="1:3">
      <c r="A2331" t="s">
        <v>1517</v>
      </c>
      <c r="B2331">
        <v>1</v>
      </c>
      <c r="C2331">
        <f>VLOOKUP(B2331,'Uni hist'!$C$5:$V$109, 20)*'Uni hist'!$S$110</f>
        <v>0.94869972901410748</v>
      </c>
    </row>
    <row r="2332" spans="1:3">
      <c r="A2332" t="s">
        <v>876</v>
      </c>
      <c r="B2332">
        <v>1</v>
      </c>
      <c r="C2332">
        <f>VLOOKUP(B2332,'Uni hist'!$C$5:$V$109, 20)*'Uni hist'!$S$110</f>
        <v>0.94869972901410748</v>
      </c>
    </row>
    <row r="2333" spans="1:3">
      <c r="A2333" t="s">
        <v>354</v>
      </c>
      <c r="B2333">
        <v>1</v>
      </c>
      <c r="C2333">
        <f>VLOOKUP(B2333,'Uni hist'!$C$5:$V$109, 20)*'Uni hist'!$S$110</f>
        <v>0.94869972901410748</v>
      </c>
    </row>
    <row r="2334" spans="1:3">
      <c r="A2334" t="s">
        <v>441</v>
      </c>
      <c r="B2334">
        <v>1</v>
      </c>
      <c r="C2334">
        <f>VLOOKUP(B2334,'Uni hist'!$C$5:$V$109, 20)*'Uni hist'!$S$110</f>
        <v>0.94869972901410748</v>
      </c>
    </row>
    <row r="2335" spans="1:3">
      <c r="A2335" t="s">
        <v>2875</v>
      </c>
      <c r="B2335">
        <v>1</v>
      </c>
      <c r="C2335">
        <f>VLOOKUP(B2335,'Uni hist'!$C$5:$V$109, 20)*'Uni hist'!$S$110</f>
        <v>0.94869972901410748</v>
      </c>
    </row>
    <row r="2336" spans="1:3">
      <c r="A2336" t="s">
        <v>2507</v>
      </c>
      <c r="B2336">
        <v>1</v>
      </c>
      <c r="C2336">
        <f>VLOOKUP(B2336,'Uni hist'!$C$5:$V$109, 20)*'Uni hist'!$S$110</f>
        <v>0.94869972901410748</v>
      </c>
    </row>
    <row r="2337" spans="1:3">
      <c r="A2337" t="s">
        <v>2574</v>
      </c>
      <c r="B2337">
        <v>1</v>
      </c>
      <c r="C2337">
        <f>VLOOKUP(B2337,'Uni hist'!$C$5:$V$109, 20)*'Uni hist'!$S$110</f>
        <v>0.94869972901410748</v>
      </c>
    </row>
    <row r="2338" spans="1:3">
      <c r="A2338" t="s">
        <v>1766</v>
      </c>
      <c r="B2338">
        <v>1</v>
      </c>
      <c r="C2338">
        <f>VLOOKUP(B2338,'Uni hist'!$C$5:$V$109, 20)*'Uni hist'!$S$110</f>
        <v>0.94869972901410748</v>
      </c>
    </row>
    <row r="2339" spans="1:3">
      <c r="A2339" t="s">
        <v>2698</v>
      </c>
      <c r="B2339">
        <v>1</v>
      </c>
      <c r="C2339">
        <f>VLOOKUP(B2339,'Uni hist'!$C$5:$V$109, 20)*'Uni hist'!$S$110</f>
        <v>0.94869972901410748</v>
      </c>
    </row>
    <row r="2340" spans="1:3">
      <c r="A2340" t="s">
        <v>665</v>
      </c>
      <c r="B2340">
        <v>1</v>
      </c>
      <c r="C2340">
        <f>VLOOKUP(B2340,'Uni hist'!$C$5:$V$109, 20)*'Uni hist'!$S$110</f>
        <v>0.94869972901410748</v>
      </c>
    </row>
    <row r="2341" spans="1:3">
      <c r="A2341" t="s">
        <v>195</v>
      </c>
      <c r="B2341">
        <v>1</v>
      </c>
      <c r="C2341">
        <f>VLOOKUP(B2341,'Uni hist'!$C$5:$V$109, 20)*'Uni hist'!$S$110</f>
        <v>0.94869972901410748</v>
      </c>
    </row>
    <row r="2342" spans="1:3">
      <c r="A2342" t="s">
        <v>2508</v>
      </c>
      <c r="B2342">
        <v>1</v>
      </c>
      <c r="C2342">
        <f>VLOOKUP(B2342,'Uni hist'!$C$5:$V$109, 20)*'Uni hist'!$S$110</f>
        <v>0.94869972901410748</v>
      </c>
    </row>
    <row r="2343" spans="1:3">
      <c r="A2343" t="s">
        <v>734</v>
      </c>
      <c r="B2343">
        <v>1</v>
      </c>
      <c r="C2343">
        <f>VLOOKUP(B2343,'Uni hist'!$C$5:$V$109, 20)*'Uni hist'!$S$110</f>
        <v>0.94869972901410748</v>
      </c>
    </row>
    <row r="2344" spans="1:3">
      <c r="A2344" t="s">
        <v>1036</v>
      </c>
      <c r="B2344">
        <v>1</v>
      </c>
      <c r="C2344">
        <f>VLOOKUP(B2344,'Uni hist'!$C$5:$V$109, 20)*'Uni hist'!$S$110</f>
        <v>0.94869972901410748</v>
      </c>
    </row>
    <row r="2345" spans="1:3">
      <c r="A2345" t="s">
        <v>2586</v>
      </c>
      <c r="B2345">
        <v>1</v>
      </c>
      <c r="C2345">
        <f>VLOOKUP(B2345,'Uni hist'!$C$5:$V$109, 20)*'Uni hist'!$S$110</f>
        <v>0.94869972901410748</v>
      </c>
    </row>
    <row r="2346" spans="1:3">
      <c r="A2346" t="s">
        <v>244</v>
      </c>
      <c r="B2346">
        <v>1</v>
      </c>
      <c r="C2346">
        <f>VLOOKUP(B2346,'Uni hist'!$C$5:$V$109, 20)*'Uni hist'!$S$110</f>
        <v>0.94869972901410748</v>
      </c>
    </row>
    <row r="2347" spans="1:3">
      <c r="A2347" t="s">
        <v>257</v>
      </c>
      <c r="B2347">
        <v>1</v>
      </c>
      <c r="C2347">
        <f>VLOOKUP(B2347,'Uni hist'!$C$5:$V$109, 20)*'Uni hist'!$S$110</f>
        <v>0.94869972901410748</v>
      </c>
    </row>
    <row r="2348" spans="1:3">
      <c r="A2348" t="s">
        <v>1191</v>
      </c>
      <c r="B2348">
        <v>1</v>
      </c>
      <c r="C2348">
        <f>VLOOKUP(B2348,'Uni hist'!$C$5:$V$109, 20)*'Uni hist'!$S$110</f>
        <v>0.94869972901410748</v>
      </c>
    </row>
    <row r="2349" spans="1:3">
      <c r="A2349" t="s">
        <v>2304</v>
      </c>
      <c r="B2349">
        <v>1</v>
      </c>
      <c r="C2349">
        <f>VLOOKUP(B2349,'Uni hist'!$C$5:$V$109, 20)*'Uni hist'!$S$110</f>
        <v>0.94869972901410748</v>
      </c>
    </row>
    <row r="2350" spans="1:3">
      <c r="A2350" t="s">
        <v>122</v>
      </c>
      <c r="B2350">
        <v>1</v>
      </c>
      <c r="C2350">
        <f>VLOOKUP(B2350,'Uni hist'!$C$5:$V$109, 20)*'Uni hist'!$S$110</f>
        <v>0.94869972901410748</v>
      </c>
    </row>
    <row r="2351" spans="1:3">
      <c r="A2351" t="s">
        <v>376</v>
      </c>
      <c r="B2351">
        <v>1</v>
      </c>
      <c r="C2351">
        <f>VLOOKUP(B2351,'Uni hist'!$C$5:$V$109, 20)*'Uni hist'!$S$110</f>
        <v>0.94869972901410748</v>
      </c>
    </row>
    <row r="2352" spans="1:3">
      <c r="A2352" t="s">
        <v>2082</v>
      </c>
      <c r="B2352">
        <v>1</v>
      </c>
      <c r="C2352">
        <f>VLOOKUP(B2352,'Uni hist'!$C$5:$V$109, 20)*'Uni hist'!$S$110</f>
        <v>0.94869972901410748</v>
      </c>
    </row>
    <row r="2353" spans="1:3">
      <c r="A2353" t="s">
        <v>2562</v>
      </c>
      <c r="B2353">
        <v>1</v>
      </c>
      <c r="C2353">
        <f>VLOOKUP(B2353,'Uni hist'!$C$5:$V$109, 20)*'Uni hist'!$S$110</f>
        <v>0.94869972901410748</v>
      </c>
    </row>
    <row r="2354" spans="1:3">
      <c r="A2354" t="s">
        <v>1392</v>
      </c>
      <c r="B2354">
        <v>1</v>
      </c>
      <c r="C2354">
        <f>VLOOKUP(B2354,'Uni hist'!$C$5:$V$109, 20)*'Uni hist'!$S$110</f>
        <v>0.94869972901410748</v>
      </c>
    </row>
    <row r="2355" spans="1:3">
      <c r="A2355" t="s">
        <v>2462</v>
      </c>
      <c r="B2355">
        <v>1</v>
      </c>
      <c r="C2355">
        <f>VLOOKUP(B2355,'Uni hist'!$C$5:$V$109, 20)*'Uni hist'!$S$110</f>
        <v>0.94869972901410748</v>
      </c>
    </row>
    <row r="2356" spans="1:3">
      <c r="A2356" t="s">
        <v>1995</v>
      </c>
      <c r="B2356">
        <v>1</v>
      </c>
      <c r="C2356">
        <f>VLOOKUP(B2356,'Uni hist'!$C$5:$V$109, 20)*'Uni hist'!$S$110</f>
        <v>0.94869972901410748</v>
      </c>
    </row>
    <row r="2357" spans="1:3">
      <c r="A2357" t="s">
        <v>595</v>
      </c>
      <c r="B2357">
        <v>1</v>
      </c>
      <c r="C2357">
        <f>VLOOKUP(B2357,'Uni hist'!$C$5:$V$109, 20)*'Uni hist'!$S$110</f>
        <v>0.94869972901410748</v>
      </c>
    </row>
    <row r="2358" spans="1:3">
      <c r="A2358" t="s">
        <v>2072</v>
      </c>
      <c r="B2358">
        <v>1</v>
      </c>
      <c r="C2358">
        <f>VLOOKUP(B2358,'Uni hist'!$C$5:$V$109, 20)*'Uni hist'!$S$110</f>
        <v>0.94869972901410748</v>
      </c>
    </row>
    <row r="2359" spans="1:3">
      <c r="A2359" t="s">
        <v>1185</v>
      </c>
      <c r="B2359">
        <v>1</v>
      </c>
      <c r="C2359">
        <f>VLOOKUP(B2359,'Uni hist'!$C$5:$V$109, 20)*'Uni hist'!$S$110</f>
        <v>0.94869972901410748</v>
      </c>
    </row>
    <row r="2360" spans="1:3">
      <c r="A2360" t="s">
        <v>240</v>
      </c>
      <c r="B2360">
        <v>1</v>
      </c>
      <c r="C2360">
        <f>VLOOKUP(B2360,'Uni hist'!$C$5:$V$109, 20)*'Uni hist'!$S$110</f>
        <v>0.94869972901410748</v>
      </c>
    </row>
    <row r="2361" spans="1:3">
      <c r="A2361" t="s">
        <v>751</v>
      </c>
      <c r="B2361">
        <v>1</v>
      </c>
      <c r="C2361">
        <f>VLOOKUP(B2361,'Uni hist'!$C$5:$V$109, 20)*'Uni hist'!$S$110</f>
        <v>0.94869972901410748</v>
      </c>
    </row>
    <row r="2362" spans="1:3">
      <c r="A2362" t="s">
        <v>1352</v>
      </c>
      <c r="B2362">
        <v>1</v>
      </c>
      <c r="C2362">
        <f>VLOOKUP(B2362,'Uni hist'!$C$5:$V$109, 20)*'Uni hist'!$S$110</f>
        <v>0.94869972901410748</v>
      </c>
    </row>
    <row r="2363" spans="1:3">
      <c r="A2363" t="s">
        <v>57</v>
      </c>
      <c r="B2363">
        <v>1</v>
      </c>
      <c r="C2363">
        <f>VLOOKUP(B2363,'Uni hist'!$C$5:$V$109, 20)*'Uni hist'!$S$110</f>
        <v>0.94869972901410748</v>
      </c>
    </row>
    <row r="2364" spans="1:3">
      <c r="A2364" t="s">
        <v>802</v>
      </c>
      <c r="B2364">
        <v>1</v>
      </c>
      <c r="C2364">
        <f>VLOOKUP(B2364,'Uni hist'!$C$5:$V$109, 20)*'Uni hist'!$S$110</f>
        <v>0.94869972901410748</v>
      </c>
    </row>
    <row r="2365" spans="1:3">
      <c r="A2365" t="s">
        <v>1024</v>
      </c>
      <c r="B2365">
        <v>1</v>
      </c>
      <c r="C2365">
        <f>VLOOKUP(B2365,'Uni hist'!$C$5:$V$109, 20)*'Uni hist'!$S$110</f>
        <v>0.94869972901410748</v>
      </c>
    </row>
    <row r="2366" spans="1:3">
      <c r="A2366" t="s">
        <v>2497</v>
      </c>
      <c r="B2366">
        <v>1</v>
      </c>
      <c r="C2366">
        <f>VLOOKUP(B2366,'Uni hist'!$C$5:$V$109, 20)*'Uni hist'!$S$110</f>
        <v>0.94869972901410748</v>
      </c>
    </row>
    <row r="2367" spans="1:3">
      <c r="A2367" t="s">
        <v>2323</v>
      </c>
      <c r="B2367">
        <v>1</v>
      </c>
      <c r="C2367">
        <f>VLOOKUP(B2367,'Uni hist'!$C$5:$V$109, 20)*'Uni hist'!$S$110</f>
        <v>0.94869972901410748</v>
      </c>
    </row>
    <row r="2368" spans="1:3">
      <c r="A2368" t="s">
        <v>1655</v>
      </c>
      <c r="B2368">
        <v>1</v>
      </c>
      <c r="C2368">
        <f>VLOOKUP(B2368,'Uni hist'!$C$5:$V$109, 20)*'Uni hist'!$S$110</f>
        <v>0.94869972901410748</v>
      </c>
    </row>
    <row r="2369" spans="1:3">
      <c r="A2369" t="s">
        <v>400</v>
      </c>
      <c r="B2369">
        <v>1</v>
      </c>
      <c r="C2369">
        <f>VLOOKUP(B2369,'Uni hist'!$C$5:$V$109, 20)*'Uni hist'!$S$110</f>
        <v>0.94869972901410748</v>
      </c>
    </row>
    <row r="2370" spans="1:3">
      <c r="A2370" t="s">
        <v>2347</v>
      </c>
      <c r="B2370">
        <v>1</v>
      </c>
      <c r="C2370">
        <f>VLOOKUP(B2370,'Uni hist'!$C$5:$V$109, 20)*'Uni hist'!$S$110</f>
        <v>0.94869972901410748</v>
      </c>
    </row>
    <row r="2371" spans="1:3">
      <c r="A2371" t="s">
        <v>1091</v>
      </c>
      <c r="B2371">
        <v>1</v>
      </c>
      <c r="C2371">
        <f>VLOOKUP(B2371,'Uni hist'!$C$5:$V$109, 20)*'Uni hist'!$S$110</f>
        <v>0.94869972901410748</v>
      </c>
    </row>
    <row r="2372" spans="1:3">
      <c r="A2372" t="s">
        <v>1891</v>
      </c>
      <c r="B2372">
        <v>1</v>
      </c>
      <c r="C2372">
        <f>VLOOKUP(B2372,'Uni hist'!$C$5:$V$109, 20)*'Uni hist'!$S$110</f>
        <v>0.94869972901410748</v>
      </c>
    </row>
    <row r="2373" spans="1:3">
      <c r="A2373" t="s">
        <v>2694</v>
      </c>
      <c r="B2373">
        <v>1</v>
      </c>
      <c r="C2373">
        <f>VLOOKUP(B2373,'Uni hist'!$C$5:$V$109, 20)*'Uni hist'!$S$110</f>
        <v>0.94869972901410748</v>
      </c>
    </row>
    <row r="2374" spans="1:3">
      <c r="A2374" t="s">
        <v>1467</v>
      </c>
      <c r="B2374">
        <v>1</v>
      </c>
      <c r="C2374">
        <f>VLOOKUP(B2374,'Uni hist'!$C$5:$V$109, 20)*'Uni hist'!$S$110</f>
        <v>0.94869972901410748</v>
      </c>
    </row>
    <row r="2375" spans="1:3">
      <c r="A2375" t="s">
        <v>2133</v>
      </c>
      <c r="B2375">
        <v>1</v>
      </c>
      <c r="C2375">
        <f>VLOOKUP(B2375,'Uni hist'!$C$5:$V$109, 20)*'Uni hist'!$S$110</f>
        <v>0.94869972901410748</v>
      </c>
    </row>
    <row r="2376" spans="1:3">
      <c r="A2376" t="s">
        <v>153</v>
      </c>
      <c r="B2376">
        <v>1</v>
      </c>
      <c r="C2376">
        <f>VLOOKUP(B2376,'Uni hist'!$C$5:$V$109, 20)*'Uni hist'!$S$110</f>
        <v>0.94869972901410748</v>
      </c>
    </row>
    <row r="2377" spans="1:3">
      <c r="A2377" t="s">
        <v>424</v>
      </c>
      <c r="B2377">
        <v>1</v>
      </c>
      <c r="C2377">
        <f>VLOOKUP(B2377,'Uni hist'!$C$5:$V$109, 20)*'Uni hist'!$S$110</f>
        <v>0.94869972901410748</v>
      </c>
    </row>
    <row r="2378" spans="1:3">
      <c r="A2378" t="s">
        <v>491</v>
      </c>
      <c r="B2378">
        <v>1</v>
      </c>
      <c r="C2378">
        <f>VLOOKUP(B2378,'Uni hist'!$C$5:$V$109, 20)*'Uni hist'!$S$110</f>
        <v>0.94869972901410748</v>
      </c>
    </row>
    <row r="2379" spans="1:3">
      <c r="A2379" t="s">
        <v>112</v>
      </c>
      <c r="B2379">
        <v>1</v>
      </c>
      <c r="C2379">
        <f>VLOOKUP(B2379,'Uni hist'!$C$5:$V$109, 20)*'Uni hist'!$S$110</f>
        <v>0.94869972901410748</v>
      </c>
    </row>
    <row r="2380" spans="1:3">
      <c r="A2380" t="s">
        <v>1773</v>
      </c>
      <c r="B2380">
        <v>1</v>
      </c>
      <c r="C2380">
        <f>VLOOKUP(B2380,'Uni hist'!$C$5:$V$109, 20)*'Uni hist'!$S$110</f>
        <v>0.94869972901410748</v>
      </c>
    </row>
    <row r="2381" spans="1:3">
      <c r="A2381" t="s">
        <v>2740</v>
      </c>
      <c r="B2381">
        <v>1</v>
      </c>
      <c r="C2381">
        <f>VLOOKUP(B2381,'Uni hist'!$C$5:$V$109, 20)*'Uni hist'!$S$110</f>
        <v>0.94869972901410748</v>
      </c>
    </row>
    <row r="2382" spans="1:3">
      <c r="A2382" t="s">
        <v>2248</v>
      </c>
      <c r="B2382">
        <v>1</v>
      </c>
      <c r="C2382">
        <f>VLOOKUP(B2382,'Uni hist'!$C$5:$V$109, 20)*'Uni hist'!$S$110</f>
        <v>0.94869972901410748</v>
      </c>
    </row>
    <row r="2383" spans="1:3">
      <c r="A2383" t="s">
        <v>1566</v>
      </c>
      <c r="B2383">
        <v>1</v>
      </c>
      <c r="C2383">
        <f>VLOOKUP(B2383,'Uni hist'!$C$5:$V$109, 20)*'Uni hist'!$S$110</f>
        <v>0.94869972901410748</v>
      </c>
    </row>
    <row r="2384" spans="1:3">
      <c r="A2384" t="s">
        <v>499</v>
      </c>
      <c r="B2384">
        <v>1</v>
      </c>
      <c r="C2384">
        <f>VLOOKUP(B2384,'Uni hist'!$C$5:$V$109, 20)*'Uni hist'!$S$110</f>
        <v>0.94869972901410748</v>
      </c>
    </row>
    <row r="2385" spans="1:3">
      <c r="A2385" t="s">
        <v>1087</v>
      </c>
      <c r="B2385">
        <v>1</v>
      </c>
      <c r="C2385">
        <f>VLOOKUP(B2385,'Uni hist'!$C$5:$V$109, 20)*'Uni hist'!$S$110</f>
        <v>0.94869972901410748</v>
      </c>
    </row>
    <row r="2386" spans="1:3">
      <c r="A2386" t="s">
        <v>1819</v>
      </c>
      <c r="B2386">
        <v>1</v>
      </c>
      <c r="C2386">
        <f>VLOOKUP(B2386,'Uni hist'!$C$5:$V$109, 20)*'Uni hist'!$S$110</f>
        <v>0.94869972901410748</v>
      </c>
    </row>
    <row r="2387" spans="1:3">
      <c r="A2387" t="s">
        <v>464</v>
      </c>
      <c r="B2387">
        <v>1</v>
      </c>
      <c r="C2387">
        <f>VLOOKUP(B2387,'Uni hist'!$C$5:$V$109, 20)*'Uni hist'!$S$110</f>
        <v>0.94869972901410748</v>
      </c>
    </row>
    <row r="2388" spans="1:3">
      <c r="A2388" t="s">
        <v>520</v>
      </c>
      <c r="B2388">
        <v>1</v>
      </c>
      <c r="C2388">
        <f>VLOOKUP(B2388,'Uni hist'!$C$5:$V$109, 20)*'Uni hist'!$S$110</f>
        <v>0.94869972901410748</v>
      </c>
    </row>
    <row r="2389" spans="1:3">
      <c r="A2389" t="s">
        <v>1099</v>
      </c>
      <c r="B2389">
        <v>1</v>
      </c>
      <c r="C2389">
        <f>VLOOKUP(B2389,'Uni hist'!$C$5:$V$109, 20)*'Uni hist'!$S$110</f>
        <v>0.94869972901410748</v>
      </c>
    </row>
    <row r="2390" spans="1:3">
      <c r="A2390" t="s">
        <v>179</v>
      </c>
      <c r="B2390">
        <v>1</v>
      </c>
      <c r="C2390">
        <f>VLOOKUP(B2390,'Uni hist'!$C$5:$V$109, 20)*'Uni hist'!$S$110</f>
        <v>0.94869972901410748</v>
      </c>
    </row>
    <row r="2391" spans="1:3">
      <c r="A2391" t="s">
        <v>2014</v>
      </c>
      <c r="B2391">
        <v>1</v>
      </c>
      <c r="C2391">
        <f>VLOOKUP(B2391,'Uni hist'!$C$5:$V$109, 20)*'Uni hist'!$S$110</f>
        <v>0.94869972901410748</v>
      </c>
    </row>
    <row r="2392" spans="1:3">
      <c r="A2392" t="s">
        <v>2533</v>
      </c>
      <c r="B2392">
        <v>1</v>
      </c>
      <c r="C2392">
        <f>VLOOKUP(B2392,'Uni hist'!$C$5:$V$109, 20)*'Uni hist'!$S$110</f>
        <v>0.94869972901410748</v>
      </c>
    </row>
    <row r="2393" spans="1:3">
      <c r="A2393" t="s">
        <v>640</v>
      </c>
      <c r="B2393">
        <v>1</v>
      </c>
      <c r="C2393">
        <f>VLOOKUP(B2393,'Uni hist'!$C$5:$V$109, 20)*'Uni hist'!$S$110</f>
        <v>0.94869972901410748</v>
      </c>
    </row>
    <row r="2394" spans="1:3">
      <c r="A2394" t="s">
        <v>2559</v>
      </c>
      <c r="B2394">
        <v>1</v>
      </c>
      <c r="C2394">
        <f>VLOOKUP(B2394,'Uni hist'!$C$5:$V$109, 20)*'Uni hist'!$S$110</f>
        <v>0.94869972901410748</v>
      </c>
    </row>
    <row r="2395" spans="1:3">
      <c r="A2395" t="s">
        <v>1718</v>
      </c>
      <c r="B2395">
        <v>1</v>
      </c>
      <c r="C2395">
        <f>VLOOKUP(B2395,'Uni hist'!$C$5:$V$109, 20)*'Uni hist'!$S$110</f>
        <v>0.94869972901410748</v>
      </c>
    </row>
    <row r="2396" spans="1:3">
      <c r="A2396" t="s">
        <v>2891</v>
      </c>
      <c r="B2396">
        <v>1</v>
      </c>
      <c r="C2396">
        <f>VLOOKUP(B2396,'Uni hist'!$C$5:$V$109, 20)*'Uni hist'!$S$110</f>
        <v>0.94869972901410748</v>
      </c>
    </row>
    <row r="2397" spans="1:3">
      <c r="A2397" t="s">
        <v>1833</v>
      </c>
      <c r="B2397">
        <v>1</v>
      </c>
      <c r="C2397">
        <f>VLOOKUP(B2397,'Uni hist'!$C$5:$V$109, 20)*'Uni hist'!$S$110</f>
        <v>0.94869972901410748</v>
      </c>
    </row>
    <row r="2398" spans="1:3">
      <c r="A2398" t="s">
        <v>1160</v>
      </c>
      <c r="B2398">
        <v>1</v>
      </c>
      <c r="C2398">
        <f>VLOOKUP(B2398,'Uni hist'!$C$5:$V$109, 20)*'Uni hist'!$S$110</f>
        <v>0.94869972901410748</v>
      </c>
    </row>
    <row r="2399" spans="1:3">
      <c r="A2399" t="s">
        <v>237</v>
      </c>
      <c r="B2399">
        <v>1</v>
      </c>
      <c r="C2399">
        <f>VLOOKUP(B2399,'Uni hist'!$C$5:$V$109, 20)*'Uni hist'!$S$110</f>
        <v>0.94869972901410748</v>
      </c>
    </row>
    <row r="2400" spans="1:3">
      <c r="A2400" t="s">
        <v>1137</v>
      </c>
      <c r="B2400">
        <v>1</v>
      </c>
      <c r="C2400">
        <f>VLOOKUP(B2400,'Uni hist'!$C$5:$V$109, 20)*'Uni hist'!$S$110</f>
        <v>0.94869972901410748</v>
      </c>
    </row>
    <row r="2401" spans="1:3">
      <c r="A2401" t="s">
        <v>1297</v>
      </c>
      <c r="B2401">
        <v>1</v>
      </c>
      <c r="C2401">
        <f>VLOOKUP(B2401,'Uni hist'!$C$5:$V$109, 20)*'Uni hist'!$S$110</f>
        <v>0.94869972901410748</v>
      </c>
    </row>
    <row r="2402" spans="1:3">
      <c r="A2402" t="s">
        <v>2489</v>
      </c>
      <c r="B2402">
        <v>1</v>
      </c>
      <c r="C2402">
        <f>VLOOKUP(B2402,'Uni hist'!$C$5:$V$109, 20)*'Uni hist'!$S$110</f>
        <v>0.94869972901410748</v>
      </c>
    </row>
    <row r="2403" spans="1:3">
      <c r="A2403" t="s">
        <v>2115</v>
      </c>
      <c r="B2403">
        <v>1</v>
      </c>
      <c r="C2403">
        <f>VLOOKUP(B2403,'Uni hist'!$C$5:$V$109, 20)*'Uni hist'!$S$110</f>
        <v>0.94869972901410748</v>
      </c>
    </row>
    <row r="2404" spans="1:3">
      <c r="A2404" t="s">
        <v>1530</v>
      </c>
      <c r="B2404">
        <v>1</v>
      </c>
      <c r="C2404">
        <f>VLOOKUP(B2404,'Uni hist'!$C$5:$V$109, 20)*'Uni hist'!$S$110</f>
        <v>0.94869972901410748</v>
      </c>
    </row>
    <row r="2405" spans="1:3">
      <c r="A2405" t="s">
        <v>2844</v>
      </c>
      <c r="B2405">
        <v>1</v>
      </c>
      <c r="C2405">
        <f>VLOOKUP(B2405,'Uni hist'!$C$5:$V$109, 20)*'Uni hist'!$S$110</f>
        <v>0.94869972901410748</v>
      </c>
    </row>
    <row r="2406" spans="1:3">
      <c r="A2406" t="s">
        <v>871</v>
      </c>
      <c r="B2406">
        <v>1</v>
      </c>
      <c r="C2406">
        <f>VLOOKUP(B2406,'Uni hist'!$C$5:$V$109, 20)*'Uni hist'!$S$110</f>
        <v>0.94869972901410748</v>
      </c>
    </row>
    <row r="2407" spans="1:3">
      <c r="A2407" t="s">
        <v>2630</v>
      </c>
      <c r="B2407">
        <v>1</v>
      </c>
      <c r="C2407">
        <f>VLOOKUP(B2407,'Uni hist'!$C$5:$V$109, 20)*'Uni hist'!$S$110</f>
        <v>0.94869972901410748</v>
      </c>
    </row>
    <row r="2408" spans="1:3">
      <c r="A2408" t="s">
        <v>1320</v>
      </c>
      <c r="B2408">
        <v>1</v>
      </c>
      <c r="C2408">
        <f>VLOOKUP(B2408,'Uni hist'!$C$5:$V$109, 20)*'Uni hist'!$S$110</f>
        <v>0.94869972901410748</v>
      </c>
    </row>
    <row r="2409" spans="1:3">
      <c r="A2409" t="s">
        <v>1939</v>
      </c>
      <c r="B2409">
        <v>1</v>
      </c>
      <c r="C2409">
        <f>VLOOKUP(B2409,'Uni hist'!$C$5:$V$109, 20)*'Uni hist'!$S$110</f>
        <v>0.94869972901410748</v>
      </c>
    </row>
    <row r="2410" spans="1:3">
      <c r="A2410" t="s">
        <v>2009</v>
      </c>
      <c r="B2410">
        <v>1</v>
      </c>
      <c r="C2410">
        <f>VLOOKUP(B2410,'Uni hist'!$C$5:$V$109, 20)*'Uni hist'!$S$110</f>
        <v>0.94869972901410748</v>
      </c>
    </row>
    <row r="2411" spans="1:3">
      <c r="A2411" t="s">
        <v>715</v>
      </c>
      <c r="B2411">
        <v>1</v>
      </c>
      <c r="C2411">
        <f>VLOOKUP(B2411,'Uni hist'!$C$5:$V$109, 20)*'Uni hist'!$S$110</f>
        <v>0.94869972901410748</v>
      </c>
    </row>
    <row r="2412" spans="1:3">
      <c r="A2412" t="s">
        <v>2367</v>
      </c>
      <c r="B2412">
        <v>1</v>
      </c>
      <c r="C2412">
        <f>VLOOKUP(B2412,'Uni hist'!$C$5:$V$109, 20)*'Uni hist'!$S$110</f>
        <v>0.94869972901410748</v>
      </c>
    </row>
    <row r="2413" spans="1:3">
      <c r="A2413" t="s">
        <v>1269</v>
      </c>
      <c r="B2413">
        <v>1</v>
      </c>
      <c r="C2413">
        <f>VLOOKUP(B2413,'Uni hist'!$C$5:$V$109, 20)*'Uni hist'!$S$110</f>
        <v>0.94869972901410748</v>
      </c>
    </row>
    <row r="2414" spans="1:3">
      <c r="A2414" t="s">
        <v>1823</v>
      </c>
      <c r="B2414">
        <v>1</v>
      </c>
      <c r="C2414">
        <f>VLOOKUP(B2414,'Uni hist'!$C$5:$V$109, 20)*'Uni hist'!$S$110</f>
        <v>0.94869972901410748</v>
      </c>
    </row>
    <row r="2415" spans="1:3">
      <c r="A2415" t="s">
        <v>1101</v>
      </c>
      <c r="B2415">
        <v>1</v>
      </c>
      <c r="C2415">
        <f>VLOOKUP(B2415,'Uni hist'!$C$5:$V$109, 20)*'Uni hist'!$S$110</f>
        <v>0.94869972901410748</v>
      </c>
    </row>
    <row r="2416" spans="1:3">
      <c r="A2416" t="s">
        <v>578</v>
      </c>
      <c r="B2416">
        <v>1</v>
      </c>
      <c r="C2416">
        <f>VLOOKUP(B2416,'Uni hist'!$C$5:$V$109, 20)*'Uni hist'!$S$110</f>
        <v>0.94869972901410748</v>
      </c>
    </row>
    <row r="2417" spans="1:3">
      <c r="A2417" t="s">
        <v>2674</v>
      </c>
      <c r="B2417">
        <v>1</v>
      </c>
      <c r="C2417">
        <f>VLOOKUP(B2417,'Uni hist'!$C$5:$V$109, 20)*'Uni hist'!$S$110</f>
        <v>0.94869972901410748</v>
      </c>
    </row>
    <row r="2418" spans="1:3">
      <c r="A2418" t="s">
        <v>1040</v>
      </c>
      <c r="B2418">
        <v>1</v>
      </c>
      <c r="C2418">
        <f>VLOOKUP(B2418,'Uni hist'!$C$5:$V$109, 20)*'Uni hist'!$S$110</f>
        <v>0.94869972901410748</v>
      </c>
    </row>
    <row r="2419" spans="1:3">
      <c r="A2419" t="s">
        <v>2438</v>
      </c>
      <c r="B2419">
        <v>1</v>
      </c>
      <c r="C2419">
        <f>VLOOKUP(B2419,'Uni hist'!$C$5:$V$109, 20)*'Uni hist'!$S$110</f>
        <v>0.94869972901410748</v>
      </c>
    </row>
    <row r="2420" spans="1:3">
      <c r="A2420" t="s">
        <v>2297</v>
      </c>
      <c r="B2420">
        <v>1</v>
      </c>
      <c r="C2420">
        <f>VLOOKUP(B2420,'Uni hist'!$C$5:$V$109, 20)*'Uni hist'!$S$110</f>
        <v>0.94869972901410748</v>
      </c>
    </row>
    <row r="2421" spans="1:3">
      <c r="A2421" t="s">
        <v>1760</v>
      </c>
      <c r="B2421">
        <v>1</v>
      </c>
      <c r="C2421">
        <f>VLOOKUP(B2421,'Uni hist'!$C$5:$V$109, 20)*'Uni hist'!$S$110</f>
        <v>0.94869972901410748</v>
      </c>
    </row>
    <row r="2422" spans="1:3">
      <c r="A2422" t="s">
        <v>2848</v>
      </c>
      <c r="B2422">
        <v>1</v>
      </c>
      <c r="C2422">
        <f>VLOOKUP(B2422,'Uni hist'!$C$5:$V$109, 20)*'Uni hist'!$S$110</f>
        <v>0.94869972901410748</v>
      </c>
    </row>
    <row r="2423" spans="1:3">
      <c r="A2423" t="s">
        <v>2678</v>
      </c>
      <c r="B2423">
        <v>1</v>
      </c>
      <c r="C2423">
        <f>VLOOKUP(B2423,'Uni hist'!$C$5:$V$109, 20)*'Uni hist'!$S$110</f>
        <v>0.94869972901410748</v>
      </c>
    </row>
    <row r="2424" spans="1:3">
      <c r="A2424" t="s">
        <v>1836</v>
      </c>
      <c r="B2424">
        <v>1</v>
      </c>
      <c r="C2424">
        <f>VLOOKUP(B2424,'Uni hist'!$C$5:$V$109, 20)*'Uni hist'!$S$110</f>
        <v>0.94869972901410748</v>
      </c>
    </row>
    <row r="2425" spans="1:3">
      <c r="A2425" t="s">
        <v>536</v>
      </c>
      <c r="B2425">
        <v>1</v>
      </c>
      <c r="C2425">
        <f>VLOOKUP(B2425,'Uni hist'!$C$5:$V$109, 20)*'Uni hist'!$S$110</f>
        <v>0.94869972901410748</v>
      </c>
    </row>
    <row r="2426" spans="1:3">
      <c r="A2426" t="s">
        <v>533</v>
      </c>
      <c r="B2426">
        <v>1</v>
      </c>
      <c r="C2426">
        <f>VLOOKUP(B2426,'Uni hist'!$C$5:$V$109, 20)*'Uni hist'!$S$110</f>
        <v>0.94869972901410748</v>
      </c>
    </row>
    <row r="2427" spans="1:3">
      <c r="A2427" t="s">
        <v>2794</v>
      </c>
      <c r="B2427">
        <v>1</v>
      </c>
      <c r="C2427">
        <f>VLOOKUP(B2427,'Uni hist'!$C$5:$V$109, 20)*'Uni hist'!$S$110</f>
        <v>0.94869972901410748</v>
      </c>
    </row>
    <row r="2428" spans="1:3">
      <c r="A2428" t="s">
        <v>1769</v>
      </c>
      <c r="B2428">
        <v>1</v>
      </c>
      <c r="C2428">
        <f>VLOOKUP(B2428,'Uni hist'!$C$5:$V$109, 20)*'Uni hist'!$S$110</f>
        <v>0.94869972901410748</v>
      </c>
    </row>
    <row r="2429" spans="1:3">
      <c r="A2429" t="s">
        <v>9</v>
      </c>
      <c r="B2429">
        <v>1</v>
      </c>
      <c r="C2429">
        <f>VLOOKUP(B2429,'Uni hist'!$C$5:$V$109, 20)*'Uni hist'!$S$110</f>
        <v>0.94869972901410748</v>
      </c>
    </row>
    <row r="2430" spans="1:3">
      <c r="A2430" t="s">
        <v>417</v>
      </c>
      <c r="B2430">
        <v>1</v>
      </c>
      <c r="C2430">
        <f>VLOOKUP(B2430,'Uni hist'!$C$5:$V$109, 20)*'Uni hist'!$S$110</f>
        <v>0.94869972901410748</v>
      </c>
    </row>
    <row r="2431" spans="1:3">
      <c r="A2431" t="s">
        <v>1887</v>
      </c>
      <c r="B2431">
        <v>1</v>
      </c>
      <c r="C2431">
        <f>VLOOKUP(B2431,'Uni hist'!$C$5:$V$109, 20)*'Uni hist'!$S$110</f>
        <v>0.94869972901410748</v>
      </c>
    </row>
    <row r="2432" spans="1:3">
      <c r="A2432" t="s">
        <v>2563</v>
      </c>
      <c r="B2432">
        <v>1</v>
      </c>
      <c r="C2432">
        <f>VLOOKUP(B2432,'Uni hist'!$C$5:$V$109, 20)*'Uni hist'!$S$110</f>
        <v>0.94869972901410748</v>
      </c>
    </row>
    <row r="2433" spans="1:3">
      <c r="A2433" t="s">
        <v>129</v>
      </c>
      <c r="B2433">
        <v>1</v>
      </c>
      <c r="C2433">
        <f>VLOOKUP(B2433,'Uni hist'!$C$5:$V$109, 20)*'Uni hist'!$S$110</f>
        <v>0.94869972901410748</v>
      </c>
    </row>
    <row r="2434" spans="1:3">
      <c r="A2434" t="s">
        <v>1699</v>
      </c>
      <c r="B2434">
        <v>1</v>
      </c>
      <c r="C2434">
        <f>VLOOKUP(B2434,'Uni hist'!$C$5:$V$109, 20)*'Uni hist'!$S$110</f>
        <v>0.94869972901410748</v>
      </c>
    </row>
    <row r="2435" spans="1:3">
      <c r="A2435" t="s">
        <v>639</v>
      </c>
      <c r="B2435">
        <v>1</v>
      </c>
      <c r="C2435">
        <f>VLOOKUP(B2435,'Uni hist'!$C$5:$V$109, 20)*'Uni hist'!$S$110</f>
        <v>0.94869972901410748</v>
      </c>
    </row>
    <row r="2436" spans="1:3">
      <c r="A2436" t="s">
        <v>1064</v>
      </c>
      <c r="B2436">
        <v>1</v>
      </c>
      <c r="C2436">
        <f>VLOOKUP(B2436,'Uni hist'!$C$5:$V$109, 20)*'Uni hist'!$S$110</f>
        <v>0.94869972901410748</v>
      </c>
    </row>
    <row r="2437" spans="1:3">
      <c r="A2437" t="s">
        <v>675</v>
      </c>
      <c r="B2437">
        <v>1</v>
      </c>
      <c r="C2437">
        <f>VLOOKUP(B2437,'Uni hist'!$C$5:$V$109, 20)*'Uni hist'!$S$110</f>
        <v>0.94869972901410748</v>
      </c>
    </row>
    <row r="2438" spans="1:3">
      <c r="A2438" t="s">
        <v>1886</v>
      </c>
      <c r="B2438">
        <v>1</v>
      </c>
      <c r="C2438">
        <f>VLOOKUP(B2438,'Uni hist'!$C$5:$V$109, 20)*'Uni hist'!$S$110</f>
        <v>0.94869972901410748</v>
      </c>
    </row>
    <row r="2439" spans="1:3">
      <c r="A2439" t="s">
        <v>2624</v>
      </c>
      <c r="B2439">
        <v>1</v>
      </c>
      <c r="C2439">
        <f>VLOOKUP(B2439,'Uni hist'!$C$5:$V$109, 20)*'Uni hist'!$S$110</f>
        <v>0.94869972901410748</v>
      </c>
    </row>
    <row r="2440" spans="1:3">
      <c r="A2440" t="s">
        <v>1501</v>
      </c>
      <c r="B2440">
        <v>1</v>
      </c>
      <c r="C2440">
        <f>VLOOKUP(B2440,'Uni hist'!$C$5:$V$109, 20)*'Uni hist'!$S$110</f>
        <v>0.94869972901410748</v>
      </c>
    </row>
    <row r="2441" spans="1:3">
      <c r="A2441" t="s">
        <v>1309</v>
      </c>
      <c r="B2441">
        <v>1</v>
      </c>
      <c r="C2441">
        <f>VLOOKUP(B2441,'Uni hist'!$C$5:$V$109, 20)*'Uni hist'!$S$110</f>
        <v>0.94869972901410748</v>
      </c>
    </row>
    <row r="2442" spans="1:3">
      <c r="A2442" t="s">
        <v>1349</v>
      </c>
      <c r="B2442">
        <v>1</v>
      </c>
      <c r="C2442">
        <f>VLOOKUP(B2442,'Uni hist'!$C$5:$V$109, 20)*'Uni hist'!$S$110</f>
        <v>0.94869972901410748</v>
      </c>
    </row>
    <row r="2443" spans="1:3">
      <c r="A2443" t="s">
        <v>756</v>
      </c>
      <c r="B2443">
        <v>1</v>
      </c>
      <c r="C2443">
        <f>VLOOKUP(B2443,'Uni hist'!$C$5:$V$109, 20)*'Uni hist'!$S$110</f>
        <v>0.94869972901410748</v>
      </c>
    </row>
    <row r="2444" spans="1:3">
      <c r="A2444" t="s">
        <v>45</v>
      </c>
      <c r="B2444">
        <v>1</v>
      </c>
      <c r="C2444">
        <f>VLOOKUP(B2444,'Uni hist'!$C$5:$V$109, 20)*'Uni hist'!$S$110</f>
        <v>0.94869972901410748</v>
      </c>
    </row>
    <row r="2445" spans="1:3">
      <c r="A2445" t="s">
        <v>457</v>
      </c>
      <c r="B2445">
        <v>1</v>
      </c>
      <c r="C2445">
        <f>VLOOKUP(B2445,'Uni hist'!$C$5:$V$109, 20)*'Uni hist'!$S$110</f>
        <v>0.94869972901410748</v>
      </c>
    </row>
    <row r="2446" spans="1:3">
      <c r="A2446" t="s">
        <v>418</v>
      </c>
      <c r="B2446">
        <v>1</v>
      </c>
      <c r="C2446">
        <f>VLOOKUP(B2446,'Uni hist'!$C$5:$V$109, 20)*'Uni hist'!$S$110</f>
        <v>0.94869972901410748</v>
      </c>
    </row>
    <row r="2447" spans="1:3">
      <c r="A2447" t="s">
        <v>2887</v>
      </c>
      <c r="B2447">
        <v>1</v>
      </c>
      <c r="C2447">
        <f>VLOOKUP(B2447,'Uni hist'!$C$5:$V$109, 20)*'Uni hist'!$S$110</f>
        <v>0.94869972901410748</v>
      </c>
    </row>
    <row r="2448" spans="1:3">
      <c r="A2448" t="s">
        <v>2480</v>
      </c>
      <c r="B2448">
        <v>1</v>
      </c>
      <c r="C2448">
        <f>VLOOKUP(B2448,'Uni hist'!$C$5:$V$109, 20)*'Uni hist'!$S$110</f>
        <v>0.94869972901410748</v>
      </c>
    </row>
    <row r="2449" spans="1:3">
      <c r="A2449" t="s">
        <v>1626</v>
      </c>
      <c r="B2449">
        <v>1</v>
      </c>
      <c r="C2449">
        <f>VLOOKUP(B2449,'Uni hist'!$C$5:$V$109, 20)*'Uni hist'!$S$110</f>
        <v>0.94869972901410748</v>
      </c>
    </row>
    <row r="2450" spans="1:3">
      <c r="A2450" t="s">
        <v>1280</v>
      </c>
      <c r="B2450">
        <v>1</v>
      </c>
      <c r="C2450">
        <f>VLOOKUP(B2450,'Uni hist'!$C$5:$V$109, 20)*'Uni hist'!$S$110</f>
        <v>0.94869972901410748</v>
      </c>
    </row>
    <row r="2451" spans="1:3">
      <c r="A2451" t="s">
        <v>2402</v>
      </c>
      <c r="B2451">
        <v>1</v>
      </c>
      <c r="C2451">
        <f>VLOOKUP(B2451,'Uni hist'!$C$5:$V$109, 20)*'Uni hist'!$S$110</f>
        <v>0.94869972901410748</v>
      </c>
    </row>
    <row r="2452" spans="1:3">
      <c r="A2452" t="s">
        <v>37</v>
      </c>
      <c r="B2452">
        <v>1</v>
      </c>
      <c r="C2452">
        <f>VLOOKUP(B2452,'Uni hist'!$C$5:$V$109, 20)*'Uni hist'!$S$110</f>
        <v>0.94869972901410748</v>
      </c>
    </row>
    <row r="2453" spans="1:3">
      <c r="A2453" t="s">
        <v>336</v>
      </c>
      <c r="B2453">
        <v>1</v>
      </c>
      <c r="C2453">
        <f>VLOOKUP(B2453,'Uni hist'!$C$5:$V$109, 20)*'Uni hist'!$S$110</f>
        <v>0.94869972901410748</v>
      </c>
    </row>
    <row r="2454" spans="1:3">
      <c r="A2454" t="s">
        <v>415</v>
      </c>
      <c r="B2454">
        <v>1</v>
      </c>
      <c r="C2454">
        <f>VLOOKUP(B2454,'Uni hist'!$C$5:$V$109, 20)*'Uni hist'!$S$110</f>
        <v>0.94869972901410748</v>
      </c>
    </row>
    <row r="2455" spans="1:3">
      <c r="A2455" t="s">
        <v>1509</v>
      </c>
      <c r="B2455">
        <v>1</v>
      </c>
      <c r="C2455">
        <f>VLOOKUP(B2455,'Uni hist'!$C$5:$V$109, 20)*'Uni hist'!$S$110</f>
        <v>0.94869972901410748</v>
      </c>
    </row>
    <row r="2456" spans="1:3">
      <c r="A2456" t="s">
        <v>1116</v>
      </c>
      <c r="B2456">
        <v>1</v>
      </c>
      <c r="C2456">
        <f>VLOOKUP(B2456,'Uni hist'!$C$5:$V$109, 20)*'Uni hist'!$S$110</f>
        <v>0.94869972901410748</v>
      </c>
    </row>
    <row r="2457" spans="1:3">
      <c r="A2457" t="s">
        <v>1079</v>
      </c>
      <c r="B2457">
        <v>1</v>
      </c>
      <c r="C2457">
        <f>VLOOKUP(B2457,'Uni hist'!$C$5:$V$109, 20)*'Uni hist'!$S$110</f>
        <v>0.94869972901410748</v>
      </c>
    </row>
    <row r="2458" spans="1:3">
      <c r="A2458" t="s">
        <v>1198</v>
      </c>
      <c r="B2458">
        <v>1</v>
      </c>
      <c r="C2458">
        <f>VLOOKUP(B2458,'Uni hist'!$C$5:$V$109, 20)*'Uni hist'!$S$110</f>
        <v>0.94869972901410748</v>
      </c>
    </row>
    <row r="2459" spans="1:3">
      <c r="A2459" t="s">
        <v>766</v>
      </c>
      <c r="B2459">
        <v>1</v>
      </c>
      <c r="C2459">
        <f>VLOOKUP(B2459,'Uni hist'!$C$5:$V$109, 20)*'Uni hist'!$S$110</f>
        <v>0.94869972901410748</v>
      </c>
    </row>
    <row r="2460" spans="1:3">
      <c r="A2460" t="s">
        <v>1053</v>
      </c>
      <c r="B2460">
        <v>1</v>
      </c>
      <c r="C2460">
        <f>VLOOKUP(B2460,'Uni hist'!$C$5:$V$109, 20)*'Uni hist'!$S$110</f>
        <v>0.94869972901410748</v>
      </c>
    </row>
    <row r="2461" spans="1:3">
      <c r="A2461" t="s">
        <v>1618</v>
      </c>
      <c r="B2461">
        <v>1</v>
      </c>
      <c r="C2461">
        <f>VLOOKUP(B2461,'Uni hist'!$C$5:$V$109, 20)*'Uni hist'!$S$110</f>
        <v>0.94869972901410748</v>
      </c>
    </row>
    <row r="2462" spans="1:3">
      <c r="A2462" t="s">
        <v>61</v>
      </c>
      <c r="B2462">
        <v>1</v>
      </c>
      <c r="C2462">
        <f>VLOOKUP(B2462,'Uni hist'!$C$5:$V$109, 20)*'Uni hist'!$S$110</f>
        <v>0.94869972901410748</v>
      </c>
    </row>
    <row r="2463" spans="1:3">
      <c r="A2463" t="s">
        <v>902</v>
      </c>
      <c r="B2463">
        <v>1</v>
      </c>
      <c r="C2463">
        <f>VLOOKUP(B2463,'Uni hist'!$C$5:$V$109, 20)*'Uni hist'!$S$110</f>
        <v>0.94869972901410748</v>
      </c>
    </row>
    <row r="2464" spans="1:3">
      <c r="A2464" t="s">
        <v>2199</v>
      </c>
      <c r="B2464">
        <v>1</v>
      </c>
      <c r="C2464">
        <f>VLOOKUP(B2464,'Uni hist'!$C$5:$V$109, 20)*'Uni hist'!$S$110</f>
        <v>0.94869972901410748</v>
      </c>
    </row>
    <row r="2465" spans="1:3">
      <c r="A2465" t="s">
        <v>2091</v>
      </c>
      <c r="B2465">
        <v>1</v>
      </c>
      <c r="C2465">
        <f>VLOOKUP(B2465,'Uni hist'!$C$5:$V$109, 20)*'Uni hist'!$S$110</f>
        <v>0.94869972901410748</v>
      </c>
    </row>
    <row r="2466" spans="1:3">
      <c r="A2466" t="s">
        <v>2888</v>
      </c>
      <c r="B2466">
        <v>1</v>
      </c>
      <c r="C2466">
        <f>VLOOKUP(B2466,'Uni hist'!$C$5:$V$109, 20)*'Uni hist'!$S$110</f>
        <v>0.94869972901410748</v>
      </c>
    </row>
    <row r="2467" spans="1:3">
      <c r="A2467" t="s">
        <v>2287</v>
      </c>
      <c r="B2467">
        <v>1</v>
      </c>
      <c r="C2467">
        <f>VLOOKUP(B2467,'Uni hist'!$C$5:$V$109, 20)*'Uni hist'!$S$110</f>
        <v>0.94869972901410748</v>
      </c>
    </row>
    <row r="2468" spans="1:3">
      <c r="A2468" t="s">
        <v>931</v>
      </c>
      <c r="B2468">
        <v>1</v>
      </c>
      <c r="C2468">
        <f>VLOOKUP(B2468,'Uni hist'!$C$5:$V$109, 20)*'Uni hist'!$S$110</f>
        <v>0.94869972901410748</v>
      </c>
    </row>
    <row r="2469" spans="1:3">
      <c r="A2469" t="s">
        <v>590</v>
      </c>
      <c r="B2469">
        <v>1</v>
      </c>
      <c r="C2469">
        <f>VLOOKUP(B2469,'Uni hist'!$C$5:$V$109, 20)*'Uni hist'!$S$110</f>
        <v>0.94869972901410748</v>
      </c>
    </row>
    <row r="2470" spans="1:3">
      <c r="A2470" t="s">
        <v>1151</v>
      </c>
      <c r="B2470">
        <v>1</v>
      </c>
      <c r="C2470">
        <f>VLOOKUP(B2470,'Uni hist'!$C$5:$V$109, 20)*'Uni hist'!$S$110</f>
        <v>0.94869972901410748</v>
      </c>
    </row>
    <row r="2471" spans="1:3">
      <c r="A2471" t="s">
        <v>998</v>
      </c>
      <c r="B2471">
        <v>1</v>
      </c>
      <c r="C2471">
        <f>VLOOKUP(B2471,'Uni hist'!$C$5:$V$109, 20)*'Uni hist'!$S$110</f>
        <v>0.94869972901410748</v>
      </c>
    </row>
    <row r="2472" spans="1:3">
      <c r="A2472" t="s">
        <v>305</v>
      </c>
      <c r="B2472">
        <v>1</v>
      </c>
      <c r="C2472">
        <f>VLOOKUP(B2472,'Uni hist'!$C$5:$V$109, 20)*'Uni hist'!$S$110</f>
        <v>0.94869972901410748</v>
      </c>
    </row>
    <row r="2473" spans="1:3">
      <c r="A2473" t="s">
        <v>2170</v>
      </c>
      <c r="B2473">
        <v>1</v>
      </c>
      <c r="C2473">
        <f>VLOOKUP(B2473,'Uni hist'!$C$5:$V$109, 20)*'Uni hist'!$S$110</f>
        <v>0.94869972901410748</v>
      </c>
    </row>
    <row r="2474" spans="1:3">
      <c r="A2474" t="s">
        <v>66</v>
      </c>
      <c r="B2474">
        <v>1</v>
      </c>
      <c r="C2474">
        <f>VLOOKUP(B2474,'Uni hist'!$C$5:$V$109, 20)*'Uni hist'!$S$110</f>
        <v>0.94869972901410748</v>
      </c>
    </row>
    <row r="2475" spans="1:3">
      <c r="A2475" t="s">
        <v>116</v>
      </c>
      <c r="B2475">
        <v>1</v>
      </c>
      <c r="C2475">
        <f>VLOOKUP(B2475,'Uni hist'!$C$5:$V$109, 20)*'Uni hist'!$S$110</f>
        <v>0.94869972901410748</v>
      </c>
    </row>
    <row r="2476" spans="1:3">
      <c r="A2476" t="s">
        <v>482</v>
      </c>
      <c r="B2476">
        <v>1</v>
      </c>
      <c r="C2476">
        <f>VLOOKUP(B2476,'Uni hist'!$C$5:$V$109, 20)*'Uni hist'!$S$110</f>
        <v>0.94869972901410748</v>
      </c>
    </row>
    <row r="2477" spans="1:3">
      <c r="A2477" t="s">
        <v>479</v>
      </c>
      <c r="B2477">
        <v>1</v>
      </c>
      <c r="C2477">
        <f>VLOOKUP(B2477,'Uni hist'!$C$5:$V$109, 20)*'Uni hist'!$S$110</f>
        <v>0.94869972901410748</v>
      </c>
    </row>
    <row r="2478" spans="1:3">
      <c r="A2478" t="s">
        <v>2184</v>
      </c>
      <c r="B2478">
        <v>1</v>
      </c>
      <c r="C2478">
        <f>VLOOKUP(B2478,'Uni hist'!$C$5:$V$109, 20)*'Uni hist'!$S$110</f>
        <v>0.94869972901410748</v>
      </c>
    </row>
    <row r="2479" spans="1:3">
      <c r="A2479" t="s">
        <v>2025</v>
      </c>
      <c r="B2479">
        <v>1</v>
      </c>
      <c r="C2479">
        <f>VLOOKUP(B2479,'Uni hist'!$C$5:$V$109, 20)*'Uni hist'!$S$110</f>
        <v>0.94869972901410748</v>
      </c>
    </row>
    <row r="2480" spans="1:3">
      <c r="A2480" t="s">
        <v>727</v>
      </c>
      <c r="B2480">
        <v>1</v>
      </c>
      <c r="C2480">
        <f>VLOOKUP(B2480,'Uni hist'!$C$5:$V$109, 20)*'Uni hist'!$S$110</f>
        <v>0.94869972901410748</v>
      </c>
    </row>
    <row r="2481" spans="1:3">
      <c r="A2481" t="s">
        <v>299</v>
      </c>
      <c r="B2481">
        <v>1</v>
      </c>
      <c r="C2481">
        <f>VLOOKUP(B2481,'Uni hist'!$C$5:$V$109, 20)*'Uni hist'!$S$110</f>
        <v>0.94869972901410748</v>
      </c>
    </row>
    <row r="2482" spans="1:3">
      <c r="A2482" t="s">
        <v>1090</v>
      </c>
      <c r="B2482">
        <v>1</v>
      </c>
      <c r="C2482">
        <f>VLOOKUP(B2482,'Uni hist'!$C$5:$V$109, 20)*'Uni hist'!$S$110</f>
        <v>0.94869972901410748</v>
      </c>
    </row>
    <row r="2483" spans="1:3">
      <c r="A2483" t="s">
        <v>892</v>
      </c>
      <c r="B2483">
        <v>1</v>
      </c>
      <c r="C2483">
        <f>VLOOKUP(B2483,'Uni hist'!$C$5:$V$109, 20)*'Uni hist'!$S$110</f>
        <v>0.94869972901410748</v>
      </c>
    </row>
    <row r="2484" spans="1:3">
      <c r="A2484" t="s">
        <v>2392</v>
      </c>
      <c r="B2484">
        <v>1</v>
      </c>
      <c r="C2484">
        <f>VLOOKUP(B2484,'Uni hist'!$C$5:$V$109, 20)*'Uni hist'!$S$110</f>
        <v>0.94869972901410748</v>
      </c>
    </row>
    <row r="2485" spans="1:3">
      <c r="A2485" t="s">
        <v>2731</v>
      </c>
      <c r="B2485">
        <v>1</v>
      </c>
      <c r="C2485">
        <f>VLOOKUP(B2485,'Uni hist'!$C$5:$V$109, 20)*'Uni hist'!$S$110</f>
        <v>0.94869972901410748</v>
      </c>
    </row>
    <row r="2486" spans="1:3">
      <c r="A2486" t="s">
        <v>610</v>
      </c>
      <c r="B2486">
        <v>1</v>
      </c>
      <c r="C2486">
        <f>VLOOKUP(B2486,'Uni hist'!$C$5:$V$109, 20)*'Uni hist'!$S$110</f>
        <v>0.94869972901410748</v>
      </c>
    </row>
    <row r="2487" spans="1:3">
      <c r="A2487" t="s">
        <v>1728</v>
      </c>
      <c r="B2487">
        <v>1</v>
      </c>
      <c r="C2487">
        <f>VLOOKUP(B2487,'Uni hist'!$C$5:$V$109, 20)*'Uni hist'!$S$110</f>
        <v>0.94869972901410748</v>
      </c>
    </row>
    <row r="2488" spans="1:3">
      <c r="A2488" t="s">
        <v>594</v>
      </c>
      <c r="B2488">
        <v>1</v>
      </c>
      <c r="C2488">
        <f>VLOOKUP(B2488,'Uni hist'!$C$5:$V$109, 20)*'Uni hist'!$S$110</f>
        <v>0.94869972901410748</v>
      </c>
    </row>
    <row r="2489" spans="1:3">
      <c r="A2489" t="s">
        <v>1068</v>
      </c>
      <c r="B2489">
        <v>1</v>
      </c>
      <c r="C2489">
        <f>VLOOKUP(B2489,'Uni hist'!$C$5:$V$109, 20)*'Uni hist'!$S$110</f>
        <v>0.94869972901410748</v>
      </c>
    </row>
    <row r="2490" spans="1:3">
      <c r="A2490" t="s">
        <v>1816</v>
      </c>
      <c r="B2490">
        <v>1</v>
      </c>
      <c r="C2490">
        <f>VLOOKUP(B2490,'Uni hist'!$C$5:$V$109, 20)*'Uni hist'!$S$110</f>
        <v>0.94869972901410748</v>
      </c>
    </row>
    <row r="2491" spans="1:3">
      <c r="A2491" t="s">
        <v>546</v>
      </c>
      <c r="B2491">
        <v>1</v>
      </c>
      <c r="C2491">
        <f>VLOOKUP(B2491,'Uni hist'!$C$5:$V$109, 20)*'Uni hist'!$S$110</f>
        <v>0.94869972901410748</v>
      </c>
    </row>
    <row r="2492" spans="1:3">
      <c r="A2492" t="s">
        <v>1059</v>
      </c>
      <c r="B2492">
        <v>1</v>
      </c>
      <c r="C2492">
        <f>VLOOKUP(B2492,'Uni hist'!$C$5:$V$109, 20)*'Uni hist'!$S$110</f>
        <v>0.94869972901410748</v>
      </c>
    </row>
    <row r="2493" spans="1:3">
      <c r="A2493" t="s">
        <v>580</v>
      </c>
      <c r="B2493">
        <v>1</v>
      </c>
      <c r="C2493">
        <f>VLOOKUP(B2493,'Uni hist'!$C$5:$V$109, 20)*'Uni hist'!$S$110</f>
        <v>0.94869972901410748</v>
      </c>
    </row>
    <row r="2494" spans="1:3">
      <c r="A2494" t="s">
        <v>1926</v>
      </c>
      <c r="B2494">
        <v>1</v>
      </c>
      <c r="C2494">
        <f>VLOOKUP(B2494,'Uni hist'!$C$5:$V$109, 20)*'Uni hist'!$S$110</f>
        <v>0.94869972901410748</v>
      </c>
    </row>
    <row r="2495" spans="1:3">
      <c r="A2495" t="s">
        <v>2467</v>
      </c>
      <c r="B2495">
        <v>1</v>
      </c>
      <c r="C2495">
        <f>VLOOKUP(B2495,'Uni hist'!$C$5:$V$109, 20)*'Uni hist'!$S$110</f>
        <v>0.94869972901410748</v>
      </c>
    </row>
    <row r="2496" spans="1:3">
      <c r="A2496" t="s">
        <v>1465</v>
      </c>
      <c r="B2496">
        <v>1</v>
      </c>
      <c r="C2496">
        <f>VLOOKUP(B2496,'Uni hist'!$C$5:$V$109, 20)*'Uni hist'!$S$110</f>
        <v>0.94869972901410748</v>
      </c>
    </row>
    <row r="2497" spans="1:3">
      <c r="A2497" t="s">
        <v>48</v>
      </c>
      <c r="B2497">
        <v>1</v>
      </c>
      <c r="C2497">
        <f>VLOOKUP(B2497,'Uni hist'!$C$5:$V$109, 20)*'Uni hist'!$S$110</f>
        <v>0.94869972901410748</v>
      </c>
    </row>
    <row r="2498" spans="1:3">
      <c r="A2498" t="s">
        <v>2362</v>
      </c>
      <c r="B2498">
        <v>1</v>
      </c>
      <c r="C2498">
        <f>VLOOKUP(B2498,'Uni hist'!$C$5:$V$109, 20)*'Uni hist'!$S$110</f>
        <v>0.94869972901410748</v>
      </c>
    </row>
    <row r="2499" spans="1:3">
      <c r="A2499" t="s">
        <v>558</v>
      </c>
      <c r="B2499">
        <v>1</v>
      </c>
      <c r="C2499">
        <f>VLOOKUP(B2499,'Uni hist'!$C$5:$V$109, 20)*'Uni hist'!$S$110</f>
        <v>0.94869972901410748</v>
      </c>
    </row>
    <row r="2500" spans="1:3">
      <c r="A2500" t="s">
        <v>2122</v>
      </c>
      <c r="B2500">
        <v>1</v>
      </c>
      <c r="C2500">
        <f>VLOOKUP(B2500,'Uni hist'!$C$5:$V$109, 20)*'Uni hist'!$S$110</f>
        <v>0.94869972901410748</v>
      </c>
    </row>
    <row r="2501" spans="1:3">
      <c r="A2501" t="s">
        <v>1519</v>
      </c>
      <c r="B2501">
        <v>1</v>
      </c>
      <c r="C2501">
        <f>VLOOKUP(B2501,'Uni hist'!$C$5:$V$109, 20)*'Uni hist'!$S$110</f>
        <v>0.94869972901410748</v>
      </c>
    </row>
    <row r="2502" spans="1:3">
      <c r="A2502" t="s">
        <v>1415</v>
      </c>
      <c r="B2502">
        <v>1</v>
      </c>
      <c r="C2502">
        <f>VLOOKUP(B2502,'Uni hist'!$C$5:$V$109, 20)*'Uni hist'!$S$110</f>
        <v>0.94869972901410748</v>
      </c>
    </row>
    <row r="2503" spans="1:3">
      <c r="A2503" t="s">
        <v>2337</v>
      </c>
      <c r="B2503">
        <v>1</v>
      </c>
      <c r="C2503">
        <f>VLOOKUP(B2503,'Uni hist'!$C$5:$V$109, 20)*'Uni hist'!$S$110</f>
        <v>0.94869972901410748</v>
      </c>
    </row>
    <row r="2504" spans="1:3">
      <c r="A2504" t="s">
        <v>2666</v>
      </c>
      <c r="B2504">
        <v>1</v>
      </c>
      <c r="C2504">
        <f>VLOOKUP(B2504,'Uni hist'!$C$5:$V$109, 20)*'Uni hist'!$S$110</f>
        <v>0.94869972901410748</v>
      </c>
    </row>
    <row r="2505" spans="1:3">
      <c r="A2505" t="s">
        <v>827</v>
      </c>
      <c r="B2505">
        <v>1</v>
      </c>
      <c r="C2505">
        <f>VLOOKUP(B2505,'Uni hist'!$C$5:$V$109, 20)*'Uni hist'!$S$110</f>
        <v>0.94869972901410748</v>
      </c>
    </row>
    <row r="2506" spans="1:3">
      <c r="A2506" t="s">
        <v>1403</v>
      </c>
      <c r="B2506">
        <v>1</v>
      </c>
      <c r="C2506">
        <f>VLOOKUP(B2506,'Uni hist'!$C$5:$V$109, 20)*'Uni hist'!$S$110</f>
        <v>0.94869972901410748</v>
      </c>
    </row>
    <row r="2507" spans="1:3">
      <c r="A2507" t="s">
        <v>2603</v>
      </c>
      <c r="B2507">
        <v>1</v>
      </c>
      <c r="C2507">
        <f>VLOOKUP(B2507,'Uni hist'!$C$5:$V$109, 20)*'Uni hist'!$S$110</f>
        <v>0.94869972901410748</v>
      </c>
    </row>
    <row r="2508" spans="1:3">
      <c r="A2508" t="s">
        <v>1881</v>
      </c>
      <c r="B2508">
        <v>1</v>
      </c>
      <c r="C2508">
        <f>VLOOKUP(B2508,'Uni hist'!$C$5:$V$109, 20)*'Uni hist'!$S$110</f>
        <v>0.94869972901410748</v>
      </c>
    </row>
    <row r="2509" spans="1:3">
      <c r="A2509" t="s">
        <v>1935</v>
      </c>
      <c r="B2509">
        <v>1</v>
      </c>
      <c r="C2509">
        <f>VLOOKUP(B2509,'Uni hist'!$C$5:$V$109, 20)*'Uni hist'!$S$110</f>
        <v>0.94869972901410748</v>
      </c>
    </row>
    <row r="2510" spans="1:3">
      <c r="A2510" t="s">
        <v>1369</v>
      </c>
      <c r="B2510">
        <v>1</v>
      </c>
      <c r="C2510">
        <f>VLOOKUP(B2510,'Uni hist'!$C$5:$V$109, 20)*'Uni hist'!$S$110</f>
        <v>0.94869972901410748</v>
      </c>
    </row>
    <row r="2511" spans="1:3">
      <c r="A2511" t="s">
        <v>2813</v>
      </c>
      <c r="B2511">
        <v>1</v>
      </c>
      <c r="C2511">
        <f>VLOOKUP(B2511,'Uni hist'!$C$5:$V$109, 20)*'Uni hist'!$S$110</f>
        <v>0.94869972901410748</v>
      </c>
    </row>
    <row r="2512" spans="1:3">
      <c r="A2512" t="s">
        <v>1790</v>
      </c>
      <c r="B2512">
        <v>1</v>
      </c>
      <c r="C2512">
        <f>VLOOKUP(B2512,'Uni hist'!$C$5:$V$109, 20)*'Uni hist'!$S$110</f>
        <v>0.94869972901410748</v>
      </c>
    </row>
    <row r="2513" spans="1:3">
      <c r="A2513" t="s">
        <v>908</v>
      </c>
      <c r="B2513">
        <v>1</v>
      </c>
      <c r="C2513">
        <f>VLOOKUP(B2513,'Uni hist'!$C$5:$V$109, 20)*'Uni hist'!$S$110</f>
        <v>0.94869972901410748</v>
      </c>
    </row>
    <row r="2514" spans="1:3">
      <c r="A2514" t="s">
        <v>1898</v>
      </c>
      <c r="B2514">
        <v>1</v>
      </c>
      <c r="C2514">
        <f>VLOOKUP(B2514,'Uni hist'!$C$5:$V$109, 20)*'Uni hist'!$S$110</f>
        <v>0.94869972901410748</v>
      </c>
    </row>
    <row r="2515" spans="1:3">
      <c r="A2515" t="s">
        <v>1645</v>
      </c>
      <c r="B2515">
        <v>1</v>
      </c>
      <c r="C2515">
        <f>VLOOKUP(B2515,'Uni hist'!$C$5:$V$109, 20)*'Uni hist'!$S$110</f>
        <v>0.94869972901410748</v>
      </c>
    </row>
    <row r="2516" spans="1:3">
      <c r="A2516" t="s">
        <v>277</v>
      </c>
      <c r="B2516">
        <v>1</v>
      </c>
      <c r="C2516">
        <f>VLOOKUP(B2516,'Uni hist'!$C$5:$V$109, 20)*'Uni hist'!$S$110</f>
        <v>0.94869972901410748</v>
      </c>
    </row>
    <row r="2517" spans="1:3">
      <c r="A2517" t="s">
        <v>1686</v>
      </c>
      <c r="B2517">
        <v>1</v>
      </c>
      <c r="C2517">
        <f>VLOOKUP(B2517,'Uni hist'!$C$5:$V$109, 20)*'Uni hist'!$S$110</f>
        <v>0.94869972901410748</v>
      </c>
    </row>
    <row r="2518" spans="1:3">
      <c r="A2518" t="s">
        <v>2714</v>
      </c>
      <c r="B2518">
        <v>1</v>
      </c>
      <c r="C2518">
        <f>VLOOKUP(B2518,'Uni hist'!$C$5:$V$109, 20)*'Uni hist'!$S$110</f>
        <v>0.94869972901410748</v>
      </c>
    </row>
    <row r="2519" spans="1:3">
      <c r="A2519" t="s">
        <v>2512</v>
      </c>
      <c r="B2519">
        <v>1</v>
      </c>
      <c r="C2519">
        <f>VLOOKUP(B2519,'Uni hist'!$C$5:$V$109, 20)*'Uni hist'!$S$110</f>
        <v>0.94869972901410748</v>
      </c>
    </row>
    <row r="2520" spans="1:3">
      <c r="A2520" t="s">
        <v>1372</v>
      </c>
      <c r="B2520">
        <v>1</v>
      </c>
      <c r="C2520">
        <f>VLOOKUP(B2520,'Uni hist'!$C$5:$V$109, 20)*'Uni hist'!$S$110</f>
        <v>0.94869972901410748</v>
      </c>
    </row>
    <row r="2521" spans="1:3">
      <c r="A2521" t="s">
        <v>2516</v>
      </c>
      <c r="B2521">
        <v>1</v>
      </c>
      <c r="C2521">
        <f>VLOOKUP(B2521,'Uni hist'!$C$5:$V$109, 20)*'Uni hist'!$S$110</f>
        <v>0.94869972901410748</v>
      </c>
    </row>
    <row r="2522" spans="1:3">
      <c r="A2522" t="s">
        <v>2692</v>
      </c>
      <c r="B2522">
        <v>1</v>
      </c>
      <c r="C2522">
        <f>VLOOKUP(B2522,'Uni hist'!$C$5:$V$109, 20)*'Uni hist'!$S$110</f>
        <v>0.94869972901410748</v>
      </c>
    </row>
    <row r="2523" spans="1:3">
      <c r="A2523" t="s">
        <v>2391</v>
      </c>
      <c r="B2523">
        <v>1</v>
      </c>
      <c r="C2523">
        <f>VLOOKUP(B2523,'Uni hist'!$C$5:$V$109, 20)*'Uni hist'!$S$110</f>
        <v>0.94869972901410748</v>
      </c>
    </row>
    <row r="2524" spans="1:3">
      <c r="A2524" t="s">
        <v>107</v>
      </c>
      <c r="B2524">
        <v>1</v>
      </c>
      <c r="C2524">
        <f>VLOOKUP(B2524,'Uni hist'!$C$5:$V$109, 20)*'Uni hist'!$S$110</f>
        <v>0.94869972901410748</v>
      </c>
    </row>
    <row r="2525" spans="1:3">
      <c r="A2525" t="s">
        <v>2053</v>
      </c>
      <c r="B2525">
        <v>1</v>
      </c>
      <c r="C2525">
        <f>VLOOKUP(B2525,'Uni hist'!$C$5:$V$109, 20)*'Uni hist'!$S$110</f>
        <v>0.94869972901410748</v>
      </c>
    </row>
    <row r="2526" spans="1:3">
      <c r="A2526" t="s">
        <v>1376</v>
      </c>
      <c r="B2526">
        <v>1</v>
      </c>
      <c r="C2526">
        <f>VLOOKUP(B2526,'Uni hist'!$C$5:$V$109, 20)*'Uni hist'!$S$110</f>
        <v>0.94869972901410748</v>
      </c>
    </row>
    <row r="2527" spans="1:3">
      <c r="A2527" t="s">
        <v>2048</v>
      </c>
      <c r="B2527">
        <v>1</v>
      </c>
      <c r="C2527">
        <f>VLOOKUP(B2527,'Uni hist'!$C$5:$V$109, 20)*'Uni hist'!$S$110</f>
        <v>0.94869972901410748</v>
      </c>
    </row>
    <row r="2528" spans="1:3">
      <c r="A2528" t="s">
        <v>470</v>
      </c>
      <c r="B2528">
        <v>1</v>
      </c>
      <c r="C2528">
        <f>VLOOKUP(B2528,'Uni hist'!$C$5:$V$109, 20)*'Uni hist'!$S$110</f>
        <v>0.94869972901410748</v>
      </c>
    </row>
    <row r="2529" spans="1:3">
      <c r="A2529" t="s">
        <v>2861</v>
      </c>
      <c r="B2529">
        <v>1</v>
      </c>
      <c r="C2529">
        <f>VLOOKUP(B2529,'Uni hist'!$C$5:$V$109, 20)*'Uni hist'!$S$110</f>
        <v>0.94869972901410748</v>
      </c>
    </row>
    <row r="2530" spans="1:3">
      <c r="A2530" t="s">
        <v>2017</v>
      </c>
      <c r="B2530">
        <v>1</v>
      </c>
      <c r="C2530">
        <f>VLOOKUP(B2530,'Uni hist'!$C$5:$V$109, 20)*'Uni hist'!$S$110</f>
        <v>0.94869972901410748</v>
      </c>
    </row>
    <row r="2531" spans="1:3">
      <c r="A2531" t="s">
        <v>62</v>
      </c>
      <c r="B2531">
        <v>1</v>
      </c>
      <c r="C2531">
        <f>VLOOKUP(B2531,'Uni hist'!$C$5:$V$109, 20)*'Uni hist'!$S$110</f>
        <v>0.94869972901410748</v>
      </c>
    </row>
    <row r="2532" spans="1:3">
      <c r="A2532" t="s">
        <v>2909</v>
      </c>
      <c r="B2532">
        <v>1</v>
      </c>
      <c r="C2532">
        <f>VLOOKUP(B2532,'Uni hist'!$C$5:$V$109, 20)*'Uni hist'!$S$110</f>
        <v>0.94869972901410748</v>
      </c>
    </row>
    <row r="2533" spans="1:3">
      <c r="A2533" t="s">
        <v>82</v>
      </c>
      <c r="B2533">
        <v>1</v>
      </c>
      <c r="C2533">
        <f>VLOOKUP(B2533,'Uni hist'!$C$5:$V$109, 20)*'Uni hist'!$S$110</f>
        <v>0.94869972901410748</v>
      </c>
    </row>
    <row r="2534" spans="1:3">
      <c r="A2534" t="s">
        <v>2475</v>
      </c>
      <c r="B2534">
        <v>1</v>
      </c>
      <c r="C2534">
        <f>VLOOKUP(B2534,'Uni hist'!$C$5:$V$109, 20)*'Uni hist'!$S$110</f>
        <v>0.94869972901410748</v>
      </c>
    </row>
    <row r="2535" spans="1:3">
      <c r="A2535" t="s">
        <v>791</v>
      </c>
      <c r="B2535">
        <v>1</v>
      </c>
      <c r="C2535">
        <f>VLOOKUP(B2535,'Uni hist'!$C$5:$V$109, 20)*'Uni hist'!$S$110</f>
        <v>0.94869972901410748</v>
      </c>
    </row>
    <row r="2536" spans="1:3">
      <c r="A2536" t="s">
        <v>1452</v>
      </c>
      <c r="B2536">
        <v>1</v>
      </c>
      <c r="C2536">
        <f>VLOOKUP(B2536,'Uni hist'!$C$5:$V$109, 20)*'Uni hist'!$S$110</f>
        <v>0.94869972901410748</v>
      </c>
    </row>
    <row r="2537" spans="1:3">
      <c r="A2537" t="s">
        <v>1136</v>
      </c>
      <c r="B2537">
        <v>1</v>
      </c>
      <c r="C2537">
        <f>VLOOKUP(B2537,'Uni hist'!$C$5:$V$109, 20)*'Uni hist'!$S$110</f>
        <v>0.94869972901410748</v>
      </c>
    </row>
    <row r="2538" spans="1:3">
      <c r="A2538" t="s">
        <v>1299</v>
      </c>
      <c r="B2538">
        <v>1</v>
      </c>
      <c r="C2538">
        <f>VLOOKUP(B2538,'Uni hist'!$C$5:$V$109, 20)*'Uni hist'!$S$110</f>
        <v>0.94869972901410748</v>
      </c>
    </row>
    <row r="2539" spans="1:3">
      <c r="A2539" t="s">
        <v>118</v>
      </c>
      <c r="B2539">
        <v>1</v>
      </c>
      <c r="C2539">
        <f>VLOOKUP(B2539,'Uni hist'!$C$5:$V$109, 20)*'Uni hist'!$S$110</f>
        <v>0.94869972901410748</v>
      </c>
    </row>
    <row r="2540" spans="1:3">
      <c r="A2540" t="s">
        <v>2001</v>
      </c>
      <c r="B2540">
        <v>1</v>
      </c>
      <c r="C2540">
        <f>VLOOKUP(B2540,'Uni hist'!$C$5:$V$109, 20)*'Uni hist'!$S$110</f>
        <v>0.94869972901410748</v>
      </c>
    </row>
    <row r="2541" spans="1:3">
      <c r="A2541" t="s">
        <v>1946</v>
      </c>
      <c r="B2541">
        <v>1</v>
      </c>
      <c r="C2541">
        <f>VLOOKUP(B2541,'Uni hist'!$C$5:$V$109, 20)*'Uni hist'!$S$110</f>
        <v>0.94869972901410748</v>
      </c>
    </row>
    <row r="2542" spans="1:3">
      <c r="A2542" t="s">
        <v>1705</v>
      </c>
      <c r="B2542">
        <v>1</v>
      </c>
      <c r="C2542">
        <f>VLOOKUP(B2542,'Uni hist'!$C$5:$V$109, 20)*'Uni hist'!$S$110</f>
        <v>0.94869972901410748</v>
      </c>
    </row>
    <row r="2543" spans="1:3">
      <c r="A2543" t="s">
        <v>7</v>
      </c>
      <c r="B2543">
        <v>1</v>
      </c>
      <c r="C2543">
        <f>VLOOKUP(B2543,'Uni hist'!$C$5:$V$109, 20)*'Uni hist'!$S$110</f>
        <v>0.94869972901410748</v>
      </c>
    </row>
    <row r="2544" spans="1:3">
      <c r="A2544" t="s">
        <v>1162</v>
      </c>
      <c r="B2544">
        <v>1</v>
      </c>
      <c r="C2544">
        <f>VLOOKUP(B2544,'Uni hist'!$C$5:$V$109, 20)*'Uni hist'!$S$110</f>
        <v>0.94869972901410748</v>
      </c>
    </row>
    <row r="2545" spans="1:3">
      <c r="A2545" t="s">
        <v>1481</v>
      </c>
      <c r="B2545">
        <v>1</v>
      </c>
      <c r="C2545">
        <f>VLOOKUP(B2545,'Uni hist'!$C$5:$V$109, 20)*'Uni hist'!$S$110</f>
        <v>0.94869972901410748</v>
      </c>
    </row>
    <row r="2546" spans="1:3">
      <c r="A2546" t="s">
        <v>1486</v>
      </c>
      <c r="B2546">
        <v>1</v>
      </c>
      <c r="C2546">
        <f>VLOOKUP(B2546,'Uni hist'!$C$5:$V$109, 20)*'Uni hist'!$S$110</f>
        <v>0.94869972901410748</v>
      </c>
    </row>
    <row r="2547" spans="1:3">
      <c r="A2547" t="s">
        <v>2628</v>
      </c>
      <c r="B2547">
        <v>1</v>
      </c>
      <c r="C2547">
        <f>VLOOKUP(B2547,'Uni hist'!$C$5:$V$109, 20)*'Uni hist'!$S$110</f>
        <v>0.94869972901410748</v>
      </c>
    </row>
    <row r="2548" spans="1:3">
      <c r="A2548" t="s">
        <v>2019</v>
      </c>
      <c r="B2548">
        <v>1</v>
      </c>
      <c r="C2548">
        <f>VLOOKUP(B2548,'Uni hist'!$C$5:$V$109, 20)*'Uni hist'!$S$110</f>
        <v>0.94869972901410748</v>
      </c>
    </row>
    <row r="2549" spans="1:3">
      <c r="A2549" t="s">
        <v>474</v>
      </c>
      <c r="B2549">
        <v>1</v>
      </c>
      <c r="C2549">
        <f>VLOOKUP(B2549,'Uni hist'!$C$5:$V$109, 20)*'Uni hist'!$S$110</f>
        <v>0.94869972901410748</v>
      </c>
    </row>
    <row r="2550" spans="1:3">
      <c r="A2550" t="s">
        <v>861</v>
      </c>
      <c r="B2550">
        <v>1</v>
      </c>
      <c r="C2550">
        <f>VLOOKUP(B2550,'Uni hist'!$C$5:$V$109, 20)*'Uni hist'!$S$110</f>
        <v>0.94869972901410748</v>
      </c>
    </row>
    <row r="2551" spans="1:3">
      <c r="A2551" t="s">
        <v>865</v>
      </c>
      <c r="B2551">
        <v>1</v>
      </c>
      <c r="C2551">
        <f>VLOOKUP(B2551,'Uni hist'!$C$5:$V$109, 20)*'Uni hist'!$S$110</f>
        <v>0.94869972901410748</v>
      </c>
    </row>
    <row r="2552" spans="1:3">
      <c r="A2552" t="s">
        <v>141</v>
      </c>
      <c r="B2552">
        <v>1</v>
      </c>
      <c r="C2552">
        <f>VLOOKUP(B2552,'Uni hist'!$C$5:$V$109, 20)*'Uni hist'!$S$110</f>
        <v>0.94869972901410748</v>
      </c>
    </row>
    <row r="2553" spans="1:3">
      <c r="A2553" t="s">
        <v>509</v>
      </c>
      <c r="B2553">
        <v>1</v>
      </c>
      <c r="C2553">
        <f>VLOOKUP(B2553,'Uni hist'!$C$5:$V$109, 20)*'Uni hist'!$S$110</f>
        <v>0.94869972901410748</v>
      </c>
    </row>
    <row r="2554" spans="1:3">
      <c r="A2554" t="s">
        <v>815</v>
      </c>
      <c r="B2554">
        <v>1</v>
      </c>
      <c r="C2554">
        <f>VLOOKUP(B2554,'Uni hist'!$C$5:$V$109, 20)*'Uni hist'!$S$110</f>
        <v>0.94869972901410748</v>
      </c>
    </row>
    <row r="2555" spans="1:3">
      <c r="A2555" t="s">
        <v>774</v>
      </c>
      <c r="B2555">
        <v>1</v>
      </c>
      <c r="C2555">
        <f>VLOOKUP(B2555,'Uni hist'!$C$5:$V$109, 20)*'Uni hist'!$S$110</f>
        <v>0.94869972901410748</v>
      </c>
    </row>
    <row r="2556" spans="1:3">
      <c r="A2556" t="s">
        <v>2027</v>
      </c>
      <c r="B2556">
        <v>1</v>
      </c>
      <c r="C2556">
        <f>VLOOKUP(B2556,'Uni hist'!$C$5:$V$109, 20)*'Uni hist'!$S$110</f>
        <v>0.94869972901410748</v>
      </c>
    </row>
    <row r="2557" spans="1:3">
      <c r="A2557" t="s">
        <v>1883</v>
      </c>
      <c r="B2557">
        <v>1</v>
      </c>
      <c r="C2557">
        <f>VLOOKUP(B2557,'Uni hist'!$C$5:$V$109, 20)*'Uni hist'!$S$110</f>
        <v>0.94869972901410748</v>
      </c>
    </row>
    <row r="2558" spans="1:3">
      <c r="A2558" t="s">
        <v>439</v>
      </c>
      <c r="B2558">
        <v>1</v>
      </c>
      <c r="C2558">
        <f>VLOOKUP(B2558,'Uni hist'!$C$5:$V$109, 20)*'Uni hist'!$S$110</f>
        <v>0.94869972901410748</v>
      </c>
    </row>
    <row r="2559" spans="1:3">
      <c r="A2559" t="s">
        <v>1456</v>
      </c>
      <c r="B2559">
        <v>1</v>
      </c>
      <c r="C2559">
        <f>VLOOKUP(B2559,'Uni hist'!$C$5:$V$109, 20)*'Uni hist'!$S$110</f>
        <v>0.94869972901410748</v>
      </c>
    </row>
    <row r="2560" spans="1:3">
      <c r="A2560" t="s">
        <v>461</v>
      </c>
      <c r="B2560">
        <v>1</v>
      </c>
      <c r="C2560">
        <f>VLOOKUP(B2560,'Uni hist'!$C$5:$V$109, 20)*'Uni hist'!$S$110</f>
        <v>0.94869972901410748</v>
      </c>
    </row>
    <row r="2561" spans="1:3">
      <c r="A2561" t="s">
        <v>126</v>
      </c>
      <c r="B2561">
        <v>1</v>
      </c>
      <c r="C2561">
        <f>VLOOKUP(B2561,'Uni hist'!$C$5:$V$109, 20)*'Uni hist'!$S$110</f>
        <v>0.94869972901410748</v>
      </c>
    </row>
    <row r="2562" spans="1:3">
      <c r="A2562" t="s">
        <v>2883</v>
      </c>
      <c r="B2562">
        <v>1</v>
      </c>
      <c r="C2562">
        <f>VLOOKUP(B2562,'Uni hist'!$C$5:$V$109, 20)*'Uni hist'!$S$110</f>
        <v>0.94869972901410748</v>
      </c>
    </row>
    <row r="2563" spans="1:3">
      <c r="A2563" t="s">
        <v>2077</v>
      </c>
      <c r="B2563">
        <v>1</v>
      </c>
      <c r="C2563">
        <f>VLOOKUP(B2563,'Uni hist'!$C$5:$V$109, 20)*'Uni hist'!$S$110</f>
        <v>0.94869972901410748</v>
      </c>
    </row>
    <row r="2564" spans="1:3">
      <c r="A2564" t="s">
        <v>1986</v>
      </c>
      <c r="B2564">
        <v>1</v>
      </c>
      <c r="C2564">
        <f>VLOOKUP(B2564,'Uni hist'!$C$5:$V$109, 20)*'Uni hist'!$S$110</f>
        <v>0.94869972901410748</v>
      </c>
    </row>
    <row r="2565" spans="1:3">
      <c r="A2565" t="s">
        <v>1931</v>
      </c>
      <c r="B2565">
        <v>1</v>
      </c>
      <c r="C2565">
        <f>VLOOKUP(B2565,'Uni hist'!$C$5:$V$109, 20)*'Uni hist'!$S$110</f>
        <v>0.94869972901410748</v>
      </c>
    </row>
    <row r="2566" spans="1:3">
      <c r="A2566" t="s">
        <v>515</v>
      </c>
      <c r="B2566">
        <v>1</v>
      </c>
      <c r="C2566">
        <f>VLOOKUP(B2566,'Uni hist'!$C$5:$V$109, 20)*'Uni hist'!$S$110</f>
        <v>0.94869972901410748</v>
      </c>
    </row>
    <row r="2567" spans="1:3">
      <c r="A2567" t="s">
        <v>160</v>
      </c>
      <c r="B2567">
        <v>1</v>
      </c>
      <c r="C2567">
        <f>VLOOKUP(B2567,'Uni hist'!$C$5:$V$109, 20)*'Uni hist'!$S$110</f>
        <v>0.94869972901410748</v>
      </c>
    </row>
    <row r="2568" spans="1:3">
      <c r="A2568" t="s">
        <v>1659</v>
      </c>
      <c r="B2568">
        <v>1</v>
      </c>
      <c r="C2568">
        <f>VLOOKUP(B2568,'Uni hist'!$C$5:$V$109, 20)*'Uni hist'!$S$110</f>
        <v>0.94869972901410748</v>
      </c>
    </row>
    <row r="2569" spans="1:3">
      <c r="A2569" t="s">
        <v>697</v>
      </c>
      <c r="B2569">
        <v>1</v>
      </c>
      <c r="C2569">
        <f>VLOOKUP(B2569,'Uni hist'!$C$5:$V$109, 20)*'Uni hist'!$S$110</f>
        <v>0.94869972901410748</v>
      </c>
    </row>
    <row r="2570" spans="1:3">
      <c r="A2570" t="s">
        <v>2083</v>
      </c>
      <c r="B2570">
        <v>1</v>
      </c>
      <c r="C2570">
        <f>VLOOKUP(B2570,'Uni hist'!$C$5:$V$109, 20)*'Uni hist'!$S$110</f>
        <v>0.94869972901410748</v>
      </c>
    </row>
    <row r="2571" spans="1:3">
      <c r="A2571" t="s">
        <v>2823</v>
      </c>
      <c r="B2571">
        <v>1</v>
      </c>
      <c r="C2571">
        <f>VLOOKUP(B2571,'Uni hist'!$C$5:$V$109, 20)*'Uni hist'!$S$110</f>
        <v>0.94869972901410748</v>
      </c>
    </row>
    <row r="2572" spans="1:3">
      <c r="A2572" t="s">
        <v>391</v>
      </c>
      <c r="B2572">
        <v>1</v>
      </c>
      <c r="C2572">
        <f>VLOOKUP(B2572,'Uni hist'!$C$5:$V$109, 20)*'Uni hist'!$S$110</f>
        <v>0.94869972901410748</v>
      </c>
    </row>
    <row r="2573" spans="1:3">
      <c r="A2573" t="s">
        <v>581</v>
      </c>
      <c r="B2573">
        <v>1</v>
      </c>
      <c r="C2573">
        <f>VLOOKUP(B2573,'Uni hist'!$C$5:$V$109, 20)*'Uni hist'!$S$110</f>
        <v>0.94869972901410748</v>
      </c>
    </row>
    <row r="2574" spans="1:3">
      <c r="A2574" t="s">
        <v>1999</v>
      </c>
      <c r="B2574">
        <v>1</v>
      </c>
      <c r="C2574">
        <f>VLOOKUP(B2574,'Uni hist'!$C$5:$V$109, 20)*'Uni hist'!$S$110</f>
        <v>0.94869972901410748</v>
      </c>
    </row>
    <row r="2575" spans="1:3">
      <c r="A2575" t="s">
        <v>2701</v>
      </c>
      <c r="B2575">
        <v>1</v>
      </c>
      <c r="C2575">
        <f>VLOOKUP(B2575,'Uni hist'!$C$5:$V$109, 20)*'Uni hist'!$S$110</f>
        <v>0.94869972901410748</v>
      </c>
    </row>
    <row r="2576" spans="1:3">
      <c r="A2576" t="s">
        <v>114</v>
      </c>
      <c r="B2576">
        <v>1</v>
      </c>
      <c r="C2576">
        <f>VLOOKUP(B2576,'Uni hist'!$C$5:$V$109, 20)*'Uni hist'!$S$110</f>
        <v>0.94869972901410748</v>
      </c>
    </row>
    <row r="2577" spans="1:3">
      <c r="A2577" t="s">
        <v>2598</v>
      </c>
      <c r="B2577">
        <v>1</v>
      </c>
      <c r="C2577">
        <f>VLOOKUP(B2577,'Uni hist'!$C$5:$V$109, 20)*'Uni hist'!$S$110</f>
        <v>0.94869972901410748</v>
      </c>
    </row>
    <row r="2578" spans="1:3">
      <c r="A2578" t="s">
        <v>2500</v>
      </c>
      <c r="B2578">
        <v>1</v>
      </c>
      <c r="C2578">
        <f>VLOOKUP(B2578,'Uni hist'!$C$5:$V$109, 20)*'Uni hist'!$S$110</f>
        <v>0.94869972901410748</v>
      </c>
    </row>
    <row r="2579" spans="1:3">
      <c r="A2579" t="s">
        <v>571</v>
      </c>
      <c r="B2579">
        <v>1</v>
      </c>
      <c r="C2579">
        <f>VLOOKUP(B2579,'Uni hist'!$C$5:$V$109, 20)*'Uni hist'!$S$110</f>
        <v>0.94869972901410748</v>
      </c>
    </row>
    <row r="2580" spans="1:3">
      <c r="A2580" t="s">
        <v>2610</v>
      </c>
      <c r="B2580">
        <v>1</v>
      </c>
      <c r="C2580">
        <f>VLOOKUP(B2580,'Uni hist'!$C$5:$V$109, 20)*'Uni hist'!$S$110</f>
        <v>0.94869972901410748</v>
      </c>
    </row>
    <row r="2581" spans="1:3">
      <c r="A2581" t="s">
        <v>2532</v>
      </c>
      <c r="B2581">
        <v>1</v>
      </c>
      <c r="C2581">
        <f>VLOOKUP(B2581,'Uni hist'!$C$5:$V$109, 20)*'Uni hist'!$S$110</f>
        <v>0.94869972901410748</v>
      </c>
    </row>
    <row r="2582" spans="1:3">
      <c r="A2582" t="s">
        <v>757</v>
      </c>
      <c r="B2582">
        <v>1</v>
      </c>
      <c r="C2582">
        <f>VLOOKUP(B2582,'Uni hist'!$C$5:$V$109, 20)*'Uni hist'!$S$110</f>
        <v>0.94869972901410748</v>
      </c>
    </row>
    <row r="2583" spans="1:3">
      <c r="A2583" t="s">
        <v>2708</v>
      </c>
      <c r="B2583">
        <v>1</v>
      </c>
      <c r="C2583">
        <f>VLOOKUP(B2583,'Uni hist'!$C$5:$V$109, 20)*'Uni hist'!$S$110</f>
        <v>0.94869972901410748</v>
      </c>
    </row>
    <row r="2584" spans="1:3">
      <c r="A2584" t="s">
        <v>2064</v>
      </c>
      <c r="B2584">
        <v>1</v>
      </c>
      <c r="C2584">
        <f>VLOOKUP(B2584,'Uni hist'!$C$5:$V$109, 20)*'Uni hist'!$S$110</f>
        <v>0.94869972901410748</v>
      </c>
    </row>
    <row r="2585" spans="1:3">
      <c r="A2585" t="s">
        <v>1963</v>
      </c>
      <c r="B2585">
        <v>1</v>
      </c>
      <c r="C2585">
        <f>VLOOKUP(B2585,'Uni hist'!$C$5:$V$109, 20)*'Uni hist'!$S$110</f>
        <v>0.94869972901410748</v>
      </c>
    </row>
    <row r="2586" spans="1:3">
      <c r="A2586" t="s">
        <v>2334</v>
      </c>
      <c r="B2586">
        <v>1</v>
      </c>
      <c r="C2586">
        <f>VLOOKUP(B2586,'Uni hist'!$C$5:$V$109, 20)*'Uni hist'!$S$110</f>
        <v>0.94869972901410748</v>
      </c>
    </row>
    <row r="2587" spans="1:3">
      <c r="A2587" t="s">
        <v>264</v>
      </c>
      <c r="B2587">
        <v>1</v>
      </c>
      <c r="C2587">
        <f>VLOOKUP(B2587,'Uni hist'!$C$5:$V$109, 20)*'Uni hist'!$S$110</f>
        <v>0.94869972901410748</v>
      </c>
    </row>
    <row r="2588" spans="1:3">
      <c r="A2588" t="s">
        <v>612</v>
      </c>
      <c r="B2588">
        <v>1</v>
      </c>
      <c r="C2588">
        <f>VLOOKUP(B2588,'Uni hist'!$C$5:$V$109, 20)*'Uni hist'!$S$110</f>
        <v>0.94869972901410748</v>
      </c>
    </row>
    <row r="2589" spans="1:3">
      <c r="A2589" t="s">
        <v>1737</v>
      </c>
      <c r="B2589">
        <v>1</v>
      </c>
      <c r="C2589">
        <f>VLOOKUP(B2589,'Uni hist'!$C$5:$V$109, 20)*'Uni hist'!$S$110</f>
        <v>0.94869972901410748</v>
      </c>
    </row>
    <row r="2590" spans="1:3">
      <c r="A2590" t="s">
        <v>615</v>
      </c>
      <c r="B2590">
        <v>1</v>
      </c>
      <c r="C2590">
        <f>VLOOKUP(B2590,'Uni hist'!$C$5:$V$109, 20)*'Uni hist'!$S$110</f>
        <v>0.94869972901410748</v>
      </c>
    </row>
    <row r="2591" spans="1:3">
      <c r="A2591" t="s">
        <v>2360</v>
      </c>
      <c r="B2591">
        <v>1</v>
      </c>
      <c r="C2591">
        <f>VLOOKUP(B2591,'Uni hist'!$C$5:$V$109, 20)*'Uni hist'!$S$110</f>
        <v>0.94869972901410748</v>
      </c>
    </row>
    <row r="2592" spans="1:3">
      <c r="A2592" t="s">
        <v>2214</v>
      </c>
      <c r="B2592">
        <v>1</v>
      </c>
      <c r="C2592">
        <f>VLOOKUP(B2592,'Uni hist'!$C$5:$V$109, 20)*'Uni hist'!$S$110</f>
        <v>0.94869972901410748</v>
      </c>
    </row>
    <row r="2593" spans="1:3">
      <c r="A2593" t="s">
        <v>2244</v>
      </c>
      <c r="B2593">
        <v>1</v>
      </c>
      <c r="C2593">
        <f>VLOOKUP(B2593,'Uni hist'!$C$5:$V$109, 20)*'Uni hist'!$S$110</f>
        <v>0.94869972901410748</v>
      </c>
    </row>
    <row r="2594" spans="1:3">
      <c r="A2594" t="s">
        <v>645</v>
      </c>
      <c r="B2594">
        <v>1</v>
      </c>
      <c r="C2594">
        <f>VLOOKUP(B2594,'Uni hist'!$C$5:$V$109, 20)*'Uni hist'!$S$110</f>
        <v>0.94869972901410748</v>
      </c>
    </row>
    <row r="2595" spans="1:3">
      <c r="A2595" t="s">
        <v>725</v>
      </c>
      <c r="B2595">
        <v>1</v>
      </c>
      <c r="C2595">
        <f>VLOOKUP(B2595,'Uni hist'!$C$5:$V$109, 20)*'Uni hist'!$S$110</f>
        <v>0.94869972901410748</v>
      </c>
    </row>
    <row r="2596" spans="1:3">
      <c r="A2596" t="s">
        <v>2739</v>
      </c>
      <c r="B2596">
        <v>1</v>
      </c>
      <c r="C2596">
        <f>VLOOKUP(B2596,'Uni hist'!$C$5:$V$109, 20)*'Uni hist'!$S$110</f>
        <v>0.94869972901410748</v>
      </c>
    </row>
    <row r="2597" spans="1:3">
      <c r="A2597" t="s">
        <v>638</v>
      </c>
      <c r="B2597">
        <v>1</v>
      </c>
      <c r="C2597">
        <f>VLOOKUP(B2597,'Uni hist'!$C$5:$V$109, 20)*'Uni hist'!$S$110</f>
        <v>0.94869972901410748</v>
      </c>
    </row>
    <row r="2598" spans="1:3">
      <c r="A2598" t="s">
        <v>2857</v>
      </c>
      <c r="B2598">
        <v>1</v>
      </c>
      <c r="C2598">
        <f>VLOOKUP(B2598,'Uni hist'!$C$5:$V$109, 20)*'Uni hist'!$S$110</f>
        <v>0.94869972901410748</v>
      </c>
    </row>
    <row r="2599" spans="1:3">
      <c r="A2599" t="s">
        <v>1817</v>
      </c>
      <c r="B2599">
        <v>1</v>
      </c>
      <c r="C2599">
        <f>VLOOKUP(B2599,'Uni hist'!$C$5:$V$109, 20)*'Uni hist'!$S$110</f>
        <v>0.94869972901410748</v>
      </c>
    </row>
    <row r="2600" spans="1:3">
      <c r="A2600" t="s">
        <v>1355</v>
      </c>
      <c r="B2600">
        <v>1</v>
      </c>
      <c r="C2600">
        <f>VLOOKUP(B2600,'Uni hist'!$C$5:$V$109, 20)*'Uni hist'!$S$110</f>
        <v>0.94869972901410748</v>
      </c>
    </row>
    <row r="2601" spans="1:3">
      <c r="A2601" t="s">
        <v>2168</v>
      </c>
      <c r="B2601">
        <v>1</v>
      </c>
      <c r="C2601">
        <f>VLOOKUP(B2601,'Uni hist'!$C$5:$V$109, 20)*'Uni hist'!$S$110</f>
        <v>0.94869972901410748</v>
      </c>
    </row>
    <row r="2602" spans="1:3">
      <c r="A2602" t="s">
        <v>781</v>
      </c>
      <c r="B2602">
        <v>1</v>
      </c>
      <c r="C2602">
        <f>VLOOKUP(B2602,'Uni hist'!$C$5:$V$109, 20)*'Uni hist'!$S$110</f>
        <v>0.94869972901410748</v>
      </c>
    </row>
    <row r="2603" spans="1:3">
      <c r="A2603" t="s">
        <v>1953</v>
      </c>
      <c r="B2603">
        <v>1</v>
      </c>
      <c r="C2603">
        <f>VLOOKUP(B2603,'Uni hist'!$C$5:$V$109, 20)*'Uni hist'!$S$110</f>
        <v>0.94869972901410748</v>
      </c>
    </row>
    <row r="2604" spans="1:3">
      <c r="A2604" t="s">
        <v>1393</v>
      </c>
      <c r="B2604">
        <v>1</v>
      </c>
      <c r="C2604">
        <f>VLOOKUP(B2604,'Uni hist'!$C$5:$V$109, 20)*'Uni hist'!$S$110</f>
        <v>0.94869972901410748</v>
      </c>
    </row>
    <row r="2605" spans="1:3">
      <c r="A2605" t="s">
        <v>2240</v>
      </c>
      <c r="B2605">
        <v>1</v>
      </c>
      <c r="C2605">
        <f>VLOOKUP(B2605,'Uni hist'!$C$5:$V$109, 20)*'Uni hist'!$S$110</f>
        <v>0.94869972901410748</v>
      </c>
    </row>
    <row r="2606" spans="1:3">
      <c r="A2606" t="s">
        <v>1157</v>
      </c>
      <c r="B2606">
        <v>1</v>
      </c>
      <c r="C2606">
        <f>VLOOKUP(B2606,'Uni hist'!$C$5:$V$109, 20)*'Uni hist'!$S$110</f>
        <v>0.94869972901410748</v>
      </c>
    </row>
    <row r="2607" spans="1:3">
      <c r="A2607" t="s">
        <v>2496</v>
      </c>
      <c r="B2607">
        <v>1</v>
      </c>
      <c r="C2607">
        <f>VLOOKUP(B2607,'Uni hist'!$C$5:$V$109, 20)*'Uni hist'!$S$110</f>
        <v>0.94869972901410748</v>
      </c>
    </row>
    <row r="2608" spans="1:3">
      <c r="A2608" t="s">
        <v>855</v>
      </c>
      <c r="B2608">
        <v>1</v>
      </c>
      <c r="C2608">
        <f>VLOOKUP(B2608,'Uni hist'!$C$5:$V$109, 20)*'Uni hist'!$S$110</f>
        <v>0.94869972901410748</v>
      </c>
    </row>
    <row r="2609" spans="1:3">
      <c r="A2609" t="s">
        <v>2123</v>
      </c>
      <c r="B2609">
        <v>1</v>
      </c>
      <c r="C2609">
        <f>VLOOKUP(B2609,'Uni hist'!$C$5:$V$109, 20)*'Uni hist'!$S$110</f>
        <v>0.94869972901410748</v>
      </c>
    </row>
    <row r="2610" spans="1:3">
      <c r="A2610" t="s">
        <v>716</v>
      </c>
      <c r="B2610">
        <v>1</v>
      </c>
      <c r="C2610">
        <f>VLOOKUP(B2610,'Uni hist'!$C$5:$V$109, 20)*'Uni hist'!$S$110</f>
        <v>0.94869972901410748</v>
      </c>
    </row>
    <row r="2611" spans="1:3">
      <c r="A2611" t="s">
        <v>390</v>
      </c>
      <c r="B2611">
        <v>1</v>
      </c>
      <c r="C2611">
        <f>VLOOKUP(B2611,'Uni hist'!$C$5:$V$109, 20)*'Uni hist'!$S$110</f>
        <v>0.94869972901410748</v>
      </c>
    </row>
    <row r="2612" spans="1:3">
      <c r="A2612" t="s">
        <v>2389</v>
      </c>
      <c r="B2612">
        <v>1</v>
      </c>
      <c r="C2612">
        <f>VLOOKUP(B2612,'Uni hist'!$C$5:$V$109, 20)*'Uni hist'!$S$110</f>
        <v>0.94869972901410748</v>
      </c>
    </row>
    <row r="2613" spans="1:3">
      <c r="A2613" t="s">
        <v>2589</v>
      </c>
      <c r="B2613">
        <v>1</v>
      </c>
      <c r="C2613">
        <f>VLOOKUP(B2613,'Uni hist'!$C$5:$V$109, 20)*'Uni hist'!$S$110</f>
        <v>0.94869972901410748</v>
      </c>
    </row>
    <row r="2614" spans="1:3">
      <c r="A2614" t="s">
        <v>964</v>
      </c>
      <c r="B2614">
        <v>1</v>
      </c>
      <c r="C2614">
        <f>VLOOKUP(B2614,'Uni hist'!$C$5:$V$109, 20)*'Uni hist'!$S$110</f>
        <v>0.94869972901410748</v>
      </c>
    </row>
    <row r="2615" spans="1:3">
      <c r="A2615" t="s">
        <v>967</v>
      </c>
      <c r="B2615">
        <v>1</v>
      </c>
      <c r="C2615">
        <f>VLOOKUP(B2615,'Uni hist'!$C$5:$V$109, 20)*'Uni hist'!$S$110</f>
        <v>0.94869972901410748</v>
      </c>
    </row>
    <row r="2616" spans="1:3">
      <c r="A2616" t="s">
        <v>1524</v>
      </c>
      <c r="B2616">
        <v>1</v>
      </c>
      <c r="C2616">
        <f>VLOOKUP(B2616,'Uni hist'!$C$5:$V$109, 20)*'Uni hist'!$S$110</f>
        <v>0.94869972901410748</v>
      </c>
    </row>
    <row r="2617" spans="1:3">
      <c r="A2617" t="s">
        <v>2631</v>
      </c>
      <c r="B2617">
        <v>1</v>
      </c>
      <c r="C2617">
        <f>VLOOKUP(B2617,'Uni hist'!$C$5:$V$109, 20)*'Uni hist'!$S$110</f>
        <v>0.94869972901410748</v>
      </c>
    </row>
    <row r="2618" spans="1:3">
      <c r="A2618" t="s">
        <v>1238</v>
      </c>
      <c r="B2618">
        <v>1</v>
      </c>
      <c r="C2618">
        <f>VLOOKUP(B2618,'Uni hist'!$C$5:$V$109, 20)*'Uni hist'!$S$110</f>
        <v>0.94869972901410748</v>
      </c>
    </row>
    <row r="2619" spans="1:3">
      <c r="A2619" t="s">
        <v>477</v>
      </c>
      <c r="B2619">
        <v>1</v>
      </c>
      <c r="C2619">
        <f>VLOOKUP(B2619,'Uni hist'!$C$5:$V$109, 20)*'Uni hist'!$S$110</f>
        <v>0.94869972901410748</v>
      </c>
    </row>
    <row r="2620" spans="1:3">
      <c r="A2620" t="s">
        <v>74</v>
      </c>
      <c r="B2620">
        <v>1</v>
      </c>
      <c r="C2620">
        <f>VLOOKUP(B2620,'Uni hist'!$C$5:$V$109, 20)*'Uni hist'!$S$110</f>
        <v>0.94869972901410748</v>
      </c>
    </row>
    <row r="2621" spans="1:3">
      <c r="A2621" t="s">
        <v>2491</v>
      </c>
      <c r="B2621">
        <v>1</v>
      </c>
      <c r="C2621">
        <f>VLOOKUP(B2621,'Uni hist'!$C$5:$V$109, 20)*'Uni hist'!$S$110</f>
        <v>0.94869972901410748</v>
      </c>
    </row>
    <row r="2622" spans="1:3">
      <c r="A2622" t="s">
        <v>539</v>
      </c>
      <c r="B2622">
        <v>1</v>
      </c>
      <c r="C2622">
        <f>VLOOKUP(B2622,'Uni hist'!$C$5:$V$109, 20)*'Uni hist'!$S$110</f>
        <v>0.94869972901410748</v>
      </c>
    </row>
    <row r="2623" spans="1:3">
      <c r="A2623" t="s">
        <v>1697</v>
      </c>
      <c r="B2623">
        <v>1</v>
      </c>
      <c r="C2623">
        <f>VLOOKUP(B2623,'Uni hist'!$C$5:$V$109, 20)*'Uni hist'!$S$110</f>
        <v>0.94869972901410748</v>
      </c>
    </row>
    <row r="2624" spans="1:3">
      <c r="A2624" t="s">
        <v>2440</v>
      </c>
      <c r="B2624">
        <v>1</v>
      </c>
      <c r="C2624">
        <f>VLOOKUP(B2624,'Uni hist'!$C$5:$V$109, 20)*'Uni hist'!$S$110</f>
        <v>0.94869972901410748</v>
      </c>
    </row>
    <row r="2625" spans="1:3">
      <c r="A2625" t="s">
        <v>2140</v>
      </c>
      <c r="B2625">
        <v>1</v>
      </c>
      <c r="C2625">
        <f>VLOOKUP(B2625,'Uni hist'!$C$5:$V$109, 20)*'Uni hist'!$S$110</f>
        <v>0.94869972901410748</v>
      </c>
    </row>
    <row r="2626" spans="1:3">
      <c r="A2626" t="s">
        <v>2183</v>
      </c>
      <c r="B2626">
        <v>1</v>
      </c>
      <c r="C2626">
        <f>VLOOKUP(B2626,'Uni hist'!$C$5:$V$109, 20)*'Uni hist'!$S$110</f>
        <v>0.94869972901410748</v>
      </c>
    </row>
    <row r="2627" spans="1:3">
      <c r="A2627" t="s">
        <v>2870</v>
      </c>
      <c r="B2627">
        <v>1</v>
      </c>
      <c r="C2627">
        <f>VLOOKUP(B2627,'Uni hist'!$C$5:$V$109, 20)*'Uni hist'!$S$110</f>
        <v>0.94869972901410748</v>
      </c>
    </row>
    <row r="2628" spans="1:3">
      <c r="A2628" t="s">
        <v>327</v>
      </c>
      <c r="B2628">
        <v>1</v>
      </c>
      <c r="C2628">
        <f>VLOOKUP(B2628,'Uni hist'!$C$5:$V$109, 20)*'Uni hist'!$S$110</f>
        <v>0.94869972901410748</v>
      </c>
    </row>
    <row r="2629" spans="1:3">
      <c r="A2629" t="s">
        <v>275</v>
      </c>
      <c r="B2629">
        <v>1</v>
      </c>
      <c r="C2629">
        <f>VLOOKUP(B2629,'Uni hist'!$C$5:$V$109, 20)*'Uni hist'!$S$110</f>
        <v>0.94869972901410748</v>
      </c>
    </row>
    <row r="2630" spans="1:3">
      <c r="A2630" t="s">
        <v>2130</v>
      </c>
      <c r="B2630">
        <v>1</v>
      </c>
      <c r="C2630">
        <f>VLOOKUP(B2630,'Uni hist'!$C$5:$V$109, 20)*'Uni hist'!$S$110</f>
        <v>0.94869972901410748</v>
      </c>
    </row>
    <row r="2631" spans="1:3">
      <c r="A2631" t="s">
        <v>2862</v>
      </c>
      <c r="B2631">
        <v>1</v>
      </c>
      <c r="C2631">
        <f>VLOOKUP(B2631,'Uni hist'!$C$5:$V$109, 20)*'Uni hist'!$S$110</f>
        <v>0.94869972901410748</v>
      </c>
    </row>
    <row r="2632" spans="1:3">
      <c r="A2632" t="s">
        <v>406</v>
      </c>
      <c r="B2632">
        <v>1</v>
      </c>
      <c r="C2632">
        <f>VLOOKUP(B2632,'Uni hist'!$C$5:$V$109, 20)*'Uni hist'!$S$110</f>
        <v>0.94869972901410748</v>
      </c>
    </row>
    <row r="2633" spans="1:3">
      <c r="A2633" t="s">
        <v>882</v>
      </c>
      <c r="B2633">
        <v>1</v>
      </c>
      <c r="C2633">
        <f>VLOOKUP(B2633,'Uni hist'!$C$5:$V$109, 20)*'Uni hist'!$S$110</f>
        <v>0.94869972901410748</v>
      </c>
    </row>
    <row r="2634" spans="1:3">
      <c r="A2634" t="s">
        <v>2137</v>
      </c>
      <c r="B2634">
        <v>1</v>
      </c>
      <c r="C2634">
        <f>VLOOKUP(B2634,'Uni hist'!$C$5:$V$109, 20)*'Uni hist'!$S$110</f>
        <v>0.94869972901410748</v>
      </c>
    </row>
    <row r="2635" spans="1:3">
      <c r="A2635" t="s">
        <v>1498</v>
      </c>
      <c r="B2635">
        <v>1</v>
      </c>
      <c r="C2635">
        <f>VLOOKUP(B2635,'Uni hist'!$C$5:$V$109, 20)*'Uni hist'!$S$110</f>
        <v>0.94869972901410748</v>
      </c>
    </row>
    <row r="2636" spans="1:3">
      <c r="A2636" t="s">
        <v>741</v>
      </c>
      <c r="B2636">
        <v>1</v>
      </c>
      <c r="C2636">
        <f>VLOOKUP(B2636,'Uni hist'!$C$5:$V$109, 20)*'Uni hist'!$S$110</f>
        <v>0.94869972901410748</v>
      </c>
    </row>
    <row r="2637" spans="1:3">
      <c r="A2637" t="s">
        <v>1457</v>
      </c>
      <c r="B2637">
        <v>1</v>
      </c>
      <c r="C2637">
        <f>VLOOKUP(B2637,'Uni hist'!$C$5:$V$109, 20)*'Uni hist'!$S$110</f>
        <v>0.94869972901410748</v>
      </c>
    </row>
    <row r="2638" spans="1:3">
      <c r="A2638" t="s">
        <v>1579</v>
      </c>
      <c r="B2638">
        <v>1</v>
      </c>
      <c r="C2638">
        <f>VLOOKUP(B2638,'Uni hist'!$C$5:$V$109, 20)*'Uni hist'!$S$110</f>
        <v>0.94869972901410748</v>
      </c>
    </row>
    <row r="2639" spans="1:3">
      <c r="A2639" t="s">
        <v>1192</v>
      </c>
      <c r="B2639">
        <v>1</v>
      </c>
      <c r="C2639">
        <f>VLOOKUP(B2639,'Uni hist'!$C$5:$V$109, 20)*'Uni hist'!$S$110</f>
        <v>0.94869972901410748</v>
      </c>
    </row>
    <row r="2640" spans="1:3">
      <c r="A2640" t="s">
        <v>2372</v>
      </c>
      <c r="B2640">
        <v>1</v>
      </c>
      <c r="C2640">
        <f>VLOOKUP(B2640,'Uni hist'!$C$5:$V$109, 20)*'Uni hist'!$S$110</f>
        <v>0.94869972901410748</v>
      </c>
    </row>
    <row r="2641" spans="1:3">
      <c r="A2641" t="s">
        <v>973</v>
      </c>
      <c r="B2641">
        <v>1</v>
      </c>
      <c r="C2641">
        <f>VLOOKUP(B2641,'Uni hist'!$C$5:$V$109, 20)*'Uni hist'!$S$110</f>
        <v>0.94869972901410748</v>
      </c>
    </row>
    <row r="2642" spans="1:3">
      <c r="A2642" t="s">
        <v>1334</v>
      </c>
      <c r="B2642">
        <v>1</v>
      </c>
      <c r="C2642">
        <f>VLOOKUP(B2642,'Uni hist'!$C$5:$V$109, 20)*'Uni hist'!$S$110</f>
        <v>0.94869972901410748</v>
      </c>
    </row>
    <row r="2643" spans="1:3">
      <c r="A2643" t="s">
        <v>1225</v>
      </c>
      <c r="B2643">
        <v>1</v>
      </c>
      <c r="C2643">
        <f>VLOOKUP(B2643,'Uni hist'!$C$5:$V$109, 20)*'Uni hist'!$S$110</f>
        <v>0.94869972901410748</v>
      </c>
    </row>
    <row r="2644" spans="1:3">
      <c r="A2644" t="s">
        <v>2269</v>
      </c>
      <c r="B2644">
        <v>1</v>
      </c>
      <c r="C2644">
        <f>VLOOKUP(B2644,'Uni hist'!$C$5:$V$109, 20)*'Uni hist'!$S$110</f>
        <v>0.94869972901410748</v>
      </c>
    </row>
    <row r="2645" spans="1:3">
      <c r="A2645" t="s">
        <v>2157</v>
      </c>
      <c r="B2645">
        <v>1</v>
      </c>
      <c r="C2645">
        <f>VLOOKUP(B2645,'Uni hist'!$C$5:$V$109, 20)*'Uni hist'!$S$110</f>
        <v>0.94869972901410748</v>
      </c>
    </row>
    <row r="2646" spans="1:3">
      <c r="A2646" t="s">
        <v>947</v>
      </c>
      <c r="B2646">
        <v>1</v>
      </c>
      <c r="C2646">
        <f>VLOOKUP(B2646,'Uni hist'!$C$5:$V$109, 20)*'Uni hist'!$S$110</f>
        <v>0.94869972901410748</v>
      </c>
    </row>
    <row r="2647" spans="1:3">
      <c r="A2647" t="s">
        <v>1216</v>
      </c>
      <c r="B2647">
        <v>1</v>
      </c>
      <c r="C2647">
        <f>VLOOKUP(B2647,'Uni hist'!$C$5:$V$109, 20)*'Uni hist'!$S$110</f>
        <v>0.94869972901410748</v>
      </c>
    </row>
    <row r="2648" spans="1:3">
      <c r="A2648" t="s">
        <v>661</v>
      </c>
      <c r="B2648">
        <v>1</v>
      </c>
      <c r="C2648">
        <f>VLOOKUP(B2648,'Uni hist'!$C$5:$V$109, 20)*'Uni hist'!$S$110</f>
        <v>0.94869972901410748</v>
      </c>
    </row>
    <row r="2649" spans="1:3">
      <c r="A2649" t="s">
        <v>1742</v>
      </c>
      <c r="B2649">
        <v>1</v>
      </c>
      <c r="C2649">
        <f>VLOOKUP(B2649,'Uni hist'!$C$5:$V$109, 20)*'Uni hist'!$S$110</f>
        <v>0.94869972901410748</v>
      </c>
    </row>
    <row r="2650" spans="1:3">
      <c r="A2650" t="s">
        <v>550</v>
      </c>
      <c r="B2650">
        <v>1</v>
      </c>
      <c r="C2650">
        <f>VLOOKUP(B2650,'Uni hist'!$C$5:$V$109, 20)*'Uni hist'!$S$110</f>
        <v>0.94869972901410748</v>
      </c>
    </row>
    <row r="2651" spans="1:3">
      <c r="A2651" t="s">
        <v>2258</v>
      </c>
      <c r="B2651">
        <v>1</v>
      </c>
      <c r="C2651">
        <f>VLOOKUP(B2651,'Uni hist'!$C$5:$V$109, 20)*'Uni hist'!$S$110</f>
        <v>0.94869972901410748</v>
      </c>
    </row>
    <row r="2652" spans="1:3">
      <c r="A2652" t="s">
        <v>927</v>
      </c>
      <c r="B2652">
        <v>1</v>
      </c>
      <c r="C2652">
        <f>VLOOKUP(B2652,'Uni hist'!$C$5:$V$109, 20)*'Uni hist'!$S$110</f>
        <v>0.94869972901410748</v>
      </c>
    </row>
    <row r="2653" spans="1:3">
      <c r="A2653" t="s">
        <v>1076</v>
      </c>
      <c r="B2653">
        <v>1</v>
      </c>
      <c r="C2653">
        <f>VLOOKUP(B2653,'Uni hist'!$C$5:$V$109, 20)*'Uni hist'!$S$110</f>
        <v>0.94869972901410748</v>
      </c>
    </row>
    <row r="2654" spans="1:3">
      <c r="A2654" t="s">
        <v>2725</v>
      </c>
      <c r="B2654">
        <v>1</v>
      </c>
      <c r="C2654">
        <f>VLOOKUP(B2654,'Uni hist'!$C$5:$V$109, 20)*'Uni hist'!$S$110</f>
        <v>0.94869972901410748</v>
      </c>
    </row>
    <row r="2655" spans="1:3">
      <c r="A2655" t="s">
        <v>1985</v>
      </c>
      <c r="B2655">
        <v>1</v>
      </c>
      <c r="C2655">
        <f>VLOOKUP(B2655,'Uni hist'!$C$5:$V$109, 20)*'Uni hist'!$S$110</f>
        <v>0.94869972901410748</v>
      </c>
    </row>
    <row r="2656" spans="1:3">
      <c r="A2656" t="s">
        <v>1906</v>
      </c>
      <c r="B2656">
        <v>1</v>
      </c>
      <c r="C2656">
        <f>VLOOKUP(B2656,'Uni hist'!$C$5:$V$109, 20)*'Uni hist'!$S$110</f>
        <v>0.94869972901410748</v>
      </c>
    </row>
    <row r="2657" spans="1:3">
      <c r="A2657" t="s">
        <v>1533</v>
      </c>
      <c r="B2657">
        <v>1</v>
      </c>
      <c r="C2657">
        <f>VLOOKUP(B2657,'Uni hist'!$C$5:$V$109, 20)*'Uni hist'!$S$110</f>
        <v>0.94869972901410748</v>
      </c>
    </row>
    <row r="2658" spans="1:3">
      <c r="A2658" t="s">
        <v>2617</v>
      </c>
      <c r="B2658">
        <v>1</v>
      </c>
      <c r="C2658">
        <f>VLOOKUP(B2658,'Uni hist'!$C$5:$V$109, 20)*'Uni hist'!$S$110</f>
        <v>0.94869972901410748</v>
      </c>
    </row>
    <row r="2659" spans="1:3">
      <c r="A2659" t="s">
        <v>589</v>
      </c>
      <c r="B2659">
        <v>1</v>
      </c>
      <c r="C2659">
        <f>VLOOKUP(B2659,'Uni hist'!$C$5:$V$109, 20)*'Uni hist'!$S$110</f>
        <v>0.94869972901410748</v>
      </c>
    </row>
    <row r="2660" spans="1:3">
      <c r="A2660" t="s">
        <v>1058</v>
      </c>
      <c r="B2660">
        <v>1</v>
      </c>
      <c r="C2660">
        <f>VLOOKUP(B2660,'Uni hist'!$C$5:$V$109, 20)*'Uni hist'!$S$110</f>
        <v>0.94869972901410748</v>
      </c>
    </row>
    <row r="2661" spans="1:3">
      <c r="A2661" t="s">
        <v>862</v>
      </c>
      <c r="B2661">
        <v>1</v>
      </c>
      <c r="C2661">
        <f>VLOOKUP(B2661,'Uni hist'!$C$5:$V$109, 20)*'Uni hist'!$S$110</f>
        <v>0.94869972901410748</v>
      </c>
    </row>
    <row r="2662" spans="1:3">
      <c r="A2662" t="s">
        <v>1693</v>
      </c>
      <c r="B2662">
        <v>1</v>
      </c>
      <c r="C2662">
        <f>VLOOKUP(B2662,'Uni hist'!$C$5:$V$109, 20)*'Uni hist'!$S$110</f>
        <v>0.94869972901410748</v>
      </c>
    </row>
    <row r="2663" spans="1:3">
      <c r="A2663" t="s">
        <v>1865</v>
      </c>
      <c r="B2663">
        <v>1</v>
      </c>
      <c r="C2663">
        <f>VLOOKUP(B2663,'Uni hist'!$C$5:$V$109, 20)*'Uni hist'!$S$110</f>
        <v>0.94869972901410748</v>
      </c>
    </row>
    <row r="2664" spans="1:3">
      <c r="A2664" t="s">
        <v>2340</v>
      </c>
      <c r="B2664">
        <v>1</v>
      </c>
      <c r="C2664">
        <f>VLOOKUP(B2664,'Uni hist'!$C$5:$V$109, 20)*'Uni hist'!$S$110</f>
        <v>0.94869972901410748</v>
      </c>
    </row>
    <row r="2665" spans="1:3">
      <c r="A2665" t="s">
        <v>1311</v>
      </c>
      <c r="B2665">
        <v>1</v>
      </c>
      <c r="C2665">
        <f>VLOOKUP(B2665,'Uni hist'!$C$5:$V$109, 20)*'Uni hist'!$S$110</f>
        <v>0.94869972901410748</v>
      </c>
    </row>
    <row r="2666" spans="1:3">
      <c r="A2666" t="s">
        <v>2750</v>
      </c>
      <c r="B2666">
        <v>1</v>
      </c>
      <c r="C2666">
        <f>VLOOKUP(B2666,'Uni hist'!$C$5:$V$109, 20)*'Uni hist'!$S$110</f>
        <v>0.94869972901410748</v>
      </c>
    </row>
    <row r="2667" spans="1:3">
      <c r="A2667" t="s">
        <v>1291</v>
      </c>
      <c r="B2667">
        <v>1</v>
      </c>
      <c r="C2667">
        <f>VLOOKUP(B2667,'Uni hist'!$C$5:$V$109, 20)*'Uni hist'!$S$110</f>
        <v>0.94869972901410748</v>
      </c>
    </row>
    <row r="2668" spans="1:3">
      <c r="A2668" t="s">
        <v>2246</v>
      </c>
      <c r="B2668">
        <v>1</v>
      </c>
      <c r="C2668">
        <f>VLOOKUP(B2668,'Uni hist'!$C$5:$V$109, 20)*'Uni hist'!$S$110</f>
        <v>0.94869972901410748</v>
      </c>
    </row>
    <row r="2669" spans="1:3">
      <c r="A2669" t="s">
        <v>2333</v>
      </c>
      <c r="B2669">
        <v>1</v>
      </c>
      <c r="C2669">
        <f>VLOOKUP(B2669,'Uni hist'!$C$5:$V$109, 20)*'Uni hist'!$S$110</f>
        <v>0.94869972901410748</v>
      </c>
    </row>
    <row r="2670" spans="1:3">
      <c r="A2670" t="s">
        <v>1490</v>
      </c>
      <c r="B2670">
        <v>1</v>
      </c>
      <c r="C2670">
        <f>VLOOKUP(B2670,'Uni hist'!$C$5:$V$109, 20)*'Uni hist'!$S$110</f>
        <v>0.94869972901410748</v>
      </c>
    </row>
    <row r="2671" spans="1:3">
      <c r="A2671" t="s">
        <v>2050</v>
      </c>
      <c r="B2671">
        <v>1</v>
      </c>
      <c r="C2671">
        <f>VLOOKUP(B2671,'Uni hist'!$C$5:$V$109, 20)*'Uni hist'!$S$110</f>
        <v>0.94869972901410748</v>
      </c>
    </row>
    <row r="2672" spans="1:3">
      <c r="A2672" t="s">
        <v>2486</v>
      </c>
      <c r="B2672">
        <v>1</v>
      </c>
      <c r="C2672">
        <f>VLOOKUP(B2672,'Uni hist'!$C$5:$V$109, 20)*'Uni hist'!$S$110</f>
        <v>0.94869972901410748</v>
      </c>
    </row>
    <row r="2673" spans="1:3">
      <c r="A2673" t="s">
        <v>629</v>
      </c>
      <c r="B2673">
        <v>1</v>
      </c>
      <c r="C2673">
        <f>VLOOKUP(B2673,'Uni hist'!$C$5:$V$109, 20)*'Uni hist'!$S$110</f>
        <v>0.94869972901410748</v>
      </c>
    </row>
    <row r="2674" spans="1:3">
      <c r="A2674" t="s">
        <v>1221</v>
      </c>
      <c r="B2674">
        <v>1</v>
      </c>
      <c r="C2674">
        <f>VLOOKUP(B2674,'Uni hist'!$C$5:$V$109, 20)*'Uni hist'!$S$110</f>
        <v>0.94869972901410748</v>
      </c>
    </row>
    <row r="2675" spans="1:3">
      <c r="A2675" t="s">
        <v>444</v>
      </c>
      <c r="B2675">
        <v>1</v>
      </c>
      <c r="C2675">
        <f>VLOOKUP(B2675,'Uni hist'!$C$5:$V$109, 20)*'Uni hist'!$S$110</f>
        <v>0.94869972901410748</v>
      </c>
    </row>
    <row r="2676" spans="1:3">
      <c r="A2676" t="s">
        <v>253</v>
      </c>
      <c r="B2676">
        <v>1</v>
      </c>
      <c r="C2676">
        <f>VLOOKUP(B2676,'Uni hist'!$C$5:$V$109, 20)*'Uni hist'!$S$110</f>
        <v>0.94869972901410748</v>
      </c>
    </row>
    <row r="2677" spans="1:3">
      <c r="A2677" t="s">
        <v>2599</v>
      </c>
      <c r="B2677">
        <v>1</v>
      </c>
      <c r="C2677">
        <f>VLOOKUP(B2677,'Uni hist'!$C$5:$V$109, 20)*'Uni hist'!$S$110</f>
        <v>0.94869972901410748</v>
      </c>
    </row>
    <row r="2678" spans="1:3">
      <c r="A2678" t="s">
        <v>359</v>
      </c>
      <c r="B2678">
        <v>1</v>
      </c>
      <c r="C2678">
        <f>VLOOKUP(B2678,'Uni hist'!$C$5:$V$109, 20)*'Uni hist'!$S$110</f>
        <v>0.94869972901410748</v>
      </c>
    </row>
    <row r="2679" spans="1:3">
      <c r="A2679" t="s">
        <v>480</v>
      </c>
      <c r="B2679">
        <v>1</v>
      </c>
      <c r="C2679">
        <f>VLOOKUP(B2679,'Uni hist'!$C$5:$V$109, 20)*'Uni hist'!$S$110</f>
        <v>0.94869972901410748</v>
      </c>
    </row>
    <row r="2680" spans="1:3">
      <c r="A2680" t="s">
        <v>2604</v>
      </c>
      <c r="B2680">
        <v>1</v>
      </c>
      <c r="C2680">
        <f>VLOOKUP(B2680,'Uni hist'!$C$5:$V$109, 20)*'Uni hist'!$S$110</f>
        <v>0.94869972901410748</v>
      </c>
    </row>
    <row r="2681" spans="1:3">
      <c r="A2681" t="s">
        <v>412</v>
      </c>
      <c r="B2681">
        <v>1</v>
      </c>
      <c r="C2681">
        <f>VLOOKUP(B2681,'Uni hist'!$C$5:$V$109, 20)*'Uni hist'!$S$110</f>
        <v>0.94869972901410748</v>
      </c>
    </row>
    <row r="2682" spans="1:3">
      <c r="A2682" t="s">
        <v>646</v>
      </c>
      <c r="B2682">
        <v>1</v>
      </c>
      <c r="C2682">
        <f>VLOOKUP(B2682,'Uni hist'!$C$5:$V$109, 20)*'Uni hist'!$S$110</f>
        <v>0.94869972901410748</v>
      </c>
    </row>
    <row r="2683" spans="1:3">
      <c r="A2683" t="s">
        <v>2643</v>
      </c>
      <c r="B2683">
        <v>1</v>
      </c>
      <c r="C2683">
        <f>VLOOKUP(B2683,'Uni hist'!$C$5:$V$109, 20)*'Uni hist'!$S$110</f>
        <v>0.94869972901410748</v>
      </c>
    </row>
    <row r="2684" spans="1:3">
      <c r="A2684" t="s">
        <v>760</v>
      </c>
      <c r="B2684">
        <v>1</v>
      </c>
      <c r="C2684">
        <f>VLOOKUP(B2684,'Uni hist'!$C$5:$V$109, 20)*'Uni hist'!$S$110</f>
        <v>0.94869972901410748</v>
      </c>
    </row>
    <row r="2685" spans="1:3">
      <c r="A2685" t="s">
        <v>449</v>
      </c>
      <c r="B2685">
        <v>1</v>
      </c>
      <c r="C2685">
        <f>VLOOKUP(B2685,'Uni hist'!$C$5:$V$109, 20)*'Uni hist'!$S$110</f>
        <v>0.94869972901410748</v>
      </c>
    </row>
    <row r="2686" spans="1:3">
      <c r="A2686" t="s">
        <v>1444</v>
      </c>
      <c r="B2686">
        <v>1</v>
      </c>
      <c r="C2686">
        <f>VLOOKUP(B2686,'Uni hist'!$C$5:$V$109, 20)*'Uni hist'!$S$110</f>
        <v>0.94869972901410748</v>
      </c>
    </row>
    <row r="2687" spans="1:3">
      <c r="A2687" t="s">
        <v>2810</v>
      </c>
      <c r="B2687">
        <v>1</v>
      </c>
      <c r="C2687">
        <f>VLOOKUP(B2687,'Uni hist'!$C$5:$V$109, 20)*'Uni hist'!$S$110</f>
        <v>0.94869972901410748</v>
      </c>
    </row>
    <row r="2688" spans="1:3">
      <c r="A2688" t="s">
        <v>2316</v>
      </c>
      <c r="B2688">
        <v>1</v>
      </c>
      <c r="C2688">
        <f>VLOOKUP(B2688,'Uni hist'!$C$5:$V$109, 20)*'Uni hist'!$S$110</f>
        <v>0.94869972901410748</v>
      </c>
    </row>
    <row r="2689" spans="1:3">
      <c r="A2689" t="s">
        <v>2276</v>
      </c>
      <c r="B2689">
        <v>1</v>
      </c>
      <c r="C2689">
        <f>VLOOKUP(B2689,'Uni hist'!$C$5:$V$109, 20)*'Uni hist'!$S$110</f>
        <v>0.94869972901410748</v>
      </c>
    </row>
    <row r="2690" spans="1:3">
      <c r="A2690" t="s">
        <v>1612</v>
      </c>
      <c r="B2690">
        <v>1</v>
      </c>
      <c r="C2690">
        <f>VLOOKUP(B2690,'Uni hist'!$C$5:$V$109, 20)*'Uni hist'!$S$110</f>
        <v>0.94869972901410748</v>
      </c>
    </row>
    <row r="2691" spans="1:3">
      <c r="A2691" t="s">
        <v>371</v>
      </c>
      <c r="B2691">
        <v>1</v>
      </c>
      <c r="C2691">
        <f>VLOOKUP(B2691,'Uni hist'!$C$5:$V$109, 20)*'Uni hist'!$S$110</f>
        <v>0.94869972901410748</v>
      </c>
    </row>
    <row r="2692" spans="1:3">
      <c r="A2692" t="s">
        <v>713</v>
      </c>
      <c r="B2692">
        <v>1</v>
      </c>
      <c r="C2692">
        <f>VLOOKUP(B2692,'Uni hist'!$C$5:$V$109, 20)*'Uni hist'!$S$110</f>
        <v>0.94869972901410748</v>
      </c>
    </row>
    <row r="2693" spans="1:3">
      <c r="A2693" t="s">
        <v>1184</v>
      </c>
      <c r="B2693">
        <v>1</v>
      </c>
      <c r="C2693">
        <f>VLOOKUP(B2693,'Uni hist'!$C$5:$V$109, 20)*'Uni hist'!$S$110</f>
        <v>0.94869972901410748</v>
      </c>
    </row>
    <row r="2694" spans="1:3">
      <c r="A2694" t="s">
        <v>333</v>
      </c>
      <c r="B2694">
        <v>1</v>
      </c>
      <c r="C2694">
        <f>VLOOKUP(B2694,'Uni hist'!$C$5:$V$109, 20)*'Uni hist'!$S$110</f>
        <v>0.94869972901410748</v>
      </c>
    </row>
    <row r="2695" spans="1:3">
      <c r="A2695" t="s">
        <v>686</v>
      </c>
      <c r="B2695">
        <v>1</v>
      </c>
      <c r="C2695">
        <f>VLOOKUP(B2695,'Uni hist'!$C$5:$V$109, 20)*'Uni hist'!$S$110</f>
        <v>0.94869972901410748</v>
      </c>
    </row>
    <row r="2696" spans="1:3">
      <c r="A2696" t="s">
        <v>2744</v>
      </c>
      <c r="B2696">
        <v>1</v>
      </c>
      <c r="C2696">
        <f>VLOOKUP(B2696,'Uni hist'!$C$5:$V$109, 20)*'Uni hist'!$S$110</f>
        <v>0.94869972901410748</v>
      </c>
    </row>
    <row r="2697" spans="1:3">
      <c r="A2697" t="s">
        <v>2769</v>
      </c>
      <c r="B2697">
        <v>1</v>
      </c>
      <c r="C2697">
        <f>VLOOKUP(B2697,'Uni hist'!$C$5:$V$109, 20)*'Uni hist'!$S$110</f>
        <v>0.94869972901410748</v>
      </c>
    </row>
    <row r="2698" spans="1:3">
      <c r="A2698" t="s">
        <v>1350</v>
      </c>
      <c r="B2698">
        <v>1</v>
      </c>
      <c r="C2698">
        <f>VLOOKUP(B2698,'Uni hist'!$C$5:$V$109, 20)*'Uni hist'!$S$110</f>
        <v>0.94869972901410748</v>
      </c>
    </row>
    <row r="2699" spans="1:3">
      <c r="A2699" t="s">
        <v>938</v>
      </c>
      <c r="B2699">
        <v>1</v>
      </c>
      <c r="C2699">
        <f>VLOOKUP(B2699,'Uni hist'!$C$5:$V$109, 20)*'Uni hist'!$S$110</f>
        <v>0.94869972901410748</v>
      </c>
    </row>
    <row r="2700" spans="1:3">
      <c r="A2700" t="s">
        <v>2721</v>
      </c>
      <c r="B2700">
        <v>1</v>
      </c>
      <c r="C2700">
        <f>VLOOKUP(B2700,'Uni hist'!$C$5:$V$109, 20)*'Uni hist'!$S$110</f>
        <v>0.94869972901410748</v>
      </c>
    </row>
    <row r="2701" spans="1:3">
      <c r="A2701" t="s">
        <v>952</v>
      </c>
      <c r="B2701">
        <v>1</v>
      </c>
      <c r="C2701">
        <f>VLOOKUP(B2701,'Uni hist'!$C$5:$V$109, 20)*'Uni hist'!$S$110</f>
        <v>0.94869972901410748</v>
      </c>
    </row>
    <row r="2702" spans="1:3">
      <c r="A2702" t="s">
        <v>1</v>
      </c>
      <c r="B2702">
        <v>1</v>
      </c>
      <c r="C2702">
        <f>VLOOKUP(B2702,'Uni hist'!$C$5:$V$109, 20)*'Uni hist'!$S$110</f>
        <v>0.94869972901410748</v>
      </c>
    </row>
    <row r="2703" spans="1:3">
      <c r="A2703" t="s">
        <v>1241</v>
      </c>
      <c r="B2703">
        <v>1</v>
      </c>
      <c r="C2703">
        <f>VLOOKUP(B2703,'Uni hist'!$C$5:$V$109, 20)*'Uni hist'!$S$110</f>
        <v>0.94869972901410748</v>
      </c>
    </row>
    <row r="2704" spans="1:3">
      <c r="A2704" t="s">
        <v>1210</v>
      </c>
      <c r="B2704">
        <v>1</v>
      </c>
      <c r="C2704">
        <f>VLOOKUP(B2704,'Uni hist'!$C$5:$V$109, 20)*'Uni hist'!$S$110</f>
        <v>0.94869972901410748</v>
      </c>
    </row>
    <row r="2705" spans="1:3">
      <c r="A2705" t="s">
        <v>2259</v>
      </c>
      <c r="B2705">
        <v>1</v>
      </c>
      <c r="C2705">
        <f>VLOOKUP(B2705,'Uni hist'!$C$5:$V$109, 20)*'Uni hist'!$S$110</f>
        <v>0.94869972901410748</v>
      </c>
    </row>
    <row r="2706" spans="1:3">
      <c r="A2706" t="s">
        <v>1443</v>
      </c>
      <c r="B2706">
        <v>1</v>
      </c>
      <c r="C2706">
        <f>VLOOKUP(B2706,'Uni hist'!$C$5:$V$109, 20)*'Uni hist'!$S$110</f>
        <v>0.94869972901410748</v>
      </c>
    </row>
    <row r="2707" spans="1:3">
      <c r="A2707" t="s">
        <v>1892</v>
      </c>
      <c r="B2707">
        <v>1</v>
      </c>
      <c r="C2707">
        <f>VLOOKUP(B2707,'Uni hist'!$C$5:$V$109, 20)*'Uni hist'!$S$110</f>
        <v>0.94869972901410748</v>
      </c>
    </row>
    <row r="2708" spans="1:3">
      <c r="A2708" t="s">
        <v>960</v>
      </c>
      <c r="B2708">
        <v>1</v>
      </c>
      <c r="C2708">
        <f>VLOOKUP(B2708,'Uni hist'!$C$5:$V$109, 20)*'Uni hist'!$S$110</f>
        <v>0.94869972901410748</v>
      </c>
    </row>
    <row r="2709" spans="1:3">
      <c r="A2709" t="s">
        <v>2352</v>
      </c>
      <c r="B2709">
        <v>1</v>
      </c>
      <c r="C2709">
        <f>VLOOKUP(B2709,'Uni hist'!$C$5:$V$109, 20)*'Uni hist'!$S$110</f>
        <v>0.94869972901410748</v>
      </c>
    </row>
    <row r="2710" spans="1:3">
      <c r="A2710" t="s">
        <v>969</v>
      </c>
      <c r="B2710">
        <v>1</v>
      </c>
      <c r="C2710">
        <f>VLOOKUP(B2710,'Uni hist'!$C$5:$V$109, 20)*'Uni hist'!$S$110</f>
        <v>0.94869972901410748</v>
      </c>
    </row>
    <row r="2711" spans="1:3">
      <c r="A2711" t="s">
        <v>2155</v>
      </c>
      <c r="B2711">
        <v>1</v>
      </c>
      <c r="C2711">
        <f>VLOOKUP(B2711,'Uni hist'!$C$5:$V$109, 20)*'Uni hist'!$S$110</f>
        <v>0.94869972901410748</v>
      </c>
    </row>
    <row r="2712" spans="1:3">
      <c r="A2712" t="s">
        <v>584</v>
      </c>
      <c r="B2712">
        <v>1</v>
      </c>
      <c r="C2712">
        <f>VLOOKUP(B2712,'Uni hist'!$C$5:$V$109, 20)*'Uni hist'!$S$110</f>
        <v>0.94869972901410748</v>
      </c>
    </row>
    <row r="2713" spans="1:3">
      <c r="A2713" t="s">
        <v>268</v>
      </c>
      <c r="B2713">
        <v>1</v>
      </c>
      <c r="C2713">
        <f>VLOOKUP(B2713,'Uni hist'!$C$5:$V$109, 20)*'Uni hist'!$S$110</f>
        <v>0.94869972901410748</v>
      </c>
    </row>
    <row r="2714" spans="1:3">
      <c r="A2714" t="s">
        <v>2712</v>
      </c>
      <c r="B2714">
        <v>1</v>
      </c>
      <c r="C2714">
        <f>VLOOKUP(B2714,'Uni hist'!$C$5:$V$109, 20)*'Uni hist'!$S$110</f>
        <v>0.94869972901410748</v>
      </c>
    </row>
    <row r="2715" spans="1:3">
      <c r="A2715" t="s">
        <v>1108</v>
      </c>
      <c r="B2715">
        <v>1</v>
      </c>
      <c r="C2715">
        <f>VLOOKUP(B2715,'Uni hist'!$C$5:$V$109, 20)*'Uni hist'!$S$110</f>
        <v>0.94869972901410748</v>
      </c>
    </row>
    <row r="2716" spans="1:3">
      <c r="A2716" t="s">
        <v>2282</v>
      </c>
      <c r="B2716">
        <v>1</v>
      </c>
      <c r="C2716">
        <f>VLOOKUP(B2716,'Uni hist'!$C$5:$V$109, 20)*'Uni hist'!$S$110</f>
        <v>0.94869972901410748</v>
      </c>
    </row>
    <row r="2717" spans="1:3">
      <c r="A2717" t="s">
        <v>1840</v>
      </c>
      <c r="B2717">
        <v>1</v>
      </c>
      <c r="C2717">
        <f>VLOOKUP(B2717,'Uni hist'!$C$5:$V$109, 20)*'Uni hist'!$S$110</f>
        <v>0.94869972901410748</v>
      </c>
    </row>
    <row r="2718" spans="1:3">
      <c r="A2718" t="s">
        <v>2007</v>
      </c>
      <c r="B2718">
        <v>1</v>
      </c>
      <c r="C2718">
        <f>VLOOKUP(B2718,'Uni hist'!$C$5:$V$109, 20)*'Uni hist'!$S$110</f>
        <v>0.94869972901410748</v>
      </c>
    </row>
    <row r="2719" spans="1:3">
      <c r="A2719" t="s">
        <v>1205</v>
      </c>
      <c r="B2719">
        <v>1</v>
      </c>
      <c r="C2719">
        <f>VLOOKUP(B2719,'Uni hist'!$C$5:$V$109, 20)*'Uni hist'!$S$110</f>
        <v>0.94869972901410748</v>
      </c>
    </row>
    <row r="2720" spans="1:3">
      <c r="A2720" t="s">
        <v>1961</v>
      </c>
      <c r="B2720">
        <v>1</v>
      </c>
      <c r="C2720">
        <f>VLOOKUP(B2720,'Uni hist'!$C$5:$V$109, 20)*'Uni hist'!$S$110</f>
        <v>0.94869972901410748</v>
      </c>
    </row>
    <row r="2721" spans="1:3">
      <c r="A2721" t="s">
        <v>30</v>
      </c>
      <c r="B2721">
        <v>1</v>
      </c>
      <c r="C2721">
        <f>VLOOKUP(B2721,'Uni hist'!$C$5:$V$109, 20)*'Uni hist'!$S$110</f>
        <v>0.94869972901410748</v>
      </c>
    </row>
    <row r="2722" spans="1:3">
      <c r="A2722" t="s">
        <v>200</v>
      </c>
      <c r="B2722">
        <v>1</v>
      </c>
      <c r="C2722">
        <f>VLOOKUP(B2722,'Uni hist'!$C$5:$V$109, 20)*'Uni hist'!$S$110</f>
        <v>0.94869972901410748</v>
      </c>
    </row>
    <row r="2723" spans="1:3">
      <c r="A2723" t="s">
        <v>2200</v>
      </c>
      <c r="B2723">
        <v>1</v>
      </c>
      <c r="C2723">
        <f>VLOOKUP(B2723,'Uni hist'!$C$5:$V$109, 20)*'Uni hist'!$S$110</f>
        <v>0.94869972901410748</v>
      </c>
    </row>
    <row r="2724" spans="1:3">
      <c r="A2724" t="s">
        <v>2285</v>
      </c>
      <c r="B2724">
        <v>1</v>
      </c>
      <c r="C2724">
        <f>VLOOKUP(B2724,'Uni hist'!$C$5:$V$109, 20)*'Uni hist'!$S$110</f>
        <v>0.94869972901410748</v>
      </c>
    </row>
    <row r="2725" spans="1:3">
      <c r="A2725" t="s">
        <v>2218</v>
      </c>
      <c r="B2725">
        <v>1</v>
      </c>
      <c r="C2725">
        <f>VLOOKUP(B2725,'Uni hist'!$C$5:$V$109, 20)*'Uni hist'!$S$110</f>
        <v>0.94869972901410748</v>
      </c>
    </row>
    <row r="2726" spans="1:3">
      <c r="A2726" t="s">
        <v>782</v>
      </c>
      <c r="B2726">
        <v>1</v>
      </c>
      <c r="C2726">
        <f>VLOOKUP(B2726,'Uni hist'!$C$5:$V$109, 20)*'Uni hist'!$S$110</f>
        <v>0.94869972901410748</v>
      </c>
    </row>
    <row r="2727" spans="1:3">
      <c r="A2727" t="s">
        <v>476</v>
      </c>
      <c r="B2727">
        <v>1</v>
      </c>
      <c r="C2727">
        <f>VLOOKUP(B2727,'Uni hist'!$C$5:$V$109, 20)*'Uni hist'!$S$110</f>
        <v>0.94869972901410748</v>
      </c>
    </row>
    <row r="2728" spans="1:3">
      <c r="A2728" t="s">
        <v>121</v>
      </c>
      <c r="B2728">
        <v>1</v>
      </c>
      <c r="C2728">
        <f>VLOOKUP(B2728,'Uni hist'!$C$5:$V$109, 20)*'Uni hist'!$S$110</f>
        <v>0.94869972901410748</v>
      </c>
    </row>
    <row r="2729" spans="1:3">
      <c r="A2729" t="s">
        <v>1763</v>
      </c>
      <c r="B2729">
        <v>1</v>
      </c>
      <c r="C2729">
        <f>VLOOKUP(B2729,'Uni hist'!$C$5:$V$109, 20)*'Uni hist'!$S$110</f>
        <v>0.94869972901410748</v>
      </c>
    </row>
    <row r="2730" spans="1:3">
      <c r="A2730" t="s">
        <v>2188</v>
      </c>
      <c r="B2730">
        <v>1</v>
      </c>
      <c r="C2730">
        <f>VLOOKUP(B2730,'Uni hist'!$C$5:$V$109, 20)*'Uni hist'!$S$110</f>
        <v>0.94869972901410748</v>
      </c>
    </row>
    <row r="2731" spans="1:3">
      <c r="A2731" t="s">
        <v>1734</v>
      </c>
      <c r="B2731">
        <v>1</v>
      </c>
      <c r="C2731">
        <f>VLOOKUP(B2731,'Uni hist'!$C$5:$V$109, 20)*'Uni hist'!$S$110</f>
        <v>0.94869972901410748</v>
      </c>
    </row>
    <row r="2732" spans="1:3">
      <c r="A2732" t="s">
        <v>2788</v>
      </c>
      <c r="B2732">
        <v>1</v>
      </c>
      <c r="C2732">
        <f>VLOOKUP(B2732,'Uni hist'!$C$5:$V$109, 20)*'Uni hist'!$S$110</f>
        <v>0.94869972901410748</v>
      </c>
    </row>
    <row r="2733" spans="1:3">
      <c r="A2733" t="s">
        <v>925</v>
      </c>
      <c r="B2733">
        <v>1</v>
      </c>
      <c r="C2733">
        <f>VLOOKUP(B2733,'Uni hist'!$C$5:$V$109, 20)*'Uni hist'!$S$110</f>
        <v>0.94869972901410748</v>
      </c>
    </row>
    <row r="2734" spans="1:3">
      <c r="A2734" t="s">
        <v>158</v>
      </c>
      <c r="B2734">
        <v>1</v>
      </c>
      <c r="C2734">
        <f>VLOOKUP(B2734,'Uni hist'!$C$5:$V$109, 20)*'Uni hist'!$S$110</f>
        <v>0.94869972901410748</v>
      </c>
    </row>
    <row r="2735" spans="1:3">
      <c r="A2735" t="s">
        <v>888</v>
      </c>
      <c r="B2735">
        <v>1</v>
      </c>
      <c r="C2735">
        <f>VLOOKUP(B2735,'Uni hist'!$C$5:$V$109, 20)*'Uni hist'!$S$110</f>
        <v>0.94869972901410748</v>
      </c>
    </row>
    <row r="2736" spans="1:3">
      <c r="A2736" t="s">
        <v>2760</v>
      </c>
      <c r="B2736">
        <v>1</v>
      </c>
      <c r="C2736">
        <f>VLOOKUP(B2736,'Uni hist'!$C$5:$V$109, 20)*'Uni hist'!$S$110</f>
        <v>0.94869972901410748</v>
      </c>
    </row>
    <row r="2737" spans="1:3">
      <c r="A2737" t="s">
        <v>1316</v>
      </c>
      <c r="B2737">
        <v>1</v>
      </c>
      <c r="C2737">
        <f>VLOOKUP(B2737,'Uni hist'!$C$5:$V$109, 20)*'Uni hist'!$S$110</f>
        <v>0.94869972901410748</v>
      </c>
    </row>
    <row r="2738" spans="1:3">
      <c r="A2738" t="s">
        <v>660</v>
      </c>
      <c r="B2738">
        <v>1</v>
      </c>
      <c r="C2738">
        <f>VLOOKUP(B2738,'Uni hist'!$C$5:$V$109, 20)*'Uni hist'!$S$110</f>
        <v>0.94869972901410748</v>
      </c>
    </row>
    <row r="2739" spans="1:3">
      <c r="A2739" t="s">
        <v>906</v>
      </c>
      <c r="B2739">
        <v>1</v>
      </c>
      <c r="C2739">
        <f>VLOOKUP(B2739,'Uni hist'!$C$5:$V$109, 20)*'Uni hist'!$S$110</f>
        <v>0.94869972901410748</v>
      </c>
    </row>
    <row r="2740" spans="1:3">
      <c r="A2740" t="s">
        <v>1397</v>
      </c>
      <c r="B2740">
        <v>1</v>
      </c>
      <c r="C2740">
        <f>VLOOKUP(B2740,'Uni hist'!$C$5:$V$109, 20)*'Uni hist'!$S$110</f>
        <v>0.94869972901410748</v>
      </c>
    </row>
    <row r="2741" spans="1:3">
      <c r="A2741" t="s">
        <v>1337</v>
      </c>
      <c r="B2741">
        <v>1</v>
      </c>
      <c r="C2741">
        <f>VLOOKUP(B2741,'Uni hist'!$C$5:$V$109, 20)*'Uni hist'!$S$110</f>
        <v>0.94869972901410748</v>
      </c>
    </row>
    <row r="2742" spans="1:3">
      <c r="A2742" t="s">
        <v>2270</v>
      </c>
      <c r="B2742">
        <v>1</v>
      </c>
      <c r="C2742">
        <f>VLOOKUP(B2742,'Uni hist'!$C$5:$V$109, 20)*'Uni hist'!$S$110</f>
        <v>0.94869972901410748</v>
      </c>
    </row>
    <row r="2743" spans="1:3">
      <c r="A2743" t="s">
        <v>259</v>
      </c>
      <c r="B2743">
        <v>1</v>
      </c>
      <c r="C2743">
        <f>VLOOKUP(B2743,'Uni hist'!$C$5:$V$109, 20)*'Uni hist'!$S$110</f>
        <v>0.94869972901410748</v>
      </c>
    </row>
    <row r="2744" spans="1:3">
      <c r="A2744" t="s">
        <v>2639</v>
      </c>
      <c r="B2744">
        <v>1</v>
      </c>
      <c r="C2744">
        <f>VLOOKUP(B2744,'Uni hist'!$C$5:$V$109, 20)*'Uni hist'!$S$110</f>
        <v>0.94869972901410748</v>
      </c>
    </row>
    <row r="2745" spans="1:3">
      <c r="A2745" t="s">
        <v>2005</v>
      </c>
      <c r="B2745">
        <v>1</v>
      </c>
      <c r="C2745">
        <f>VLOOKUP(B2745,'Uni hist'!$C$5:$V$109, 20)*'Uni hist'!$S$110</f>
        <v>0.94869972901410748</v>
      </c>
    </row>
    <row r="2746" spans="1:3">
      <c r="A2746" t="s">
        <v>1750</v>
      </c>
      <c r="B2746">
        <v>1</v>
      </c>
      <c r="C2746">
        <f>VLOOKUP(B2746,'Uni hist'!$C$5:$V$109, 20)*'Uni hist'!$S$110</f>
        <v>0.94869972901410748</v>
      </c>
    </row>
    <row r="2747" spans="1:3">
      <c r="A2747" t="s">
        <v>1257</v>
      </c>
      <c r="B2747">
        <v>1</v>
      </c>
      <c r="C2747">
        <f>VLOOKUP(B2747,'Uni hist'!$C$5:$V$109, 20)*'Uni hist'!$S$110</f>
        <v>0.94869972901410748</v>
      </c>
    </row>
    <row r="2748" spans="1:3">
      <c r="A2748" t="s">
        <v>843</v>
      </c>
      <c r="B2748">
        <v>1</v>
      </c>
      <c r="C2748">
        <f>VLOOKUP(B2748,'Uni hist'!$C$5:$V$109, 20)*'Uni hist'!$S$110</f>
        <v>0.94869972901410748</v>
      </c>
    </row>
    <row r="2749" spans="1:3">
      <c r="A2749" t="s">
        <v>2682</v>
      </c>
      <c r="B2749">
        <v>1</v>
      </c>
      <c r="C2749">
        <f>VLOOKUP(B2749,'Uni hist'!$C$5:$V$109, 20)*'Uni hist'!$S$110</f>
        <v>0.94869972901410748</v>
      </c>
    </row>
    <row r="2750" spans="1:3">
      <c r="A2750" t="s">
        <v>1573</v>
      </c>
      <c r="B2750">
        <v>1</v>
      </c>
      <c r="C2750">
        <f>VLOOKUP(B2750,'Uni hist'!$C$5:$V$109, 20)*'Uni hist'!$S$110</f>
        <v>0.94869972901410748</v>
      </c>
    </row>
    <row r="2751" spans="1:3">
      <c r="A2751" t="s">
        <v>201</v>
      </c>
      <c r="B2751">
        <v>1</v>
      </c>
      <c r="C2751">
        <f>VLOOKUP(B2751,'Uni hist'!$C$5:$V$109, 20)*'Uni hist'!$S$110</f>
        <v>0.94869972901410748</v>
      </c>
    </row>
    <row r="2752" spans="1:3">
      <c r="A2752" t="s">
        <v>2805</v>
      </c>
      <c r="B2752">
        <v>1</v>
      </c>
      <c r="C2752">
        <f>VLOOKUP(B2752,'Uni hist'!$C$5:$V$109, 20)*'Uni hist'!$S$110</f>
        <v>0.94869972901410748</v>
      </c>
    </row>
    <row r="2753" spans="1:3">
      <c r="A2753" t="s">
        <v>1290</v>
      </c>
      <c r="B2753">
        <v>1</v>
      </c>
      <c r="C2753">
        <f>VLOOKUP(B2753,'Uni hist'!$C$5:$V$109, 20)*'Uni hist'!$S$110</f>
        <v>0.94869972901410748</v>
      </c>
    </row>
    <row r="2754" spans="1:3">
      <c r="A2754" t="s">
        <v>2776</v>
      </c>
      <c r="B2754">
        <v>1</v>
      </c>
      <c r="C2754">
        <f>VLOOKUP(B2754,'Uni hist'!$C$5:$V$109, 20)*'Uni hist'!$S$110</f>
        <v>0.94869972901410748</v>
      </c>
    </row>
    <row r="2755" spans="1:3">
      <c r="A2755" t="s">
        <v>838</v>
      </c>
      <c r="B2755">
        <v>1</v>
      </c>
      <c r="C2755">
        <f>VLOOKUP(B2755,'Uni hist'!$C$5:$V$109, 20)*'Uni hist'!$S$110</f>
        <v>0.94869972901410748</v>
      </c>
    </row>
    <row r="2756" spans="1:3">
      <c r="A2756" t="s">
        <v>819</v>
      </c>
      <c r="B2756">
        <v>1</v>
      </c>
      <c r="C2756">
        <f>VLOOKUP(B2756,'Uni hist'!$C$5:$V$109, 20)*'Uni hist'!$S$110</f>
        <v>0.94869972901410748</v>
      </c>
    </row>
    <row r="2757" spans="1:3">
      <c r="A2757" t="s">
        <v>1083</v>
      </c>
      <c r="B2757">
        <v>1</v>
      </c>
      <c r="C2757">
        <f>VLOOKUP(B2757,'Uni hist'!$C$5:$V$109, 20)*'Uni hist'!$S$110</f>
        <v>0.94869972901410748</v>
      </c>
    </row>
    <row r="2758" spans="1:3">
      <c r="A2758" t="s">
        <v>2302</v>
      </c>
      <c r="B2758">
        <v>1</v>
      </c>
      <c r="C2758">
        <f>VLOOKUP(B2758,'Uni hist'!$C$5:$V$109, 20)*'Uni hist'!$S$110</f>
        <v>0.94869972901410748</v>
      </c>
    </row>
    <row r="2759" spans="1:3">
      <c r="A2759" t="s">
        <v>2144</v>
      </c>
      <c r="B2759">
        <v>1</v>
      </c>
      <c r="C2759">
        <f>VLOOKUP(B2759,'Uni hist'!$C$5:$V$109, 20)*'Uni hist'!$S$110</f>
        <v>0.94869972901410748</v>
      </c>
    </row>
    <row r="2760" spans="1:3">
      <c r="A2760" t="s">
        <v>909</v>
      </c>
      <c r="B2760">
        <v>1</v>
      </c>
      <c r="C2760">
        <f>VLOOKUP(B2760,'Uni hist'!$C$5:$V$109, 20)*'Uni hist'!$S$110</f>
        <v>0.94869972901410748</v>
      </c>
    </row>
    <row r="2761" spans="1:3">
      <c r="A2761" t="s">
        <v>2079</v>
      </c>
      <c r="B2761">
        <v>1</v>
      </c>
      <c r="C2761">
        <f>VLOOKUP(B2761,'Uni hist'!$C$5:$V$109, 20)*'Uni hist'!$S$110</f>
        <v>0.94869972901410748</v>
      </c>
    </row>
    <row r="2762" spans="1:3">
      <c r="A2762" t="s">
        <v>1016</v>
      </c>
      <c r="B2762">
        <v>1</v>
      </c>
      <c r="C2762">
        <f>VLOOKUP(B2762,'Uni hist'!$C$5:$V$109, 20)*'Uni hist'!$S$110</f>
        <v>0.94869972901410748</v>
      </c>
    </row>
    <row r="2763" spans="1:3">
      <c r="A2763" t="s">
        <v>519</v>
      </c>
      <c r="B2763">
        <v>1</v>
      </c>
      <c r="C2763">
        <f>VLOOKUP(B2763,'Uni hist'!$C$5:$V$109, 20)*'Uni hist'!$S$110</f>
        <v>0.94869972901410748</v>
      </c>
    </row>
    <row r="2764" spans="1:3">
      <c r="A2764" t="s">
        <v>884</v>
      </c>
      <c r="B2764">
        <v>1</v>
      </c>
      <c r="C2764">
        <f>VLOOKUP(B2764,'Uni hist'!$C$5:$V$109, 20)*'Uni hist'!$S$110</f>
        <v>0.94869972901410748</v>
      </c>
    </row>
    <row r="2765" spans="1:3">
      <c r="A2765" t="s">
        <v>1624</v>
      </c>
      <c r="B2765">
        <v>1</v>
      </c>
      <c r="C2765">
        <f>VLOOKUP(B2765,'Uni hist'!$C$5:$V$109, 20)*'Uni hist'!$S$110</f>
        <v>0.94869972901410748</v>
      </c>
    </row>
    <row r="2766" spans="1:3">
      <c r="A2766" t="s">
        <v>2842</v>
      </c>
      <c r="B2766">
        <v>1</v>
      </c>
      <c r="C2766">
        <f>VLOOKUP(B2766,'Uni hist'!$C$5:$V$109, 20)*'Uni hist'!$S$110</f>
        <v>0.94869972901410748</v>
      </c>
    </row>
    <row r="2767" spans="1:3">
      <c r="A2767" t="s">
        <v>2716</v>
      </c>
      <c r="B2767">
        <v>1</v>
      </c>
      <c r="C2767">
        <f>VLOOKUP(B2767,'Uni hist'!$C$5:$V$109, 20)*'Uni hist'!$S$110</f>
        <v>0.94869972901410748</v>
      </c>
    </row>
    <row r="2768" spans="1:3">
      <c r="A2768" t="s">
        <v>95</v>
      </c>
      <c r="B2768">
        <v>1</v>
      </c>
      <c r="C2768">
        <f>VLOOKUP(B2768,'Uni hist'!$C$5:$V$109, 20)*'Uni hist'!$S$110</f>
        <v>0.94869972901410748</v>
      </c>
    </row>
    <row r="2769" spans="1:3">
      <c r="A2769" t="s">
        <v>2356</v>
      </c>
      <c r="B2769">
        <v>1</v>
      </c>
      <c r="C2769">
        <f>VLOOKUP(B2769,'Uni hist'!$C$5:$V$109, 20)*'Uni hist'!$S$110</f>
        <v>0.94869972901410748</v>
      </c>
    </row>
    <row r="2770" spans="1:3">
      <c r="A2770" t="s">
        <v>431</v>
      </c>
      <c r="B2770">
        <v>1</v>
      </c>
      <c r="C2770">
        <f>VLOOKUP(B2770,'Uni hist'!$C$5:$V$109, 20)*'Uni hist'!$S$110</f>
        <v>0.94869972901410748</v>
      </c>
    </row>
    <row r="2771" spans="1:3">
      <c r="A2771" t="s">
        <v>2685</v>
      </c>
      <c r="B2771">
        <v>1</v>
      </c>
      <c r="C2771">
        <f>VLOOKUP(B2771,'Uni hist'!$C$5:$V$109, 20)*'Uni hist'!$S$110</f>
        <v>0.94869972901410748</v>
      </c>
    </row>
    <row r="2772" spans="1:3">
      <c r="A2772" t="s">
        <v>2327</v>
      </c>
      <c r="B2772">
        <v>1</v>
      </c>
      <c r="C2772">
        <f>VLOOKUP(B2772,'Uni hist'!$C$5:$V$109, 20)*'Uni hist'!$S$110</f>
        <v>0.94869972901410748</v>
      </c>
    </row>
    <row r="2773" spans="1:3">
      <c r="A2773" t="s">
        <v>795</v>
      </c>
      <c r="B2773">
        <v>1</v>
      </c>
      <c r="C2773">
        <f>VLOOKUP(B2773,'Uni hist'!$C$5:$V$109, 20)*'Uni hist'!$S$110</f>
        <v>0.94869972901410748</v>
      </c>
    </row>
    <row r="2774" spans="1:3">
      <c r="A2774" t="s">
        <v>36</v>
      </c>
      <c r="B2774">
        <v>1</v>
      </c>
      <c r="C2774">
        <f>VLOOKUP(B2774,'Uni hist'!$C$5:$V$109, 20)*'Uni hist'!$S$110</f>
        <v>0.94869972901410748</v>
      </c>
    </row>
    <row r="2775" spans="1:3">
      <c r="A2775" t="s">
        <v>1323</v>
      </c>
      <c r="B2775">
        <v>1</v>
      </c>
      <c r="C2775">
        <f>VLOOKUP(B2775,'Uni hist'!$C$5:$V$109, 20)*'Uni hist'!$S$110</f>
        <v>0.94869972901410748</v>
      </c>
    </row>
    <row r="2776" spans="1:3">
      <c r="A2776" t="s">
        <v>475</v>
      </c>
      <c r="B2776">
        <v>1</v>
      </c>
      <c r="C2776">
        <f>VLOOKUP(B2776,'Uni hist'!$C$5:$V$109, 20)*'Uni hist'!$S$110</f>
        <v>0.94869972901410748</v>
      </c>
    </row>
    <row r="2777" spans="1:3">
      <c r="A2777" t="s">
        <v>569</v>
      </c>
      <c r="B2777">
        <v>1</v>
      </c>
      <c r="C2777">
        <f>VLOOKUP(B2777,'Uni hist'!$C$5:$V$109, 20)*'Uni hist'!$S$110</f>
        <v>0.94869972901410748</v>
      </c>
    </row>
    <row r="2778" spans="1:3">
      <c r="A2778" t="s">
        <v>1703</v>
      </c>
      <c r="B2778">
        <v>1</v>
      </c>
      <c r="C2778">
        <f>VLOOKUP(B2778,'Uni hist'!$C$5:$V$109, 20)*'Uni hist'!$S$110</f>
        <v>0.94869972901410748</v>
      </c>
    </row>
    <row r="2779" spans="1:3">
      <c r="A2779" t="s">
        <v>2299</v>
      </c>
      <c r="B2779">
        <v>1</v>
      </c>
      <c r="C2779">
        <f>VLOOKUP(B2779,'Uni hist'!$C$5:$V$109, 20)*'Uni hist'!$S$110</f>
        <v>0.94869972901410748</v>
      </c>
    </row>
    <row r="2780" spans="1:3">
      <c r="A2780" t="s">
        <v>554</v>
      </c>
      <c r="B2780">
        <v>1</v>
      </c>
      <c r="C2780">
        <f>VLOOKUP(B2780,'Uni hist'!$C$5:$V$109, 20)*'Uni hist'!$S$110</f>
        <v>0.94869972901410748</v>
      </c>
    </row>
    <row r="2781" spans="1:3">
      <c r="A2781" t="s">
        <v>2565</v>
      </c>
      <c r="B2781">
        <v>1</v>
      </c>
      <c r="C2781">
        <f>VLOOKUP(B2781,'Uni hist'!$C$5:$V$109, 20)*'Uni hist'!$S$110</f>
        <v>0.94869972901410748</v>
      </c>
    </row>
    <row r="2782" spans="1:3">
      <c r="A2782" t="s">
        <v>2487</v>
      </c>
      <c r="B2782">
        <v>1</v>
      </c>
      <c r="C2782">
        <f>VLOOKUP(B2782,'Uni hist'!$C$5:$V$109, 20)*'Uni hist'!$S$110</f>
        <v>0.94869972901410748</v>
      </c>
    </row>
    <row r="2783" spans="1:3">
      <c r="A2783" t="s">
        <v>934</v>
      </c>
      <c r="B2783">
        <v>1</v>
      </c>
      <c r="C2783">
        <f>VLOOKUP(B2783,'Uni hist'!$C$5:$V$109, 20)*'Uni hist'!$S$110</f>
        <v>0.94869972901410748</v>
      </c>
    </row>
    <row r="2784" spans="1:3">
      <c r="A2784" t="s">
        <v>2612</v>
      </c>
      <c r="B2784">
        <v>1</v>
      </c>
      <c r="C2784">
        <f>VLOOKUP(B2784,'Uni hist'!$C$5:$V$109, 20)*'Uni hist'!$S$110</f>
        <v>0.94869972901410748</v>
      </c>
    </row>
    <row r="2785" spans="1:3">
      <c r="A2785" t="s">
        <v>410</v>
      </c>
      <c r="B2785">
        <v>1</v>
      </c>
      <c r="C2785">
        <f>VLOOKUP(B2785,'Uni hist'!$C$5:$V$109, 20)*'Uni hist'!$S$110</f>
        <v>0.94869972901410748</v>
      </c>
    </row>
    <row r="2786" spans="1:3">
      <c r="A2786" t="s">
        <v>2289</v>
      </c>
      <c r="B2786">
        <v>1</v>
      </c>
      <c r="C2786">
        <f>VLOOKUP(B2786,'Uni hist'!$C$5:$V$109, 20)*'Uni hist'!$S$110</f>
        <v>0.94869972901410748</v>
      </c>
    </row>
    <row r="2787" spans="1:3">
      <c r="A2787" t="s">
        <v>2665</v>
      </c>
      <c r="B2787">
        <v>1</v>
      </c>
      <c r="C2787">
        <f>VLOOKUP(B2787,'Uni hist'!$C$5:$V$109, 20)*'Uni hist'!$S$110</f>
        <v>0.94869972901410748</v>
      </c>
    </row>
    <row r="2788" spans="1:3">
      <c r="A2788" t="s">
        <v>1713</v>
      </c>
      <c r="B2788">
        <v>1</v>
      </c>
      <c r="C2788">
        <f>VLOOKUP(B2788,'Uni hist'!$C$5:$V$109, 20)*'Uni hist'!$S$110</f>
        <v>0.94869972901410748</v>
      </c>
    </row>
    <row r="2789" spans="1:3">
      <c r="A2789" t="s">
        <v>1933</v>
      </c>
      <c r="B2789">
        <v>1</v>
      </c>
      <c r="C2789">
        <f>VLOOKUP(B2789,'Uni hist'!$C$5:$V$109, 20)*'Uni hist'!$S$110</f>
        <v>0.94869972901410748</v>
      </c>
    </row>
    <row r="2790" spans="1:3">
      <c r="A2790" t="s">
        <v>1146</v>
      </c>
      <c r="B2790">
        <v>1</v>
      </c>
      <c r="C2790">
        <f>VLOOKUP(B2790,'Uni hist'!$C$5:$V$109, 20)*'Uni hist'!$S$110</f>
        <v>0.94869972901410748</v>
      </c>
    </row>
    <row r="2791" spans="1:3">
      <c r="A2791" t="s">
        <v>2345</v>
      </c>
      <c r="B2791">
        <v>1</v>
      </c>
      <c r="C2791">
        <f>VLOOKUP(B2791,'Uni hist'!$C$5:$V$109, 20)*'Uni hist'!$S$110</f>
        <v>0.94869972901410748</v>
      </c>
    </row>
    <row r="2792" spans="1:3">
      <c r="A2792" t="s">
        <v>2777</v>
      </c>
      <c r="B2792">
        <v>1</v>
      </c>
      <c r="C2792">
        <f>VLOOKUP(B2792,'Uni hist'!$C$5:$V$109, 20)*'Uni hist'!$S$110</f>
        <v>0.94869972901410748</v>
      </c>
    </row>
    <row r="2793" spans="1:3">
      <c r="A2793" t="s">
        <v>76</v>
      </c>
      <c r="B2793">
        <v>1</v>
      </c>
      <c r="C2793">
        <f>VLOOKUP(B2793,'Uni hist'!$C$5:$V$109, 20)*'Uni hist'!$S$110</f>
        <v>0.94869972901410748</v>
      </c>
    </row>
    <row r="2794" spans="1:3">
      <c r="A2794" t="s">
        <v>1409</v>
      </c>
      <c r="B2794">
        <v>1</v>
      </c>
      <c r="C2794">
        <f>VLOOKUP(B2794,'Uni hist'!$C$5:$V$109, 20)*'Uni hist'!$S$110</f>
        <v>0.94869972901410748</v>
      </c>
    </row>
    <row r="2795" spans="1:3">
      <c r="A2795" t="s">
        <v>430</v>
      </c>
      <c r="B2795">
        <v>1</v>
      </c>
      <c r="C2795">
        <f>VLOOKUP(B2795,'Uni hist'!$C$5:$V$109, 20)*'Uni hist'!$S$110</f>
        <v>0.94869972901410748</v>
      </c>
    </row>
    <row r="2796" spans="1:3">
      <c r="A2796" t="s">
        <v>635</v>
      </c>
      <c r="B2796">
        <v>1</v>
      </c>
      <c r="C2796">
        <f>VLOOKUP(B2796,'Uni hist'!$C$5:$V$109, 20)*'Uni hist'!$S$110</f>
        <v>0.94869972901410748</v>
      </c>
    </row>
    <row r="2797" spans="1:3">
      <c r="A2797" t="s">
        <v>2385</v>
      </c>
      <c r="B2797">
        <v>1</v>
      </c>
      <c r="C2797">
        <f>VLOOKUP(B2797,'Uni hist'!$C$5:$V$109, 20)*'Uni hist'!$S$110</f>
        <v>0.94869972901410748</v>
      </c>
    </row>
    <row r="2798" spans="1:3">
      <c r="A2798" t="s">
        <v>1511</v>
      </c>
      <c r="B2798">
        <v>1</v>
      </c>
      <c r="C2798">
        <f>VLOOKUP(B2798,'Uni hist'!$C$5:$V$109, 20)*'Uni hist'!$S$110</f>
        <v>0.94869972901410748</v>
      </c>
    </row>
    <row r="2799" spans="1:3">
      <c r="A2799" t="s">
        <v>2023</v>
      </c>
      <c r="B2799">
        <v>1</v>
      </c>
      <c r="C2799">
        <f>VLOOKUP(B2799,'Uni hist'!$C$5:$V$109, 20)*'Uni hist'!$S$110</f>
        <v>0.94869972901410748</v>
      </c>
    </row>
    <row r="2800" spans="1:3">
      <c r="A2800" t="s">
        <v>278</v>
      </c>
      <c r="B2800">
        <v>1</v>
      </c>
      <c r="C2800">
        <f>VLOOKUP(B2800,'Uni hist'!$C$5:$V$109, 20)*'Uni hist'!$S$110</f>
        <v>0.94869972901410748</v>
      </c>
    </row>
    <row r="2801" spans="1:3">
      <c r="A2801" t="s">
        <v>293</v>
      </c>
      <c r="B2801">
        <v>1</v>
      </c>
      <c r="C2801">
        <f>VLOOKUP(B2801,'Uni hist'!$C$5:$V$109, 20)*'Uni hist'!$S$110</f>
        <v>0.94869972901410748</v>
      </c>
    </row>
    <row r="2802" spans="1:3">
      <c r="A2802" t="s">
        <v>1696</v>
      </c>
      <c r="B2802">
        <v>1</v>
      </c>
      <c r="C2802">
        <f>VLOOKUP(B2802,'Uni hist'!$C$5:$V$109, 20)*'Uni hist'!$S$110</f>
        <v>0.94869972901410748</v>
      </c>
    </row>
    <row r="2803" spans="1:3">
      <c r="A2803" t="s">
        <v>1521</v>
      </c>
      <c r="B2803">
        <v>1</v>
      </c>
      <c r="C2803">
        <f>VLOOKUP(B2803,'Uni hist'!$C$5:$V$109, 20)*'Uni hist'!$S$110</f>
        <v>0.94869972901410748</v>
      </c>
    </row>
    <row r="2804" spans="1:3">
      <c r="A2804" t="s">
        <v>2510</v>
      </c>
      <c r="B2804">
        <v>1</v>
      </c>
      <c r="C2804">
        <f>VLOOKUP(B2804,'Uni hist'!$C$5:$V$109, 20)*'Uni hist'!$S$110</f>
        <v>0.94869972901410748</v>
      </c>
    </row>
    <row r="2805" spans="1:3">
      <c r="A2805" t="s">
        <v>2230</v>
      </c>
      <c r="B2805">
        <v>1</v>
      </c>
      <c r="C2805">
        <f>VLOOKUP(B2805,'Uni hist'!$C$5:$V$109, 20)*'Uni hist'!$S$110</f>
        <v>0.94869972901410748</v>
      </c>
    </row>
    <row r="2806" spans="1:3">
      <c r="A2806" t="s">
        <v>2880</v>
      </c>
      <c r="B2806">
        <v>1</v>
      </c>
      <c r="C2806">
        <f>VLOOKUP(B2806,'Uni hist'!$C$5:$V$109, 20)*'Uni hist'!$S$110</f>
        <v>0.94869972901410748</v>
      </c>
    </row>
    <row r="2807" spans="1:3">
      <c r="A2807" t="s">
        <v>1030</v>
      </c>
      <c r="B2807">
        <v>1</v>
      </c>
      <c r="C2807">
        <f>VLOOKUP(B2807,'Uni hist'!$C$5:$V$109, 20)*'Uni hist'!$S$110</f>
        <v>0.94869972901410748</v>
      </c>
    </row>
    <row r="2808" spans="1:3">
      <c r="A2808" t="s">
        <v>1804</v>
      </c>
      <c r="B2808">
        <v>1</v>
      </c>
      <c r="C2808">
        <f>VLOOKUP(B2808,'Uni hist'!$C$5:$V$109, 20)*'Uni hist'!$S$110</f>
        <v>0.94869972901410748</v>
      </c>
    </row>
    <row r="2809" spans="1:3">
      <c r="A2809" t="s">
        <v>155</v>
      </c>
      <c r="B2809">
        <v>1</v>
      </c>
      <c r="C2809">
        <f>VLOOKUP(B2809,'Uni hist'!$C$5:$V$109, 20)*'Uni hist'!$S$110</f>
        <v>0.94869972901410748</v>
      </c>
    </row>
    <row r="2810" spans="1:3">
      <c r="A2810" t="s">
        <v>2538</v>
      </c>
      <c r="B2810">
        <v>1</v>
      </c>
      <c r="C2810">
        <f>VLOOKUP(B2810,'Uni hist'!$C$5:$V$109, 20)*'Uni hist'!$S$110</f>
        <v>0.94869972901410748</v>
      </c>
    </row>
    <row r="2811" spans="1:3">
      <c r="A2811" t="s">
        <v>2597</v>
      </c>
      <c r="B2811">
        <v>1</v>
      </c>
      <c r="C2811">
        <f>VLOOKUP(B2811,'Uni hist'!$C$5:$V$109, 20)*'Uni hist'!$S$110</f>
        <v>0.94869972901410748</v>
      </c>
    </row>
    <row r="2812" spans="1:3">
      <c r="A2812" t="s">
        <v>1479</v>
      </c>
      <c r="B2812">
        <v>1</v>
      </c>
      <c r="C2812">
        <f>VLOOKUP(B2812,'Uni hist'!$C$5:$V$109, 20)*'Uni hist'!$S$110</f>
        <v>0.94869972901410748</v>
      </c>
    </row>
    <row r="2813" spans="1:3">
      <c r="A2813" t="s">
        <v>700</v>
      </c>
      <c r="B2813">
        <v>1</v>
      </c>
      <c r="C2813">
        <f>VLOOKUP(B2813,'Uni hist'!$C$5:$V$109, 20)*'Uni hist'!$S$110</f>
        <v>0.94869972901410748</v>
      </c>
    </row>
    <row r="2814" spans="1:3">
      <c r="A2814" t="s">
        <v>2466</v>
      </c>
      <c r="B2814">
        <v>1</v>
      </c>
      <c r="C2814">
        <f>VLOOKUP(B2814,'Uni hist'!$C$5:$V$109, 20)*'Uni hist'!$S$110</f>
        <v>0.94869972901410748</v>
      </c>
    </row>
    <row r="2815" spans="1:3">
      <c r="A2815" t="s">
        <v>2555</v>
      </c>
      <c r="B2815">
        <v>1</v>
      </c>
      <c r="C2815">
        <f>VLOOKUP(B2815,'Uni hist'!$C$5:$V$109, 20)*'Uni hist'!$S$110</f>
        <v>0.94869972901410748</v>
      </c>
    </row>
    <row r="2816" spans="1:3">
      <c r="A2816" t="s">
        <v>300</v>
      </c>
      <c r="B2816">
        <v>1</v>
      </c>
      <c r="C2816">
        <f>VLOOKUP(B2816,'Uni hist'!$C$5:$V$109, 20)*'Uni hist'!$S$110</f>
        <v>0.94869972901410748</v>
      </c>
    </row>
    <row r="2817" spans="1:3">
      <c r="A2817" t="s">
        <v>378</v>
      </c>
      <c r="B2817">
        <v>1</v>
      </c>
      <c r="C2817">
        <f>VLOOKUP(B2817,'Uni hist'!$C$5:$V$109, 20)*'Uni hist'!$S$110</f>
        <v>0.94869972901410748</v>
      </c>
    </row>
    <row r="2818" spans="1:3">
      <c r="A2818" t="s">
        <v>295</v>
      </c>
      <c r="B2818">
        <v>1</v>
      </c>
      <c r="C2818">
        <f>VLOOKUP(B2818,'Uni hist'!$C$5:$V$109, 20)*'Uni hist'!$S$110</f>
        <v>0.94869972901410748</v>
      </c>
    </row>
    <row r="2819" spans="1:3">
      <c r="A2819" t="s">
        <v>511</v>
      </c>
      <c r="B2819">
        <v>1</v>
      </c>
      <c r="C2819">
        <f>VLOOKUP(B2819,'Uni hist'!$C$5:$V$109, 20)*'Uni hist'!$S$110</f>
        <v>0.94869972901410748</v>
      </c>
    </row>
    <row r="2820" spans="1:3">
      <c r="A2820" t="s">
        <v>2868</v>
      </c>
      <c r="B2820">
        <v>1</v>
      </c>
      <c r="C2820">
        <f>VLOOKUP(B2820,'Uni hist'!$C$5:$V$109, 20)*'Uni hist'!$S$110</f>
        <v>0.94869972901410748</v>
      </c>
    </row>
    <row r="2821" spans="1:3">
      <c r="A2821" t="s">
        <v>2575</v>
      </c>
      <c r="B2821">
        <v>1</v>
      </c>
      <c r="C2821">
        <f>VLOOKUP(B2821,'Uni hist'!$C$5:$V$109, 20)*'Uni hist'!$S$110</f>
        <v>0.94869972901410748</v>
      </c>
    </row>
    <row r="2822" spans="1:3">
      <c r="A2822" t="s">
        <v>1918</v>
      </c>
      <c r="B2822">
        <v>1</v>
      </c>
      <c r="C2822">
        <f>VLOOKUP(B2822,'Uni hist'!$C$5:$V$109, 20)*'Uni hist'!$S$110</f>
        <v>0.94869972901410748</v>
      </c>
    </row>
    <row r="2823" spans="1:3">
      <c r="A2823" t="s">
        <v>1234</v>
      </c>
      <c r="B2823">
        <v>1</v>
      </c>
      <c r="C2823">
        <f>VLOOKUP(B2823,'Uni hist'!$C$5:$V$109, 20)*'Uni hist'!$S$110</f>
        <v>0.94869972901410748</v>
      </c>
    </row>
    <row r="2824" spans="1:3">
      <c r="A2824" t="s">
        <v>1610</v>
      </c>
      <c r="B2824">
        <v>1</v>
      </c>
      <c r="C2824">
        <f>VLOOKUP(B2824,'Uni hist'!$C$5:$V$109, 20)*'Uni hist'!$S$110</f>
        <v>0.94869972901410748</v>
      </c>
    </row>
    <row r="2825" spans="1:3">
      <c r="A2825" t="s">
        <v>940</v>
      </c>
      <c r="B2825">
        <v>1</v>
      </c>
      <c r="C2825">
        <f>VLOOKUP(B2825,'Uni hist'!$C$5:$V$109, 20)*'Uni hist'!$S$110</f>
        <v>0.94869972901410748</v>
      </c>
    </row>
    <row r="2826" spans="1:3">
      <c r="A2826" t="s">
        <v>1110</v>
      </c>
      <c r="B2826">
        <v>1</v>
      </c>
      <c r="C2826">
        <f>VLOOKUP(B2826,'Uni hist'!$C$5:$V$109, 20)*'Uni hist'!$S$110</f>
        <v>0.94869972901410748</v>
      </c>
    </row>
    <row r="2827" spans="1:3">
      <c r="A2827" t="s">
        <v>1223</v>
      </c>
      <c r="B2827">
        <v>1</v>
      </c>
      <c r="C2827">
        <f>VLOOKUP(B2827,'Uni hist'!$C$5:$V$109, 20)*'Uni hist'!$S$110</f>
        <v>0.94869972901410748</v>
      </c>
    </row>
    <row r="2828" spans="1:3">
      <c r="A2828" t="s">
        <v>2067</v>
      </c>
      <c r="B2828">
        <v>1</v>
      </c>
      <c r="C2828">
        <f>VLOOKUP(B2828,'Uni hist'!$C$5:$V$109, 20)*'Uni hist'!$S$110</f>
        <v>0.94869972901410748</v>
      </c>
    </row>
    <row r="2829" spans="1:3">
      <c r="A2829" t="s">
        <v>500</v>
      </c>
      <c r="B2829">
        <v>1</v>
      </c>
      <c r="C2829">
        <f>VLOOKUP(B2829,'Uni hist'!$C$5:$V$109, 20)*'Uni hist'!$S$110</f>
        <v>0.94869972901410748</v>
      </c>
    </row>
    <row r="2830" spans="1:3">
      <c r="A2830" t="s">
        <v>2619</v>
      </c>
      <c r="B2830">
        <v>1</v>
      </c>
      <c r="C2830">
        <f>VLOOKUP(B2830,'Uni hist'!$C$5:$V$109, 20)*'Uni hist'!$S$110</f>
        <v>0.94869972901410748</v>
      </c>
    </row>
    <row r="2831" spans="1:3">
      <c r="A2831" t="s">
        <v>2745</v>
      </c>
      <c r="B2831">
        <v>1</v>
      </c>
      <c r="C2831">
        <f>VLOOKUP(B2831,'Uni hist'!$C$5:$V$109, 20)*'Uni hist'!$S$110</f>
        <v>0.94869972901410748</v>
      </c>
    </row>
    <row r="2832" spans="1:3">
      <c r="A2832" t="s">
        <v>1789</v>
      </c>
      <c r="B2832">
        <v>1</v>
      </c>
      <c r="C2832">
        <f>VLOOKUP(B2832,'Uni hist'!$C$5:$V$109, 20)*'Uni hist'!$S$110</f>
        <v>0.94869972901410748</v>
      </c>
    </row>
    <row r="2833" spans="1:3">
      <c r="A2833" t="s">
        <v>1665</v>
      </c>
      <c r="B2833">
        <v>1</v>
      </c>
      <c r="C2833">
        <f>VLOOKUP(B2833,'Uni hist'!$C$5:$V$109, 20)*'Uni hist'!$S$110</f>
        <v>0.94869972901410748</v>
      </c>
    </row>
    <row r="2834" spans="1:3">
      <c r="A2834" t="s">
        <v>2317</v>
      </c>
      <c r="B2834">
        <v>1</v>
      </c>
      <c r="C2834">
        <f>VLOOKUP(B2834,'Uni hist'!$C$5:$V$109, 20)*'Uni hist'!$S$110</f>
        <v>0.94869972901410748</v>
      </c>
    </row>
    <row r="2835" spans="1:3">
      <c r="A2835" t="s">
        <v>1228</v>
      </c>
      <c r="B2835">
        <v>1</v>
      </c>
      <c r="C2835">
        <f>VLOOKUP(B2835,'Uni hist'!$C$5:$V$109, 20)*'Uni hist'!$S$110</f>
        <v>0.94869972901410748</v>
      </c>
    </row>
    <row r="2836" spans="1:3">
      <c r="A2836" t="s">
        <v>1554</v>
      </c>
      <c r="B2836">
        <v>1</v>
      </c>
      <c r="C2836">
        <f>VLOOKUP(B2836,'Uni hist'!$C$5:$V$109, 20)*'Uni hist'!$S$110</f>
        <v>0.94869972901410748</v>
      </c>
    </row>
    <row r="2837" spans="1:3">
      <c r="A2837" t="s">
        <v>1050</v>
      </c>
      <c r="B2837">
        <v>1</v>
      </c>
      <c r="C2837">
        <f>VLOOKUP(B2837,'Uni hist'!$C$5:$V$109, 20)*'Uni hist'!$S$110</f>
        <v>0.94869972901410748</v>
      </c>
    </row>
    <row r="2838" spans="1:3">
      <c r="A2838" t="s">
        <v>1698</v>
      </c>
      <c r="B2838">
        <v>1</v>
      </c>
      <c r="C2838">
        <f>VLOOKUP(B2838,'Uni hist'!$C$5:$V$109, 20)*'Uni hist'!$S$110</f>
        <v>0.94869972901410748</v>
      </c>
    </row>
    <row r="2839" spans="1:3">
      <c r="A2839" t="s">
        <v>1102</v>
      </c>
      <c r="B2839">
        <v>1</v>
      </c>
      <c r="C2839">
        <f>VLOOKUP(B2839,'Uni hist'!$C$5:$V$109, 20)*'Uni hist'!$S$110</f>
        <v>0.94869972901410748</v>
      </c>
    </row>
    <row r="2840" spans="1:3">
      <c r="A2840" t="s">
        <v>2</v>
      </c>
      <c r="B2840">
        <v>1</v>
      </c>
      <c r="C2840">
        <f>VLOOKUP(B2840,'Uni hist'!$C$5:$V$109, 20)*'Uni hist'!$S$110</f>
        <v>0.94869972901410748</v>
      </c>
    </row>
    <row r="2841" spans="1:3">
      <c r="A2841" t="s">
        <v>1800</v>
      </c>
      <c r="B2841">
        <v>1</v>
      </c>
      <c r="C2841">
        <f>VLOOKUP(B2841,'Uni hist'!$C$5:$V$109, 20)*'Uni hist'!$S$110</f>
        <v>0.94869972901410748</v>
      </c>
    </row>
    <row r="2842" spans="1:3">
      <c r="A2842" t="s">
        <v>666</v>
      </c>
      <c r="B2842">
        <v>1</v>
      </c>
      <c r="C2842">
        <f>VLOOKUP(B2842,'Uni hist'!$C$5:$V$109, 20)*'Uni hist'!$S$110</f>
        <v>0.94869972901410748</v>
      </c>
    </row>
    <row r="2843" spans="1:3">
      <c r="A2843" t="s">
        <v>2124</v>
      </c>
      <c r="B2843">
        <v>1</v>
      </c>
      <c r="C2843">
        <f>VLOOKUP(B2843,'Uni hist'!$C$5:$V$109, 20)*'Uni hist'!$S$110</f>
        <v>0.94869972901410748</v>
      </c>
    </row>
    <row r="2844" spans="1:3">
      <c r="A2844" t="s">
        <v>2209</v>
      </c>
      <c r="B2844">
        <v>1</v>
      </c>
      <c r="C2844">
        <f>VLOOKUP(B2844,'Uni hist'!$C$5:$V$109, 20)*'Uni hist'!$S$110</f>
        <v>0.94869972901410748</v>
      </c>
    </row>
    <row r="2845" spans="1:3">
      <c r="A2845" t="s">
        <v>169</v>
      </c>
      <c r="B2845">
        <v>1</v>
      </c>
      <c r="C2845">
        <f>VLOOKUP(B2845,'Uni hist'!$C$5:$V$109, 20)*'Uni hist'!$S$110</f>
        <v>0.94869972901410748</v>
      </c>
    </row>
    <row r="2846" spans="1:3">
      <c r="A2846" t="s">
        <v>2330</v>
      </c>
      <c r="B2846">
        <v>1</v>
      </c>
      <c r="C2846">
        <f>VLOOKUP(B2846,'Uni hist'!$C$5:$V$109, 20)*'Uni hist'!$S$110</f>
        <v>0.94869972901410748</v>
      </c>
    </row>
    <row r="2847" spans="1:3">
      <c r="A2847" t="s">
        <v>2854</v>
      </c>
      <c r="B2847">
        <v>1</v>
      </c>
      <c r="C2847">
        <f>VLOOKUP(B2847,'Uni hist'!$C$5:$V$109, 20)*'Uni hist'!$S$110</f>
        <v>0.94869972901410748</v>
      </c>
    </row>
    <row r="2848" spans="1:3">
      <c r="A2848" t="s">
        <v>154</v>
      </c>
      <c r="B2848">
        <v>1</v>
      </c>
      <c r="C2848">
        <f>VLOOKUP(B2848,'Uni hist'!$C$5:$V$109, 20)*'Uni hist'!$S$110</f>
        <v>0.94869972901410748</v>
      </c>
    </row>
    <row r="2849" spans="1:3">
      <c r="A2849" t="s">
        <v>2684</v>
      </c>
      <c r="B2849">
        <v>1</v>
      </c>
      <c r="C2849">
        <f>VLOOKUP(B2849,'Uni hist'!$C$5:$V$109, 20)*'Uni hist'!$S$110</f>
        <v>0.94869972901410748</v>
      </c>
    </row>
    <row r="2850" spans="1:3">
      <c r="A2850" t="s">
        <v>703</v>
      </c>
      <c r="B2850">
        <v>1</v>
      </c>
      <c r="C2850">
        <f>VLOOKUP(B2850,'Uni hist'!$C$5:$V$109, 20)*'Uni hist'!$S$110</f>
        <v>0.94869972901410748</v>
      </c>
    </row>
    <row r="2851" spans="1:3">
      <c r="A2851" t="s">
        <v>2825</v>
      </c>
      <c r="B2851">
        <v>1</v>
      </c>
      <c r="C2851">
        <f>VLOOKUP(B2851,'Uni hist'!$C$5:$V$109, 20)*'Uni hist'!$S$110</f>
        <v>0.94869972901410748</v>
      </c>
    </row>
    <row r="2852" spans="1:3">
      <c r="A2852" t="s">
        <v>1170</v>
      </c>
      <c r="B2852">
        <v>1</v>
      </c>
      <c r="C2852">
        <f>VLOOKUP(B2852,'Uni hist'!$C$5:$V$109, 20)*'Uni hist'!$S$110</f>
        <v>0.94869972901410748</v>
      </c>
    </row>
    <row r="2853" spans="1:3">
      <c r="A2853" t="s">
        <v>1092</v>
      </c>
      <c r="B2853">
        <v>1</v>
      </c>
      <c r="C2853">
        <f>VLOOKUP(B2853,'Uni hist'!$C$5:$V$109, 20)*'Uni hist'!$S$110</f>
        <v>0.94869972901410748</v>
      </c>
    </row>
    <row r="2854" spans="1:3">
      <c r="A2854" t="s">
        <v>2635</v>
      </c>
      <c r="B2854">
        <v>1</v>
      </c>
      <c r="C2854">
        <f>VLOOKUP(B2854,'Uni hist'!$C$5:$V$109, 20)*'Uni hist'!$S$110</f>
        <v>0.94869972901410748</v>
      </c>
    </row>
    <row r="2855" spans="1:3">
      <c r="A2855" t="s">
        <v>651</v>
      </c>
      <c r="B2855">
        <v>1</v>
      </c>
      <c r="C2855">
        <f>VLOOKUP(B2855,'Uni hist'!$C$5:$V$109, 20)*'Uni hist'!$S$110</f>
        <v>0.94869972901410748</v>
      </c>
    </row>
    <row r="2856" spans="1:3">
      <c r="A2856" t="s">
        <v>958</v>
      </c>
      <c r="B2856">
        <v>1</v>
      </c>
      <c r="C2856">
        <f>VLOOKUP(B2856,'Uni hist'!$C$5:$V$109, 20)*'Uni hist'!$S$110</f>
        <v>0.94869972901410748</v>
      </c>
    </row>
    <row r="2857" spans="1:3">
      <c r="A2857" t="s">
        <v>2581</v>
      </c>
      <c r="B2857">
        <v>1</v>
      </c>
      <c r="C2857">
        <f>VLOOKUP(B2857,'Uni hist'!$C$5:$V$109, 20)*'Uni hist'!$S$110</f>
        <v>0.94869972901410748</v>
      </c>
    </row>
    <row r="2858" spans="1:3">
      <c r="A2858" t="s">
        <v>1139</v>
      </c>
      <c r="B2858">
        <v>1</v>
      </c>
      <c r="C2858">
        <f>VLOOKUP(B2858,'Uni hist'!$C$5:$V$109, 20)*'Uni hist'!$S$110</f>
        <v>0.94869972901410748</v>
      </c>
    </row>
    <row r="2859" spans="1:3">
      <c r="A2859" t="s">
        <v>58</v>
      </c>
      <c r="B2859">
        <v>1</v>
      </c>
      <c r="C2859">
        <f>VLOOKUP(B2859,'Uni hist'!$C$5:$V$109, 20)*'Uni hist'!$S$110</f>
        <v>0.94869972901410748</v>
      </c>
    </row>
    <row r="2860" spans="1:3">
      <c r="A2860" t="s">
        <v>2176</v>
      </c>
      <c r="B2860">
        <v>1</v>
      </c>
      <c r="C2860">
        <f>VLOOKUP(B2860,'Uni hist'!$C$5:$V$109, 20)*'Uni hist'!$S$110</f>
        <v>0.94869972901410748</v>
      </c>
    </row>
    <row r="2861" spans="1:3">
      <c r="A2861" t="s">
        <v>488</v>
      </c>
      <c r="B2861">
        <v>1</v>
      </c>
      <c r="C2861">
        <f>VLOOKUP(B2861,'Uni hist'!$C$5:$V$109, 20)*'Uni hist'!$S$110</f>
        <v>0.94869972901410748</v>
      </c>
    </row>
    <row r="2862" spans="1:3">
      <c r="A2862" t="s">
        <v>2703</v>
      </c>
      <c r="B2862">
        <v>1</v>
      </c>
      <c r="C2862">
        <f>VLOOKUP(B2862,'Uni hist'!$C$5:$V$109, 20)*'Uni hist'!$S$110</f>
        <v>0.94869972901410748</v>
      </c>
    </row>
    <row r="2863" spans="1:3">
      <c r="A2863" t="s">
        <v>609</v>
      </c>
      <c r="B2863">
        <v>1</v>
      </c>
      <c r="C2863">
        <f>VLOOKUP(B2863,'Uni hist'!$C$5:$V$109, 20)*'Uni hist'!$S$110</f>
        <v>0.94869972901410748</v>
      </c>
    </row>
    <row r="2864" spans="1:3">
      <c r="A2864" t="s">
        <v>1149</v>
      </c>
      <c r="B2864">
        <v>1</v>
      </c>
      <c r="C2864">
        <f>VLOOKUP(B2864,'Uni hist'!$C$5:$V$109, 20)*'Uni hist'!$S$110</f>
        <v>0.94869972901410748</v>
      </c>
    </row>
    <row r="2865" spans="1:3">
      <c r="A2865" t="s">
        <v>981</v>
      </c>
      <c r="B2865">
        <v>1</v>
      </c>
      <c r="C2865">
        <f>VLOOKUP(B2865,'Uni hist'!$C$5:$V$109, 20)*'Uni hist'!$S$110</f>
        <v>0.94869972901410748</v>
      </c>
    </row>
    <row r="2866" spans="1:3">
      <c r="A2866" t="s">
        <v>1529</v>
      </c>
      <c r="B2866">
        <v>1</v>
      </c>
      <c r="C2866">
        <f>VLOOKUP(B2866,'Uni hist'!$C$5:$V$109, 20)*'Uni hist'!$S$110</f>
        <v>0.94869972901410748</v>
      </c>
    </row>
    <row r="2867" spans="1:3">
      <c r="A2867" t="s">
        <v>1435</v>
      </c>
      <c r="B2867">
        <v>1</v>
      </c>
      <c r="C2867">
        <f>VLOOKUP(B2867,'Uni hist'!$C$5:$V$109, 20)*'Uni hist'!$S$110</f>
        <v>0.94869972901410748</v>
      </c>
    </row>
    <row r="2868" spans="1:3">
      <c r="A2868" t="s">
        <v>1453</v>
      </c>
      <c r="B2868">
        <v>1</v>
      </c>
      <c r="C2868">
        <f>VLOOKUP(B2868,'Uni hist'!$C$5:$V$109, 20)*'Uni hist'!$S$110</f>
        <v>0.94869972901410748</v>
      </c>
    </row>
    <row r="2869" spans="1:3">
      <c r="A2869" t="s">
        <v>1358</v>
      </c>
      <c r="B2869">
        <v>1</v>
      </c>
      <c r="C2869">
        <f>VLOOKUP(B2869,'Uni hist'!$C$5:$V$109, 20)*'Uni hist'!$S$110</f>
        <v>0.94869972901410748</v>
      </c>
    </row>
    <row r="2870" spans="1:3">
      <c r="A2870" t="s">
        <v>1721</v>
      </c>
      <c r="B2870">
        <v>1</v>
      </c>
      <c r="C2870">
        <f>VLOOKUP(B2870,'Uni hist'!$C$5:$V$109, 20)*'Uni hist'!$S$110</f>
        <v>0.94869972901410748</v>
      </c>
    </row>
    <row r="2871" spans="1:3">
      <c r="A2871" t="s">
        <v>26</v>
      </c>
      <c r="B2871">
        <v>1</v>
      </c>
      <c r="C2871">
        <f>VLOOKUP(B2871,'Uni hist'!$C$5:$V$109, 20)*'Uni hist'!$S$110</f>
        <v>0.94869972901410748</v>
      </c>
    </row>
    <row r="2872" spans="1:3">
      <c r="A2872" t="s">
        <v>872</v>
      </c>
      <c r="B2872">
        <v>1</v>
      </c>
      <c r="C2872">
        <f>VLOOKUP(B2872,'Uni hist'!$C$5:$V$109, 20)*'Uni hist'!$S$110</f>
        <v>0.94869972901410748</v>
      </c>
    </row>
    <row r="2873" spans="1:3">
      <c r="A2873" t="s">
        <v>1818</v>
      </c>
      <c r="B2873">
        <v>1</v>
      </c>
      <c r="C2873">
        <f>VLOOKUP(B2873,'Uni hist'!$C$5:$V$109, 20)*'Uni hist'!$S$110</f>
        <v>0.94869972901410748</v>
      </c>
    </row>
    <row r="2874" spans="1:3">
      <c r="A2874" t="s">
        <v>560</v>
      </c>
      <c r="B2874">
        <v>1</v>
      </c>
      <c r="C2874">
        <f>VLOOKUP(B2874,'Uni hist'!$C$5:$V$109, 20)*'Uni hist'!$S$110</f>
        <v>0.94869972901410748</v>
      </c>
    </row>
    <row r="2875" spans="1:3">
      <c r="A2875" t="s">
        <v>2455</v>
      </c>
      <c r="B2875">
        <v>1</v>
      </c>
      <c r="C2875">
        <f>VLOOKUP(B2875,'Uni hist'!$C$5:$V$109, 20)*'Uni hist'!$S$110</f>
        <v>0.94869972901410748</v>
      </c>
    </row>
    <row r="2876" spans="1:3">
      <c r="A2876" t="s">
        <v>2180</v>
      </c>
      <c r="B2876">
        <v>1</v>
      </c>
      <c r="C2876">
        <f>VLOOKUP(B2876,'Uni hist'!$C$5:$V$109, 20)*'Uni hist'!$S$110</f>
        <v>0.94869972901410748</v>
      </c>
    </row>
    <row r="2877" spans="1:3">
      <c r="A2877" t="s">
        <v>193</v>
      </c>
      <c r="B2877">
        <v>1</v>
      </c>
      <c r="C2877">
        <f>VLOOKUP(B2877,'Uni hist'!$C$5:$V$109, 20)*'Uni hist'!$S$110</f>
        <v>0.94869972901410748</v>
      </c>
    </row>
    <row r="2878" spans="1:3">
      <c r="A2878" t="s">
        <v>2420</v>
      </c>
      <c r="B2878">
        <v>1</v>
      </c>
      <c r="C2878">
        <f>VLOOKUP(B2878,'Uni hist'!$C$5:$V$109, 20)*'Uni hist'!$S$110</f>
        <v>0.94869972901410748</v>
      </c>
    </row>
    <row r="2879" spans="1:3">
      <c r="A2879" t="s">
        <v>363</v>
      </c>
      <c r="B2879">
        <v>1</v>
      </c>
      <c r="C2879">
        <f>VLOOKUP(B2879,'Uni hist'!$C$5:$V$109, 20)*'Uni hist'!$S$110</f>
        <v>0.94869972901410748</v>
      </c>
    </row>
    <row r="2880" spans="1:3">
      <c r="A2880" t="s">
        <v>1411</v>
      </c>
      <c r="B2880">
        <v>1</v>
      </c>
      <c r="C2880">
        <f>VLOOKUP(B2880,'Uni hist'!$C$5:$V$109, 20)*'Uni hist'!$S$110</f>
        <v>0.94869972901410748</v>
      </c>
    </row>
    <row r="2881" spans="1:3">
      <c r="A2881" t="s">
        <v>2308</v>
      </c>
      <c r="B2881">
        <v>1</v>
      </c>
      <c r="C2881">
        <f>VLOOKUP(B2881,'Uni hist'!$C$5:$V$109, 20)*'Uni hist'!$S$110</f>
        <v>0.94869972901410748</v>
      </c>
    </row>
    <row r="2882" spans="1:3">
      <c r="A2882" t="s">
        <v>2502</v>
      </c>
      <c r="B2882">
        <v>1</v>
      </c>
      <c r="C2882">
        <f>VLOOKUP(B2882,'Uni hist'!$C$5:$V$109, 20)*'Uni hist'!$S$110</f>
        <v>0.94869972901410748</v>
      </c>
    </row>
    <row r="2883" spans="1:3">
      <c r="A2883" t="s">
        <v>1000</v>
      </c>
      <c r="B2883">
        <v>1</v>
      </c>
      <c r="C2883">
        <f>VLOOKUP(B2883,'Uni hist'!$C$5:$V$109, 20)*'Uni hist'!$S$110</f>
        <v>0.94869972901410748</v>
      </c>
    </row>
    <row r="2884" spans="1:3">
      <c r="A2884" t="s">
        <v>2841</v>
      </c>
      <c r="B2884">
        <v>1</v>
      </c>
      <c r="C2884">
        <f>VLOOKUP(B2884,'Uni hist'!$C$5:$V$109, 20)*'Uni hist'!$S$110</f>
        <v>0.94869972901410748</v>
      </c>
    </row>
    <row r="2885" spans="1:3">
      <c r="A2885" t="s">
        <v>740</v>
      </c>
      <c r="B2885">
        <v>1</v>
      </c>
      <c r="C2885">
        <f>VLOOKUP(B2885,'Uni hist'!$C$5:$V$109, 20)*'Uni hist'!$S$110</f>
        <v>0.94869972901410748</v>
      </c>
    </row>
    <row r="2886" spans="1:3">
      <c r="A2886" t="s">
        <v>2024</v>
      </c>
      <c r="B2886">
        <v>1</v>
      </c>
      <c r="C2886">
        <f>VLOOKUP(B2886,'Uni hist'!$C$5:$V$109, 20)*'Uni hist'!$S$110</f>
        <v>0.94869972901410748</v>
      </c>
    </row>
    <row r="2887" spans="1:3">
      <c r="A2887" t="s">
        <v>1714</v>
      </c>
      <c r="B2887">
        <v>1</v>
      </c>
      <c r="C2887">
        <f>VLOOKUP(B2887,'Uni hist'!$C$5:$V$109, 20)*'Uni hist'!$S$110</f>
        <v>0.94869972901410748</v>
      </c>
    </row>
    <row r="2888" spans="1:3">
      <c r="A2888" t="s">
        <v>2231</v>
      </c>
      <c r="B2888">
        <v>1</v>
      </c>
      <c r="C2888">
        <f>VLOOKUP(B2888,'Uni hist'!$C$5:$V$109, 20)*'Uni hist'!$S$110</f>
        <v>0.94869972901410748</v>
      </c>
    </row>
    <row r="2889" spans="1:3">
      <c r="A2889" t="s">
        <v>848</v>
      </c>
      <c r="B2889">
        <v>1</v>
      </c>
      <c r="C2889">
        <f>VLOOKUP(B2889,'Uni hist'!$C$5:$V$109, 20)*'Uni hist'!$S$110</f>
        <v>0.94869972901410748</v>
      </c>
    </row>
    <row r="2890" spans="1:3">
      <c r="A2890" t="s">
        <v>2871</v>
      </c>
      <c r="B2890">
        <v>1</v>
      </c>
      <c r="C2890">
        <f>VLOOKUP(B2890,'Uni hist'!$C$5:$V$109, 20)*'Uni hist'!$S$110</f>
        <v>0.94869972901410748</v>
      </c>
    </row>
    <row r="2891" spans="1:3">
      <c r="A2891" t="s">
        <v>1631</v>
      </c>
      <c r="B2891">
        <v>1</v>
      </c>
      <c r="C2891">
        <f>VLOOKUP(B2891,'Uni hist'!$C$5:$V$109, 20)*'Uni hist'!$S$110</f>
        <v>0.94869972901410748</v>
      </c>
    </row>
    <row r="2892" spans="1:3">
      <c r="A2892" t="s">
        <v>544</v>
      </c>
      <c r="B2892">
        <v>1</v>
      </c>
      <c r="C2892">
        <f>VLOOKUP(B2892,'Uni hist'!$C$5:$V$109, 20)*'Uni hist'!$S$110</f>
        <v>0.94869972901410748</v>
      </c>
    </row>
    <row r="2893" spans="1:3">
      <c r="A2893" t="s">
        <v>93</v>
      </c>
      <c r="B2893">
        <v>1</v>
      </c>
      <c r="C2893">
        <f>VLOOKUP(B2893,'Uni hist'!$C$5:$V$109, 20)*'Uni hist'!$S$110</f>
        <v>0.94869972901410748</v>
      </c>
    </row>
    <row r="2894" spans="1:3">
      <c r="A2894" t="s">
        <v>880</v>
      </c>
      <c r="B2894">
        <v>1</v>
      </c>
      <c r="C2894">
        <f>VLOOKUP(B2894,'Uni hist'!$C$5:$V$109, 20)*'Uni hist'!$S$110</f>
        <v>0.94869972901410748</v>
      </c>
    </row>
    <row r="2895" spans="1:3">
      <c r="A2895" t="s">
        <v>1401</v>
      </c>
      <c r="B2895">
        <v>1</v>
      </c>
      <c r="C2895">
        <f>VLOOKUP(B2895,'Uni hist'!$C$5:$V$109, 20)*'Uni hist'!$S$110</f>
        <v>0.94869972901410748</v>
      </c>
    </row>
    <row r="2896" spans="1:3">
      <c r="A2896" t="s">
        <v>421</v>
      </c>
      <c r="B2896">
        <v>1</v>
      </c>
      <c r="C2896">
        <f>VLOOKUP(B2896,'Uni hist'!$C$5:$V$109, 20)*'Uni hist'!$S$110</f>
        <v>0.94869972901410748</v>
      </c>
    </row>
    <row r="2897" spans="1:3">
      <c r="A2897" t="s">
        <v>2625</v>
      </c>
      <c r="B2897">
        <v>1</v>
      </c>
      <c r="C2897">
        <f>VLOOKUP(B2897,'Uni hist'!$C$5:$V$109, 20)*'Uni hist'!$S$110</f>
        <v>0.94869972901410748</v>
      </c>
    </row>
    <row r="2898" spans="1:3">
      <c r="A2898" t="s">
        <v>850</v>
      </c>
      <c r="B2898">
        <v>1</v>
      </c>
      <c r="C2898">
        <f>VLOOKUP(B2898,'Uni hist'!$C$5:$V$109, 20)*'Uni hist'!$S$110</f>
        <v>0.94869972901410748</v>
      </c>
    </row>
    <row r="2899" spans="1:3">
      <c r="A2899" t="s">
        <v>1063</v>
      </c>
      <c r="B2899">
        <v>1</v>
      </c>
      <c r="C2899">
        <f>VLOOKUP(B2899,'Uni hist'!$C$5:$V$109, 20)*'Uni hist'!$S$110</f>
        <v>0.94869972901410748</v>
      </c>
    </row>
    <row r="2900" spans="1:3">
      <c r="A2900" t="s">
        <v>1874</v>
      </c>
      <c r="B2900">
        <v>1</v>
      </c>
      <c r="C2900">
        <f>VLOOKUP(B2900,'Uni hist'!$C$5:$V$109, 20)*'Uni hist'!$S$110</f>
        <v>0.94869972901410748</v>
      </c>
    </row>
    <row r="2901" spans="1:3">
      <c r="A2901" t="s">
        <v>78</v>
      </c>
      <c r="B2901">
        <v>1</v>
      </c>
      <c r="C2901">
        <f>VLOOKUP(B2901,'Uni hist'!$C$5:$V$109, 20)*'Uni hist'!$S$110</f>
        <v>0.94869972901410748</v>
      </c>
    </row>
    <row r="2902" spans="1:3">
      <c r="A2902" t="s">
        <v>2715</v>
      </c>
      <c r="B2902">
        <v>1</v>
      </c>
      <c r="C2902">
        <f>VLOOKUP(B2902,'Uni hist'!$C$5:$V$109, 20)*'Uni hist'!$S$110</f>
        <v>0.94869972901410748</v>
      </c>
    </row>
    <row r="2903" spans="1:3">
      <c r="A2903" t="s">
        <v>779</v>
      </c>
      <c r="B2903">
        <v>1</v>
      </c>
      <c r="C2903">
        <f>VLOOKUP(B2903,'Uni hist'!$C$5:$V$109, 20)*'Uni hist'!$S$110</f>
        <v>0.94869972901410748</v>
      </c>
    </row>
    <row r="2904" spans="1:3">
      <c r="A2904" t="s">
        <v>2303</v>
      </c>
      <c r="B2904">
        <v>1</v>
      </c>
      <c r="C2904">
        <f>VLOOKUP(B2904,'Uni hist'!$C$5:$V$109, 20)*'Uni hist'!$S$110</f>
        <v>0.94869972901410748</v>
      </c>
    </row>
    <row r="2905" spans="1:3">
      <c r="A2905" t="s">
        <v>263</v>
      </c>
      <c r="B2905">
        <v>1</v>
      </c>
      <c r="C2905">
        <f>VLOOKUP(B2905,'Uni hist'!$C$5:$V$109, 20)*'Uni hist'!$S$110</f>
        <v>0.94869972901410748</v>
      </c>
    </row>
    <row r="2906" spans="1:3">
      <c r="A2906" t="s">
        <v>1669</v>
      </c>
      <c r="B2906">
        <v>1</v>
      </c>
      <c r="C2906">
        <f>VLOOKUP(B2906,'Uni hist'!$C$5:$V$109, 20)*'Uni hist'!$S$110</f>
        <v>0.94869972901410748</v>
      </c>
    </row>
    <row r="2907" spans="1:3">
      <c r="A2907" t="s">
        <v>132</v>
      </c>
      <c r="B2907">
        <v>1</v>
      </c>
      <c r="C2907">
        <f>VLOOKUP(B2907,'Uni hist'!$C$5:$V$109, 20)*'Uni hist'!$S$110</f>
        <v>0.94869972901410748</v>
      </c>
    </row>
    <row r="2908" spans="1:3">
      <c r="A2908" t="s">
        <v>28</v>
      </c>
      <c r="B2908">
        <v>1</v>
      </c>
      <c r="C2908">
        <f>VLOOKUP(B2908,'Uni hist'!$C$5:$V$109, 20)*'Uni hist'!$S$110</f>
        <v>0.94869972901410748</v>
      </c>
    </row>
    <row r="2909" spans="1:3">
      <c r="A2909" t="s">
        <v>2108</v>
      </c>
      <c r="B2909">
        <v>1</v>
      </c>
      <c r="C2909">
        <f>VLOOKUP(B2909,'Uni hist'!$C$5:$V$109, 20)*'Uni hist'!$S$110</f>
        <v>0.94869972901410748</v>
      </c>
    </row>
    <row r="2910" spans="1:3">
      <c r="A2910" t="s">
        <v>2092</v>
      </c>
      <c r="B2910">
        <v>1</v>
      </c>
      <c r="C2910">
        <f>VLOOKUP(B2910,'Uni hist'!$C$5:$V$109, 20)*'Uni hist'!$S$110</f>
        <v>0.94869972901410748</v>
      </c>
    </row>
    <row r="2911" spans="1:3">
      <c r="A2911" t="s">
        <v>1707</v>
      </c>
      <c r="B2911">
        <v>1</v>
      </c>
      <c r="C2911">
        <f>VLOOKUP(B2911,'Uni hist'!$C$5:$V$109, 20)*'Uni hist'!$S$110</f>
        <v>0.94869972901410748</v>
      </c>
    </row>
    <row r="2914" spans="1:2">
      <c r="A2914" t="s">
        <v>31719</v>
      </c>
      <c r="B2914">
        <f>SUM(UnigramCounts)</f>
        <v>22218</v>
      </c>
    </row>
  </sheetData>
  <sortState ref="A1:B2910">
    <sortCondition descending="1" ref="B1:B29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abSelected="1" topLeftCell="A69" workbookViewId="0">
      <selection activeCell="B109" sqref="B109"/>
    </sheetView>
  </sheetViews>
  <sheetFormatPr baseColWidth="10" defaultRowHeight="15" x14ac:dyDescent="0"/>
  <cols>
    <col min="1" max="1" width="16" bestFit="1" customWidth="1"/>
    <col min="2" max="2" width="5.33203125" bestFit="1" customWidth="1"/>
    <col min="22" max="22" width="12.1640625" style="5" bestFit="1" customWidth="1"/>
  </cols>
  <sheetData>
    <row r="1" spans="1:23">
      <c r="S1" t="s">
        <v>31733</v>
      </c>
      <c r="T1" t="s">
        <v>31732</v>
      </c>
    </row>
    <row r="2" spans="1:23">
      <c r="A2" t="s">
        <v>31713</v>
      </c>
      <c r="B2" t="s">
        <v>31714</v>
      </c>
      <c r="S2" s="4">
        <v>-1.8321000000000001</v>
      </c>
      <c r="T2" s="4">
        <v>3.2105000000000001</v>
      </c>
    </row>
    <row r="3" spans="1:23">
      <c r="A3" s="1" t="s">
        <v>31718</v>
      </c>
    </row>
    <row r="4" spans="1:23">
      <c r="A4" s="1" t="s">
        <v>31713</v>
      </c>
      <c r="B4" t="s">
        <v>31719</v>
      </c>
      <c r="C4" t="s">
        <v>31713</v>
      </c>
      <c r="D4" t="s">
        <v>31714</v>
      </c>
      <c r="E4" t="s">
        <v>31726</v>
      </c>
      <c r="F4" t="s">
        <v>31728</v>
      </c>
      <c r="G4" t="s">
        <v>31729</v>
      </c>
      <c r="H4" t="s">
        <v>31723</v>
      </c>
      <c r="I4" t="s">
        <v>31720</v>
      </c>
      <c r="J4" t="s">
        <v>31721</v>
      </c>
      <c r="K4" t="s">
        <v>31724</v>
      </c>
      <c r="L4" t="s">
        <v>31734</v>
      </c>
      <c r="M4" t="s">
        <v>31730</v>
      </c>
      <c r="N4" t="s">
        <v>31731</v>
      </c>
      <c r="O4" t="s">
        <v>31735</v>
      </c>
      <c r="P4" t="s">
        <v>31736</v>
      </c>
      <c r="Q4" t="s">
        <v>31737</v>
      </c>
      <c r="R4" t="s">
        <v>31725</v>
      </c>
      <c r="S4" t="s">
        <v>31738</v>
      </c>
      <c r="U4" t="s">
        <v>31727</v>
      </c>
      <c r="V4" s="5" t="s">
        <v>31740</v>
      </c>
    </row>
    <row r="5" spans="1:23">
      <c r="A5" s="2">
        <v>1</v>
      </c>
      <c r="B5" s="3">
        <v>1600</v>
      </c>
      <c r="C5">
        <f>A5</f>
        <v>1</v>
      </c>
      <c r="D5">
        <f>B5</f>
        <v>1600</v>
      </c>
      <c r="E5">
        <f>D5*C5</f>
        <v>1600</v>
      </c>
      <c r="F5">
        <v>0</v>
      </c>
      <c r="G5">
        <f>A6</f>
        <v>2</v>
      </c>
      <c r="H5">
        <f t="shared" ref="H5:H22" si="0">2*D5/(G5-F5)</f>
        <v>1600</v>
      </c>
      <c r="I5">
        <f t="shared" ref="I5:I36" si="1">LOG10(C5)</f>
        <v>0</v>
      </c>
      <c r="J5">
        <f t="shared" ref="J5:J36" si="2">LOG10(D5)</f>
        <v>3.2041199826559246</v>
      </c>
      <c r="K5">
        <f>LOG10(H5)</f>
        <v>3.2041199826559246</v>
      </c>
      <c r="L5">
        <f t="shared" ref="L5:L36" si="3">POWER(10, $S$2*I5+$T$2)</f>
        <v>1623.6783504824421</v>
      </c>
      <c r="M5">
        <f>(C5+1)*D6/D5</f>
        <v>0.53625</v>
      </c>
      <c r="N5">
        <f t="shared" ref="N5:N36" si="4">(C5+1)*((LOG10(C5+1)*$S$2+$T$2)/(LOG10(C5)*$S$2+$T$2))</f>
        <v>1.6564291823354744</v>
      </c>
      <c r="O5">
        <f>1.96*POWER(POWER(C5+1, 2)*E6/POWER(E5,2)*(1+E6/E5), 0.5)</f>
        <v>8.894891936527391E-2</v>
      </c>
      <c r="P5">
        <f>ABS(M5-N5)</f>
        <v>1.1201791823354745</v>
      </c>
      <c r="Q5">
        <f>IF(P5&gt;O5, M5, N5)</f>
        <v>0.53625</v>
      </c>
      <c r="R5">
        <f>Q5</f>
        <v>0.53625</v>
      </c>
      <c r="S5">
        <f>R5*D5</f>
        <v>858</v>
      </c>
      <c r="U5">
        <f>E5/E110</f>
        <v>7.2013682599693943E-2</v>
      </c>
      <c r="V5" s="5">
        <f>U5/D5</f>
        <v>4.5008551624808711E-5</v>
      </c>
      <c r="W5" s="4"/>
    </row>
    <row r="6" spans="1:23">
      <c r="A6" s="2">
        <v>2</v>
      </c>
      <c r="B6" s="3">
        <v>429</v>
      </c>
      <c r="C6">
        <f t="shared" ref="C6:C69" si="5">A6</f>
        <v>2</v>
      </c>
      <c r="D6">
        <f t="shared" ref="D6:D69" si="6">B6</f>
        <v>429</v>
      </c>
      <c r="E6">
        <f t="shared" ref="E6:E69" si="7">D6*C6</f>
        <v>858</v>
      </c>
      <c r="F6">
        <f>A5</f>
        <v>1</v>
      </c>
      <c r="G6">
        <f t="shared" ref="G6:G69" si="8">A7</f>
        <v>3</v>
      </c>
      <c r="H6">
        <f t="shared" si="0"/>
        <v>429</v>
      </c>
      <c r="I6">
        <f t="shared" si="1"/>
        <v>0.3010299956639812</v>
      </c>
      <c r="J6">
        <f t="shared" si="2"/>
        <v>2.6324572921847245</v>
      </c>
      <c r="K6">
        <f t="shared" ref="K6:K69" si="9">LOG10(H6)</f>
        <v>2.6324572921847245</v>
      </c>
      <c r="L6">
        <f t="shared" si="3"/>
        <v>456.01900740597097</v>
      </c>
      <c r="M6">
        <f t="shared" ref="M6:M69" si="10">(C6+1)*D7/D6</f>
        <v>1.4895104895104896</v>
      </c>
      <c r="N6">
        <f t="shared" si="4"/>
        <v>2.6360072978323985</v>
      </c>
      <c r="O6">
        <f t="shared" ref="O6:O69" si="11">1.96*POWER(POWER(C6+1, 2)*E7/POWER(E6,2)*(1+E7/E6), 0.5)</f>
        <v>0.22882724061696594</v>
      </c>
      <c r="P6">
        <f t="shared" ref="P6:P69" si="12">ABS(M6-N6)</f>
        <v>1.1464968083219089</v>
      </c>
      <c r="Q6">
        <f t="shared" ref="Q6:Q69" si="13">IF(P6&gt;O6, M6, N6)</f>
        <v>1.4895104895104896</v>
      </c>
      <c r="R6">
        <f t="shared" ref="R6:R8" si="14">Q6</f>
        <v>1.4895104895104896</v>
      </c>
      <c r="S6">
        <f t="shared" ref="S6:S69" si="15">R6*D6</f>
        <v>639</v>
      </c>
      <c r="U6">
        <f>(1-$U$5)*S6/$S$110</f>
        <v>2.8132523611987963E-2</v>
      </c>
      <c r="V6" s="5">
        <f t="shared" ref="V6:V69" si="16">U6/D6</f>
        <v>6.5576978116522059E-5</v>
      </c>
    </row>
    <row r="7" spans="1:23">
      <c r="A7" s="2">
        <v>3</v>
      </c>
      <c r="B7" s="3">
        <v>213</v>
      </c>
      <c r="C7">
        <f t="shared" si="5"/>
        <v>3</v>
      </c>
      <c r="D7">
        <f t="shared" si="6"/>
        <v>213</v>
      </c>
      <c r="E7">
        <f t="shared" si="7"/>
        <v>639</v>
      </c>
      <c r="F7">
        <f t="shared" ref="F7:F70" si="17">A6</f>
        <v>2</v>
      </c>
      <c r="G7">
        <f t="shared" si="8"/>
        <v>4</v>
      </c>
      <c r="H7">
        <f t="shared" si="0"/>
        <v>213</v>
      </c>
      <c r="I7">
        <f t="shared" si="1"/>
        <v>0.47712125471966244</v>
      </c>
      <c r="J7">
        <f t="shared" si="2"/>
        <v>2.3283796034387376</v>
      </c>
      <c r="K7">
        <f t="shared" si="9"/>
        <v>2.3283796034387376</v>
      </c>
      <c r="L7">
        <f t="shared" si="3"/>
        <v>216.95324445601011</v>
      </c>
      <c r="M7">
        <f t="shared" si="10"/>
        <v>2.3661971830985915</v>
      </c>
      <c r="N7">
        <f t="shared" si="4"/>
        <v>3.6081089269065276</v>
      </c>
      <c r="O7">
        <f t="shared" si="11"/>
        <v>0.36838603544748133</v>
      </c>
      <c r="P7">
        <f t="shared" si="12"/>
        <v>1.2419117438079361</v>
      </c>
      <c r="Q7">
        <f t="shared" si="13"/>
        <v>2.3661971830985915</v>
      </c>
      <c r="R7">
        <f t="shared" si="14"/>
        <v>2.3661971830985915</v>
      </c>
      <c r="S7">
        <f t="shared" si="15"/>
        <v>504</v>
      </c>
      <c r="U7">
        <f t="shared" ref="U7:U70" si="18">(1-$U$5)*S7/$S$110</f>
        <v>2.2189032708046844E-2</v>
      </c>
      <c r="V7" s="5">
        <f t="shared" si="16"/>
        <v>1.0417386247909317E-4</v>
      </c>
    </row>
    <row r="8" spans="1:23">
      <c r="A8" s="2">
        <v>4</v>
      </c>
      <c r="B8" s="3">
        <v>126</v>
      </c>
      <c r="C8">
        <f t="shared" si="5"/>
        <v>4</v>
      </c>
      <c r="D8">
        <f t="shared" si="6"/>
        <v>126</v>
      </c>
      <c r="E8">
        <f t="shared" si="7"/>
        <v>504</v>
      </c>
      <c r="F8">
        <f t="shared" si="17"/>
        <v>3</v>
      </c>
      <c r="G8">
        <f t="shared" si="8"/>
        <v>5</v>
      </c>
      <c r="H8">
        <f t="shared" si="0"/>
        <v>126</v>
      </c>
      <c r="I8">
        <f t="shared" si="1"/>
        <v>0.6020599913279624</v>
      </c>
      <c r="J8">
        <f t="shared" si="2"/>
        <v>2.1003705451175629</v>
      </c>
      <c r="K8">
        <f t="shared" si="9"/>
        <v>2.1003705451175629</v>
      </c>
      <c r="L8">
        <f t="shared" si="3"/>
        <v>128.07544982892568</v>
      </c>
      <c r="M8">
        <f t="shared" si="10"/>
        <v>2.8571428571428572</v>
      </c>
      <c r="N8">
        <f t="shared" si="4"/>
        <v>4.5787622573538016</v>
      </c>
      <c r="O8">
        <f t="shared" si="11"/>
        <v>0.48304589153964794</v>
      </c>
      <c r="P8">
        <f t="shared" si="12"/>
        <v>1.7216194002109444</v>
      </c>
      <c r="Q8">
        <f t="shared" si="13"/>
        <v>2.8571428571428572</v>
      </c>
      <c r="R8">
        <f t="shared" si="14"/>
        <v>2.8571428571428572</v>
      </c>
      <c r="S8">
        <f t="shared" si="15"/>
        <v>360</v>
      </c>
      <c r="U8">
        <f t="shared" si="18"/>
        <v>1.584930907717632E-2</v>
      </c>
      <c r="V8" s="5">
        <f t="shared" si="16"/>
        <v>1.2578816727917713E-4</v>
      </c>
    </row>
    <row r="9" spans="1:23">
      <c r="A9" s="2">
        <v>5</v>
      </c>
      <c r="B9" s="3">
        <v>72</v>
      </c>
      <c r="C9">
        <f t="shared" si="5"/>
        <v>5</v>
      </c>
      <c r="D9">
        <f t="shared" si="6"/>
        <v>72</v>
      </c>
      <c r="E9">
        <f t="shared" si="7"/>
        <v>360</v>
      </c>
      <c r="F9">
        <f t="shared" si="17"/>
        <v>4</v>
      </c>
      <c r="G9">
        <f t="shared" si="8"/>
        <v>6</v>
      </c>
      <c r="H9">
        <f t="shared" si="0"/>
        <v>72</v>
      </c>
      <c r="I9">
        <f t="shared" si="1"/>
        <v>0.69897000433601886</v>
      </c>
      <c r="J9">
        <f t="shared" si="2"/>
        <v>1.8573324964312685</v>
      </c>
      <c r="K9">
        <f t="shared" si="9"/>
        <v>1.8573324964312685</v>
      </c>
      <c r="L9">
        <f t="shared" si="3"/>
        <v>85.097549675029057</v>
      </c>
      <c r="M9">
        <f t="shared" si="10"/>
        <v>5</v>
      </c>
      <c r="N9">
        <f t="shared" si="4"/>
        <v>5.5489921377590647</v>
      </c>
      <c r="O9">
        <f t="shared" si="11"/>
        <v>0.87653864717991747</v>
      </c>
      <c r="P9">
        <f t="shared" si="12"/>
        <v>0.54899213775906475</v>
      </c>
      <c r="Q9">
        <f t="shared" si="13"/>
        <v>5.5489921377590647</v>
      </c>
      <c r="R9">
        <f>N9</f>
        <v>5.5489921377590647</v>
      </c>
      <c r="S9">
        <f t="shared" si="15"/>
        <v>399.52743391865266</v>
      </c>
      <c r="U9">
        <f t="shared" si="18"/>
        <v>1.7589538291632952E-2</v>
      </c>
      <c r="V9" s="5">
        <f t="shared" si="16"/>
        <v>2.4429914293934657E-4</v>
      </c>
    </row>
    <row r="10" spans="1:23">
      <c r="A10" s="2">
        <v>6</v>
      </c>
      <c r="B10" s="3">
        <v>60</v>
      </c>
      <c r="C10">
        <f t="shared" si="5"/>
        <v>6</v>
      </c>
      <c r="D10">
        <f t="shared" si="6"/>
        <v>60</v>
      </c>
      <c r="E10">
        <f t="shared" si="7"/>
        <v>360</v>
      </c>
      <c r="F10">
        <f t="shared" si="17"/>
        <v>5</v>
      </c>
      <c r="G10">
        <f t="shared" si="8"/>
        <v>7</v>
      </c>
      <c r="H10">
        <f t="shared" si="0"/>
        <v>60</v>
      </c>
      <c r="I10">
        <f t="shared" si="1"/>
        <v>0.77815125038364363</v>
      </c>
      <c r="J10">
        <f t="shared" si="2"/>
        <v>1.7781512503836436</v>
      </c>
      <c r="K10">
        <f t="shared" si="9"/>
        <v>1.7781512503836436</v>
      </c>
      <c r="L10">
        <f t="shared" si="3"/>
        <v>60.932513610801188</v>
      </c>
      <c r="M10">
        <f t="shared" si="10"/>
        <v>6.3</v>
      </c>
      <c r="N10">
        <f t="shared" si="4"/>
        <v>6.5189663396311044</v>
      </c>
      <c r="O10">
        <f t="shared" si="11"/>
        <v>1.0608999795770884</v>
      </c>
      <c r="P10">
        <f t="shared" si="12"/>
        <v>0.21896633963110457</v>
      </c>
      <c r="Q10">
        <f t="shared" si="13"/>
        <v>6.5189663396311044</v>
      </c>
      <c r="R10">
        <f t="shared" ref="R10:R73" si="19">N10</f>
        <v>6.5189663396311044</v>
      </c>
      <c r="S10">
        <f t="shared" si="15"/>
        <v>391.13798037786626</v>
      </c>
      <c r="U10">
        <f t="shared" si="18"/>
        <v>1.7220185396753691E-2</v>
      </c>
      <c r="V10" s="5">
        <f t="shared" si="16"/>
        <v>2.8700308994589484E-4</v>
      </c>
    </row>
    <row r="11" spans="1:23">
      <c r="A11" s="2">
        <v>7</v>
      </c>
      <c r="B11" s="3">
        <v>54</v>
      </c>
      <c r="C11">
        <f t="shared" si="5"/>
        <v>7</v>
      </c>
      <c r="D11">
        <f t="shared" si="6"/>
        <v>54</v>
      </c>
      <c r="E11">
        <f t="shared" si="7"/>
        <v>378</v>
      </c>
      <c r="F11">
        <f t="shared" si="17"/>
        <v>6</v>
      </c>
      <c r="G11">
        <f t="shared" si="8"/>
        <v>8</v>
      </c>
      <c r="H11">
        <f t="shared" si="0"/>
        <v>54</v>
      </c>
      <c r="I11">
        <f t="shared" si="1"/>
        <v>0.84509804001425681</v>
      </c>
      <c r="J11">
        <f t="shared" si="2"/>
        <v>1.7323937598229686</v>
      </c>
      <c r="K11">
        <f t="shared" si="9"/>
        <v>1.7323937598229686</v>
      </c>
      <c r="L11">
        <f t="shared" si="3"/>
        <v>45.940517274090318</v>
      </c>
      <c r="M11">
        <f t="shared" si="10"/>
        <v>4.2962962962962967</v>
      </c>
      <c r="N11">
        <f t="shared" si="4"/>
        <v>7.4886424769579429</v>
      </c>
      <c r="O11">
        <f t="shared" si="11"/>
        <v>0.80263347478364355</v>
      </c>
      <c r="P11">
        <f t="shared" si="12"/>
        <v>3.1923461806616462</v>
      </c>
      <c r="Q11">
        <f t="shared" si="13"/>
        <v>4.2962962962962967</v>
      </c>
      <c r="R11">
        <f t="shared" si="19"/>
        <v>7.4886424769579429</v>
      </c>
      <c r="S11">
        <f t="shared" si="15"/>
        <v>404.38669375572891</v>
      </c>
      <c r="U11">
        <f t="shared" si="18"/>
        <v>1.7803471377866649E-2</v>
      </c>
      <c r="V11" s="5">
        <f t="shared" si="16"/>
        <v>3.2969391440493793E-4</v>
      </c>
    </row>
    <row r="12" spans="1:23">
      <c r="A12" s="2">
        <v>8</v>
      </c>
      <c r="B12" s="3">
        <v>29</v>
      </c>
      <c r="C12">
        <f t="shared" si="5"/>
        <v>8</v>
      </c>
      <c r="D12">
        <f t="shared" si="6"/>
        <v>29</v>
      </c>
      <c r="E12">
        <f t="shared" si="7"/>
        <v>232</v>
      </c>
      <c r="F12">
        <f t="shared" si="17"/>
        <v>7</v>
      </c>
      <c r="G12">
        <f t="shared" si="8"/>
        <v>9</v>
      </c>
      <c r="H12">
        <f t="shared" si="0"/>
        <v>29</v>
      </c>
      <c r="I12">
        <f t="shared" si="1"/>
        <v>0.90308998699194354</v>
      </c>
      <c r="J12">
        <f t="shared" si="2"/>
        <v>1.4623979978989561</v>
      </c>
      <c r="K12">
        <f t="shared" si="9"/>
        <v>1.4623979978989561</v>
      </c>
      <c r="L12">
        <f t="shared" si="3"/>
        <v>35.970695480854417</v>
      </c>
      <c r="M12">
        <f t="shared" si="10"/>
        <v>10.862068965517242</v>
      </c>
      <c r="N12">
        <f t="shared" si="4"/>
        <v>8.457919946658361</v>
      </c>
      <c r="O12">
        <f t="shared" si="11"/>
        <v>2.0721230582956527</v>
      </c>
      <c r="P12">
        <f t="shared" si="12"/>
        <v>2.404149018858881</v>
      </c>
      <c r="Q12">
        <f t="shared" si="13"/>
        <v>10.862068965517242</v>
      </c>
      <c r="R12">
        <f t="shared" si="19"/>
        <v>8.457919946658361</v>
      </c>
      <c r="S12">
        <f t="shared" si="15"/>
        <v>245.27967845309246</v>
      </c>
      <c r="U12">
        <f t="shared" si="18"/>
        <v>1.0798648428204129E-2</v>
      </c>
      <c r="V12" s="5">
        <f t="shared" si="16"/>
        <v>3.7236718717945273E-4</v>
      </c>
    </row>
    <row r="13" spans="1:23">
      <c r="A13" s="2">
        <v>9</v>
      </c>
      <c r="B13" s="3">
        <v>35</v>
      </c>
      <c r="C13">
        <f t="shared" si="5"/>
        <v>9</v>
      </c>
      <c r="D13">
        <f t="shared" si="6"/>
        <v>35</v>
      </c>
      <c r="E13">
        <f t="shared" si="7"/>
        <v>315</v>
      </c>
      <c r="F13">
        <f t="shared" si="17"/>
        <v>8</v>
      </c>
      <c r="G13">
        <f t="shared" si="8"/>
        <v>10</v>
      </c>
      <c r="H13">
        <f t="shared" si="0"/>
        <v>35</v>
      </c>
      <c r="I13">
        <f t="shared" si="1"/>
        <v>0.95424250943932487</v>
      </c>
      <c r="J13">
        <f t="shared" si="2"/>
        <v>1.5440680443502757</v>
      </c>
      <c r="K13">
        <f t="shared" si="9"/>
        <v>1.5440680443502757</v>
      </c>
      <c r="L13">
        <f t="shared" si="3"/>
        <v>28.988937535567775</v>
      </c>
      <c r="M13">
        <f t="shared" si="10"/>
        <v>5.1428571428571432</v>
      </c>
      <c r="N13">
        <f t="shared" si="4"/>
        <v>9.426682760702791</v>
      </c>
      <c r="O13">
        <f t="shared" si="11"/>
        <v>1.0464755664185912</v>
      </c>
      <c r="P13">
        <f t="shared" si="12"/>
        <v>4.2838256178456477</v>
      </c>
      <c r="Q13">
        <f t="shared" si="13"/>
        <v>5.1428571428571432</v>
      </c>
      <c r="R13">
        <f t="shared" si="19"/>
        <v>9.426682760702791</v>
      </c>
      <c r="S13">
        <f t="shared" si="15"/>
        <v>329.93389662459771</v>
      </c>
      <c r="U13">
        <f t="shared" si="18"/>
        <v>1.4525623062889971E-2</v>
      </c>
      <c r="V13" s="5">
        <f t="shared" si="16"/>
        <v>4.1501780179685629E-4</v>
      </c>
    </row>
    <row r="14" spans="1:23">
      <c r="A14" s="2">
        <v>10</v>
      </c>
      <c r="B14" s="3">
        <v>18</v>
      </c>
      <c r="C14">
        <f t="shared" si="5"/>
        <v>10</v>
      </c>
      <c r="D14">
        <f t="shared" si="6"/>
        <v>18</v>
      </c>
      <c r="E14">
        <f t="shared" si="7"/>
        <v>180</v>
      </c>
      <c r="F14">
        <f t="shared" si="17"/>
        <v>9</v>
      </c>
      <c r="G14">
        <f t="shared" si="8"/>
        <v>11</v>
      </c>
      <c r="H14">
        <f t="shared" si="0"/>
        <v>18</v>
      </c>
      <c r="I14">
        <f t="shared" si="1"/>
        <v>1</v>
      </c>
      <c r="J14">
        <f t="shared" si="2"/>
        <v>1.255272505103306</v>
      </c>
      <c r="K14">
        <f t="shared" si="9"/>
        <v>1.255272505103306</v>
      </c>
      <c r="L14">
        <f t="shared" si="3"/>
        <v>23.900115514847272</v>
      </c>
      <c r="M14">
        <f t="shared" si="10"/>
        <v>9.7777777777777786</v>
      </c>
      <c r="N14">
        <f t="shared" si="4"/>
        <v>10.394812156658281</v>
      </c>
      <c r="O14">
        <f t="shared" si="11"/>
        <v>2.2347108199572534</v>
      </c>
      <c r="P14">
        <f t="shared" si="12"/>
        <v>0.61703437888050239</v>
      </c>
      <c r="Q14">
        <f t="shared" si="13"/>
        <v>10.394812156658281</v>
      </c>
      <c r="R14">
        <f t="shared" si="19"/>
        <v>10.394812156658281</v>
      </c>
      <c r="S14">
        <f t="shared" si="15"/>
        <v>187.10661881984905</v>
      </c>
      <c r="U14">
        <f t="shared" si="18"/>
        <v>8.2375295335033408E-3</v>
      </c>
      <c r="V14" s="5">
        <f t="shared" si="16"/>
        <v>4.576405296390745E-4</v>
      </c>
    </row>
    <row r="15" spans="1:23">
      <c r="A15" s="2">
        <v>11</v>
      </c>
      <c r="B15" s="3">
        <v>16</v>
      </c>
      <c r="C15">
        <f t="shared" si="5"/>
        <v>11</v>
      </c>
      <c r="D15">
        <f t="shared" si="6"/>
        <v>16</v>
      </c>
      <c r="E15">
        <f t="shared" si="7"/>
        <v>176</v>
      </c>
      <c r="F15">
        <f t="shared" si="17"/>
        <v>10</v>
      </c>
      <c r="G15">
        <f t="shared" si="8"/>
        <v>12</v>
      </c>
      <c r="H15">
        <f t="shared" si="0"/>
        <v>16</v>
      </c>
      <c r="I15">
        <f t="shared" si="1"/>
        <v>1.0413926851582251</v>
      </c>
      <c r="J15">
        <f t="shared" si="2"/>
        <v>1.2041199826559248</v>
      </c>
      <c r="K15">
        <f t="shared" si="9"/>
        <v>1.2041199826559248</v>
      </c>
      <c r="L15">
        <f t="shared" si="3"/>
        <v>20.070789749069515</v>
      </c>
      <c r="M15">
        <f t="shared" si="10"/>
        <v>9.75</v>
      </c>
      <c r="N15">
        <f t="shared" si="4"/>
        <v>11.36218967014106</v>
      </c>
      <c r="O15">
        <f t="shared" si="11"/>
        <v>2.2924488627075688</v>
      </c>
      <c r="P15">
        <f t="shared" si="12"/>
        <v>1.6121896701410598</v>
      </c>
      <c r="Q15">
        <f t="shared" si="13"/>
        <v>11.36218967014106</v>
      </c>
      <c r="R15">
        <f t="shared" si="19"/>
        <v>11.36218967014106</v>
      </c>
      <c r="S15">
        <f t="shared" si="15"/>
        <v>181.79503472225696</v>
      </c>
      <c r="U15">
        <f t="shared" si="18"/>
        <v>8.0036824833584763E-3</v>
      </c>
      <c r="V15" s="5">
        <f t="shared" si="16"/>
        <v>5.0023015520990477E-4</v>
      </c>
    </row>
    <row r="16" spans="1:23">
      <c r="A16" s="2">
        <v>12</v>
      </c>
      <c r="B16" s="3">
        <v>13</v>
      </c>
      <c r="C16">
        <f t="shared" si="5"/>
        <v>12</v>
      </c>
      <c r="D16">
        <f t="shared" si="6"/>
        <v>13</v>
      </c>
      <c r="E16">
        <f t="shared" si="7"/>
        <v>156</v>
      </c>
      <c r="F16">
        <f t="shared" si="17"/>
        <v>11</v>
      </c>
      <c r="G16">
        <f t="shared" si="8"/>
        <v>13</v>
      </c>
      <c r="H16">
        <f t="shared" si="0"/>
        <v>13</v>
      </c>
      <c r="I16">
        <f t="shared" si="1"/>
        <v>1.0791812460476249</v>
      </c>
      <c r="J16">
        <f t="shared" si="2"/>
        <v>1.1139433523068367</v>
      </c>
      <c r="K16">
        <f t="shared" si="9"/>
        <v>1.1139433523068367</v>
      </c>
      <c r="L16">
        <f t="shared" si="3"/>
        <v>17.11323204333679</v>
      </c>
      <c r="M16">
        <f t="shared" si="10"/>
        <v>18</v>
      </c>
      <c r="N16">
        <f t="shared" si="4"/>
        <v>12.328696987389657</v>
      </c>
      <c r="O16">
        <f t="shared" si="11"/>
        <v>3.9505062966662892</v>
      </c>
      <c r="P16">
        <f t="shared" si="12"/>
        <v>5.671303012610343</v>
      </c>
      <c r="Q16">
        <f t="shared" si="13"/>
        <v>18</v>
      </c>
      <c r="R16">
        <f t="shared" si="19"/>
        <v>12.328696987389657</v>
      </c>
      <c r="S16">
        <f t="shared" si="15"/>
        <v>160.27306083606555</v>
      </c>
      <c r="U16">
        <f t="shared" si="18"/>
        <v>7.0561591053774604E-3</v>
      </c>
      <c r="V16" s="5">
        <f t="shared" si="16"/>
        <v>5.4278146964442003E-4</v>
      </c>
    </row>
    <row r="17" spans="1:22">
      <c r="A17" s="2">
        <v>13</v>
      </c>
      <c r="B17" s="3">
        <v>18</v>
      </c>
      <c r="C17">
        <f t="shared" si="5"/>
        <v>13</v>
      </c>
      <c r="D17">
        <f t="shared" si="6"/>
        <v>18</v>
      </c>
      <c r="E17">
        <f t="shared" si="7"/>
        <v>234</v>
      </c>
      <c r="F17">
        <f t="shared" si="17"/>
        <v>12</v>
      </c>
      <c r="G17">
        <f t="shared" si="8"/>
        <v>14</v>
      </c>
      <c r="H17">
        <f t="shared" si="0"/>
        <v>18</v>
      </c>
      <c r="I17">
        <f t="shared" si="1"/>
        <v>1.1139433523068367</v>
      </c>
      <c r="J17">
        <f t="shared" si="2"/>
        <v>1.255272505103306</v>
      </c>
      <c r="K17">
        <f t="shared" si="9"/>
        <v>1.255272505103306</v>
      </c>
      <c r="L17">
        <f t="shared" si="3"/>
        <v>14.778977373658977</v>
      </c>
      <c r="M17">
        <f t="shared" si="10"/>
        <v>8.5555555555555554</v>
      </c>
      <c r="N17">
        <f t="shared" si="4"/>
        <v>13.29421469568824</v>
      </c>
      <c r="O17">
        <f t="shared" si="11"/>
        <v>1.8738574259255625</v>
      </c>
      <c r="P17">
        <f t="shared" si="12"/>
        <v>4.7386591401326843</v>
      </c>
      <c r="Q17">
        <f t="shared" si="13"/>
        <v>8.5555555555555554</v>
      </c>
      <c r="R17">
        <f t="shared" si="19"/>
        <v>13.29421469568824</v>
      </c>
      <c r="S17">
        <f t="shared" si="15"/>
        <v>239.29586452238831</v>
      </c>
      <c r="U17">
        <f t="shared" si="18"/>
        <v>1.0535205882515121E-2</v>
      </c>
      <c r="V17" s="5">
        <f t="shared" si="16"/>
        <v>5.8528921569528445E-4</v>
      </c>
    </row>
    <row r="18" spans="1:22">
      <c r="A18" s="2">
        <v>14</v>
      </c>
      <c r="B18" s="3">
        <v>11</v>
      </c>
      <c r="C18">
        <f t="shared" si="5"/>
        <v>14</v>
      </c>
      <c r="D18">
        <f t="shared" si="6"/>
        <v>11</v>
      </c>
      <c r="E18">
        <f t="shared" si="7"/>
        <v>154</v>
      </c>
      <c r="F18">
        <f t="shared" si="17"/>
        <v>13</v>
      </c>
      <c r="G18">
        <f t="shared" si="8"/>
        <v>15</v>
      </c>
      <c r="H18">
        <f t="shared" si="0"/>
        <v>11</v>
      </c>
      <c r="I18">
        <f t="shared" si="1"/>
        <v>1.146128035678238</v>
      </c>
      <c r="J18">
        <f t="shared" si="2"/>
        <v>1.0413926851582251</v>
      </c>
      <c r="K18">
        <f t="shared" si="9"/>
        <v>1.0413926851582251</v>
      </c>
      <c r="L18">
        <f t="shared" si="3"/>
        <v>12.902647301309857</v>
      </c>
      <c r="M18">
        <f t="shared" si="10"/>
        <v>21.818181818181817</v>
      </c>
      <c r="N18">
        <f t="shared" si="4"/>
        <v>14.258620670445415</v>
      </c>
      <c r="O18">
        <f t="shared" si="11"/>
        <v>4.7306408852897253</v>
      </c>
      <c r="P18">
        <f t="shared" si="12"/>
        <v>7.5595611477364013</v>
      </c>
      <c r="Q18">
        <f t="shared" si="13"/>
        <v>21.818181818181817</v>
      </c>
      <c r="R18">
        <f t="shared" si="19"/>
        <v>14.258620670445415</v>
      </c>
      <c r="S18">
        <f t="shared" si="15"/>
        <v>156.84482737489958</v>
      </c>
      <c r="U18">
        <f t="shared" si="18"/>
        <v>6.9052281839476343E-3</v>
      </c>
      <c r="V18" s="5">
        <f t="shared" si="16"/>
        <v>6.2774801672251218E-4</v>
      </c>
    </row>
    <row r="19" spans="1:22">
      <c r="A19" s="2">
        <v>15</v>
      </c>
      <c r="B19" s="3">
        <v>16</v>
      </c>
      <c r="C19">
        <f t="shared" si="5"/>
        <v>15</v>
      </c>
      <c r="D19">
        <f t="shared" si="6"/>
        <v>16</v>
      </c>
      <c r="E19">
        <f t="shared" si="7"/>
        <v>240</v>
      </c>
      <c r="F19">
        <f t="shared" si="17"/>
        <v>14</v>
      </c>
      <c r="G19">
        <f t="shared" si="8"/>
        <v>16</v>
      </c>
      <c r="H19">
        <f t="shared" si="0"/>
        <v>16</v>
      </c>
      <c r="I19">
        <f t="shared" si="1"/>
        <v>1.1760912590556813</v>
      </c>
      <c r="J19">
        <f t="shared" si="2"/>
        <v>1.2041199826559248</v>
      </c>
      <c r="K19">
        <f t="shared" si="9"/>
        <v>1.2041199826559248</v>
      </c>
      <c r="L19">
        <f t="shared" si="3"/>
        <v>11.37059534714396</v>
      </c>
      <c r="M19">
        <f t="shared" si="10"/>
        <v>6</v>
      </c>
      <c r="N19">
        <f t="shared" si="4"/>
        <v>15.221788347461704</v>
      </c>
      <c r="O19">
        <f t="shared" si="11"/>
        <v>1.5148319158683359</v>
      </c>
      <c r="P19">
        <f t="shared" si="12"/>
        <v>9.2217883474617039</v>
      </c>
      <c r="Q19">
        <f t="shared" si="13"/>
        <v>6</v>
      </c>
      <c r="R19">
        <f t="shared" si="19"/>
        <v>15.221788347461704</v>
      </c>
      <c r="S19">
        <f t="shared" si="15"/>
        <v>243.54861355938726</v>
      </c>
      <c r="U19">
        <f t="shared" si="18"/>
        <v>1.0722436810056956E-2</v>
      </c>
      <c r="V19" s="5">
        <f t="shared" si="16"/>
        <v>6.7015230062855973E-4</v>
      </c>
    </row>
    <row r="20" spans="1:22">
      <c r="A20" s="2">
        <v>16</v>
      </c>
      <c r="B20" s="3">
        <v>6</v>
      </c>
      <c r="C20">
        <f t="shared" si="5"/>
        <v>16</v>
      </c>
      <c r="D20">
        <f t="shared" si="6"/>
        <v>6</v>
      </c>
      <c r="E20">
        <f t="shared" si="7"/>
        <v>96</v>
      </c>
      <c r="F20">
        <f t="shared" si="17"/>
        <v>15</v>
      </c>
      <c r="G20">
        <f t="shared" si="8"/>
        <v>17</v>
      </c>
      <c r="H20">
        <f t="shared" si="0"/>
        <v>6</v>
      </c>
      <c r="I20">
        <f t="shared" si="1"/>
        <v>1.2041199826559248</v>
      </c>
      <c r="J20">
        <f t="shared" si="2"/>
        <v>0.77815125038364363</v>
      </c>
      <c r="K20">
        <f t="shared" si="9"/>
        <v>0.77815125038364363</v>
      </c>
      <c r="L20">
        <f t="shared" si="3"/>
        <v>10.102567940262162</v>
      </c>
      <c r="M20">
        <f t="shared" si="10"/>
        <v>36.833333333333336</v>
      </c>
      <c r="N20">
        <f t="shared" si="4"/>
        <v>16.183584944965119</v>
      </c>
      <c r="O20">
        <f t="shared" si="11"/>
        <v>9.3761362807730091</v>
      </c>
      <c r="P20">
        <f t="shared" si="12"/>
        <v>20.649748388368216</v>
      </c>
      <c r="Q20">
        <f t="shared" si="13"/>
        <v>36.833333333333336</v>
      </c>
      <c r="R20">
        <f t="shared" si="19"/>
        <v>16.183584944965119</v>
      </c>
      <c r="S20">
        <f t="shared" si="15"/>
        <v>97.101509669790715</v>
      </c>
      <c r="U20">
        <f t="shared" si="18"/>
        <v>4.274977329491495E-3</v>
      </c>
      <c r="V20" s="5">
        <f t="shared" si="16"/>
        <v>7.1249622158191586E-4</v>
      </c>
    </row>
    <row r="21" spans="1:22">
      <c r="A21" s="2">
        <v>17</v>
      </c>
      <c r="B21" s="3">
        <v>13</v>
      </c>
      <c r="C21">
        <f t="shared" si="5"/>
        <v>17</v>
      </c>
      <c r="D21">
        <f t="shared" si="6"/>
        <v>13</v>
      </c>
      <c r="E21">
        <f t="shared" si="7"/>
        <v>221</v>
      </c>
      <c r="F21">
        <f t="shared" si="17"/>
        <v>16</v>
      </c>
      <c r="G21">
        <f t="shared" si="8"/>
        <v>18</v>
      </c>
      <c r="H21">
        <f t="shared" si="0"/>
        <v>13</v>
      </c>
      <c r="I21">
        <f t="shared" si="1"/>
        <v>1.2304489213782739</v>
      </c>
      <c r="J21">
        <f t="shared" si="2"/>
        <v>1.1139433523068367</v>
      </c>
      <c r="K21">
        <f t="shared" si="9"/>
        <v>1.1139433523068367</v>
      </c>
      <c r="L21">
        <f t="shared" si="3"/>
        <v>9.0405433113575384</v>
      </c>
      <c r="M21">
        <f t="shared" si="10"/>
        <v>9.6923076923076916</v>
      </c>
      <c r="N21">
        <f t="shared" si="4"/>
        <v>17.143869628297367</v>
      </c>
      <c r="O21">
        <f t="shared" si="11"/>
        <v>2.2453816849499826</v>
      </c>
      <c r="P21">
        <f t="shared" si="12"/>
        <v>7.451561935989675</v>
      </c>
      <c r="Q21">
        <f t="shared" si="13"/>
        <v>9.6923076923076916</v>
      </c>
      <c r="R21">
        <f t="shared" si="19"/>
        <v>17.143869628297367</v>
      </c>
      <c r="S21">
        <f t="shared" si="15"/>
        <v>222.87030516786575</v>
      </c>
      <c r="U21">
        <f t="shared" si="18"/>
        <v>9.8120565298058619E-3</v>
      </c>
      <c r="V21" s="5">
        <f t="shared" si="16"/>
        <v>7.5477357921583548E-4</v>
      </c>
    </row>
    <row r="22" spans="1:22">
      <c r="A22" s="2">
        <v>18</v>
      </c>
      <c r="B22" s="3">
        <v>7</v>
      </c>
      <c r="C22">
        <f t="shared" si="5"/>
        <v>18</v>
      </c>
      <c r="D22">
        <f t="shared" si="6"/>
        <v>7</v>
      </c>
      <c r="E22">
        <f t="shared" si="7"/>
        <v>126</v>
      </c>
      <c r="F22">
        <f t="shared" si="17"/>
        <v>17</v>
      </c>
      <c r="G22">
        <f t="shared" si="8"/>
        <v>19</v>
      </c>
      <c r="H22">
        <f t="shared" si="0"/>
        <v>7</v>
      </c>
      <c r="I22">
        <f t="shared" si="1"/>
        <v>1.255272505103306</v>
      </c>
      <c r="J22">
        <f t="shared" si="2"/>
        <v>0.84509804001425681</v>
      </c>
      <c r="K22">
        <f t="shared" si="9"/>
        <v>0.84509804001425681</v>
      </c>
      <c r="L22">
        <f t="shared" si="3"/>
        <v>8.1417027681593463</v>
      </c>
      <c r="M22">
        <f t="shared" si="10"/>
        <v>27.142857142857142</v>
      </c>
      <c r="N22">
        <f t="shared" si="4"/>
        <v>18.102491580836436</v>
      </c>
      <c r="O22">
        <f t="shared" si="11"/>
        <v>6.4517004702230238</v>
      </c>
      <c r="P22">
        <f t="shared" si="12"/>
        <v>9.0403655620207068</v>
      </c>
      <c r="Q22">
        <f t="shared" si="13"/>
        <v>27.142857142857142</v>
      </c>
      <c r="R22">
        <f t="shared" si="19"/>
        <v>18.102491580836436</v>
      </c>
      <c r="S22">
        <f t="shared" si="15"/>
        <v>126.71744106585504</v>
      </c>
      <c r="U22">
        <f t="shared" si="18"/>
        <v>5.5788441358933646E-3</v>
      </c>
      <c r="V22" s="5">
        <f t="shared" si="16"/>
        <v>7.9697773369905207E-4</v>
      </c>
    </row>
    <row r="23" spans="1:22">
      <c r="A23" s="2">
        <v>19</v>
      </c>
      <c r="B23" s="3">
        <v>10</v>
      </c>
      <c r="C23">
        <f t="shared" si="5"/>
        <v>19</v>
      </c>
      <c r="D23">
        <f t="shared" si="6"/>
        <v>10</v>
      </c>
      <c r="E23">
        <f t="shared" si="7"/>
        <v>190</v>
      </c>
      <c r="F23">
        <f t="shared" si="17"/>
        <v>18</v>
      </c>
      <c r="G23">
        <f t="shared" si="8"/>
        <v>20</v>
      </c>
      <c r="H23">
        <f t="shared" ref="H23:H86" si="20">2*D23/(G23-F23)</f>
        <v>10</v>
      </c>
      <c r="I23">
        <f t="shared" si="1"/>
        <v>1.2787536009528289</v>
      </c>
      <c r="J23">
        <f t="shared" si="2"/>
        <v>1</v>
      </c>
      <c r="K23">
        <f t="shared" si="9"/>
        <v>1</v>
      </c>
      <c r="L23">
        <f t="shared" si="3"/>
        <v>7.373870864063381</v>
      </c>
      <c r="M23">
        <f t="shared" si="10"/>
        <v>12</v>
      </c>
      <c r="N23">
        <f t="shared" si="4"/>
        <v>19.059287931130601</v>
      </c>
      <c r="O23">
        <f t="shared" si="11"/>
        <v>2.8868693893164692</v>
      </c>
      <c r="P23">
        <f t="shared" si="12"/>
        <v>7.0592879311306014</v>
      </c>
      <c r="Q23">
        <f t="shared" si="13"/>
        <v>12</v>
      </c>
      <c r="R23">
        <f t="shared" si="19"/>
        <v>19.059287931130601</v>
      </c>
      <c r="S23">
        <f t="shared" si="15"/>
        <v>190.59287931130601</v>
      </c>
      <c r="U23">
        <f t="shared" si="18"/>
        <v>8.3910151447607016E-3</v>
      </c>
      <c r="V23" s="5">
        <f t="shared" si="16"/>
        <v>8.3910151447607012E-4</v>
      </c>
    </row>
    <row r="24" spans="1:22">
      <c r="A24" s="2">
        <v>20</v>
      </c>
      <c r="B24" s="3">
        <v>6</v>
      </c>
      <c r="C24">
        <f t="shared" si="5"/>
        <v>20</v>
      </c>
      <c r="D24">
        <f t="shared" si="6"/>
        <v>6</v>
      </c>
      <c r="E24">
        <f t="shared" si="7"/>
        <v>120</v>
      </c>
      <c r="F24">
        <f t="shared" si="17"/>
        <v>19</v>
      </c>
      <c r="G24">
        <f t="shared" si="8"/>
        <v>21</v>
      </c>
      <c r="H24">
        <f t="shared" si="20"/>
        <v>6</v>
      </c>
      <c r="I24">
        <f t="shared" si="1"/>
        <v>1.3010299956639813</v>
      </c>
      <c r="J24">
        <f t="shared" si="2"/>
        <v>0.77815125038364363</v>
      </c>
      <c r="K24">
        <f t="shared" si="9"/>
        <v>0.77815125038364363</v>
      </c>
      <c r="L24">
        <f t="shared" si="3"/>
        <v>6.7124790761238557</v>
      </c>
      <c r="M24">
        <f t="shared" si="10"/>
        <v>31.5</v>
      </c>
      <c r="N24">
        <f t="shared" si="4"/>
        <v>20.014081477515667</v>
      </c>
      <c r="O24">
        <f t="shared" si="11"/>
        <v>7.5668241075764406</v>
      </c>
      <c r="P24">
        <f t="shared" si="12"/>
        <v>11.485918522484333</v>
      </c>
      <c r="Q24">
        <f t="shared" si="13"/>
        <v>31.5</v>
      </c>
      <c r="R24">
        <f t="shared" si="19"/>
        <v>20.014081477515667</v>
      </c>
      <c r="S24">
        <f t="shared" si="15"/>
        <v>120.084488865094</v>
      </c>
      <c r="U24">
        <f t="shared" si="18"/>
        <v>5.2868227205489244E-3</v>
      </c>
      <c r="V24" s="5">
        <f t="shared" si="16"/>
        <v>8.8113712009148736E-4</v>
      </c>
    </row>
    <row r="25" spans="1:22">
      <c r="A25" s="2">
        <v>21</v>
      </c>
      <c r="B25" s="3">
        <v>9</v>
      </c>
      <c r="C25">
        <f t="shared" si="5"/>
        <v>21</v>
      </c>
      <c r="D25">
        <f t="shared" si="6"/>
        <v>9</v>
      </c>
      <c r="E25">
        <f t="shared" si="7"/>
        <v>189</v>
      </c>
      <c r="F25">
        <f t="shared" si="17"/>
        <v>20</v>
      </c>
      <c r="G25">
        <f t="shared" si="8"/>
        <v>22</v>
      </c>
      <c r="H25">
        <f t="shared" si="20"/>
        <v>9</v>
      </c>
      <c r="I25">
        <f t="shared" si="1"/>
        <v>1.3222192947339193</v>
      </c>
      <c r="J25">
        <f t="shared" si="2"/>
        <v>0.95424250943932487</v>
      </c>
      <c r="K25">
        <f t="shared" si="9"/>
        <v>0.95424250943932487</v>
      </c>
      <c r="L25">
        <f t="shared" si="3"/>
        <v>6.1384967482258954</v>
      </c>
      <c r="M25">
        <f t="shared" si="10"/>
        <v>12.222222222222221</v>
      </c>
      <c r="N25">
        <f t="shared" si="4"/>
        <v>20.966678143052029</v>
      </c>
      <c r="O25">
        <f t="shared" si="11"/>
        <v>3.0096637862533102</v>
      </c>
      <c r="P25">
        <f t="shared" si="12"/>
        <v>8.7444559208298074</v>
      </c>
      <c r="Q25">
        <f t="shared" si="13"/>
        <v>12.222222222222221</v>
      </c>
      <c r="R25">
        <f t="shared" si="19"/>
        <v>20.966678143052029</v>
      </c>
      <c r="S25">
        <f t="shared" si="15"/>
        <v>188.70010328746827</v>
      </c>
      <c r="U25">
        <f t="shared" si="18"/>
        <v>8.3076840552727196E-3</v>
      </c>
      <c r="V25" s="5">
        <f t="shared" si="16"/>
        <v>9.2307600614141333E-4</v>
      </c>
    </row>
    <row r="26" spans="1:22">
      <c r="A26" s="2">
        <v>22</v>
      </c>
      <c r="B26" s="3">
        <v>5</v>
      </c>
      <c r="C26">
        <f t="shared" si="5"/>
        <v>22</v>
      </c>
      <c r="D26">
        <f t="shared" si="6"/>
        <v>5</v>
      </c>
      <c r="E26">
        <f t="shared" si="7"/>
        <v>110</v>
      </c>
      <c r="F26">
        <f t="shared" si="17"/>
        <v>21</v>
      </c>
      <c r="G26">
        <f t="shared" si="8"/>
        <v>23</v>
      </c>
      <c r="H26">
        <f t="shared" si="20"/>
        <v>5</v>
      </c>
      <c r="I26">
        <f t="shared" si="1"/>
        <v>1.3424226808222062</v>
      </c>
      <c r="J26">
        <f t="shared" si="2"/>
        <v>0.69897000433601886</v>
      </c>
      <c r="K26">
        <f t="shared" si="9"/>
        <v>0.69897000433601886</v>
      </c>
      <c r="L26">
        <f t="shared" si="3"/>
        <v>5.6369918441698106</v>
      </c>
      <c r="M26">
        <f t="shared" si="10"/>
        <v>23</v>
      </c>
      <c r="N26">
        <f t="shared" si="4"/>
        <v>21.916864083190227</v>
      </c>
      <c r="O26">
        <f t="shared" si="11"/>
        <v>6.285430937782138</v>
      </c>
      <c r="P26">
        <f t="shared" si="12"/>
        <v>1.0831359168097734</v>
      </c>
      <c r="Q26">
        <f t="shared" si="13"/>
        <v>21.916864083190227</v>
      </c>
      <c r="R26">
        <f t="shared" si="19"/>
        <v>21.916864083190227</v>
      </c>
      <c r="S26">
        <f t="shared" si="15"/>
        <v>109.58432041595114</v>
      </c>
      <c r="U26">
        <f t="shared" si="18"/>
        <v>4.8245437896798117E-3</v>
      </c>
      <c r="V26" s="5">
        <f t="shared" si="16"/>
        <v>9.6490875793596236E-4</v>
      </c>
    </row>
    <row r="27" spans="1:22">
      <c r="A27" s="2">
        <v>23</v>
      </c>
      <c r="B27" s="3">
        <v>5</v>
      </c>
      <c r="C27">
        <f t="shared" si="5"/>
        <v>23</v>
      </c>
      <c r="D27">
        <f t="shared" si="6"/>
        <v>5</v>
      </c>
      <c r="E27">
        <f t="shared" si="7"/>
        <v>115</v>
      </c>
      <c r="F27">
        <f t="shared" si="17"/>
        <v>22</v>
      </c>
      <c r="G27">
        <f t="shared" si="8"/>
        <v>24</v>
      </c>
      <c r="H27">
        <f t="shared" si="20"/>
        <v>5</v>
      </c>
      <c r="I27">
        <f t="shared" si="1"/>
        <v>1.3617278360175928</v>
      </c>
      <c r="J27">
        <f t="shared" si="2"/>
        <v>0.69897000433601886</v>
      </c>
      <c r="K27">
        <f t="shared" si="9"/>
        <v>0.69897000433601886</v>
      </c>
      <c r="L27">
        <f t="shared" si="3"/>
        <v>5.1961111397068391</v>
      </c>
      <c r="M27">
        <f t="shared" si="10"/>
        <v>38.4</v>
      </c>
      <c r="N27">
        <f t="shared" si="4"/>
        <v>22.864402354735564</v>
      </c>
      <c r="O27">
        <f t="shared" si="11"/>
        <v>9.2606262026971145</v>
      </c>
      <c r="P27">
        <f t="shared" si="12"/>
        <v>15.535597645264435</v>
      </c>
      <c r="Q27">
        <f t="shared" si="13"/>
        <v>38.4</v>
      </c>
      <c r="R27">
        <f t="shared" si="19"/>
        <v>22.864402354735564</v>
      </c>
      <c r="S27">
        <f t="shared" si="15"/>
        <v>114.32201177367781</v>
      </c>
      <c r="U27">
        <f t="shared" si="18"/>
        <v>5.0331247192378047E-3</v>
      </c>
      <c r="V27" s="5">
        <f t="shared" si="16"/>
        <v>1.0066249438475609E-3</v>
      </c>
    </row>
    <row r="28" spans="1:22">
      <c r="A28" s="2">
        <v>24</v>
      </c>
      <c r="B28" s="3">
        <v>8</v>
      </c>
      <c r="C28">
        <f t="shared" si="5"/>
        <v>24</v>
      </c>
      <c r="D28">
        <f t="shared" si="6"/>
        <v>8</v>
      </c>
      <c r="E28">
        <f t="shared" si="7"/>
        <v>192</v>
      </c>
      <c r="F28">
        <f t="shared" si="17"/>
        <v>23</v>
      </c>
      <c r="G28">
        <f t="shared" si="8"/>
        <v>25</v>
      </c>
      <c r="H28">
        <f t="shared" si="20"/>
        <v>8</v>
      </c>
      <c r="I28">
        <f t="shared" si="1"/>
        <v>1.3802112417116059</v>
      </c>
      <c r="J28">
        <f t="shared" si="2"/>
        <v>0.90308998699194354</v>
      </c>
      <c r="K28">
        <f t="shared" si="9"/>
        <v>0.90308998699194354</v>
      </c>
      <c r="L28">
        <f t="shared" si="3"/>
        <v>4.806345473283991</v>
      </c>
      <c r="M28">
        <f t="shared" si="10"/>
        <v>9.375</v>
      </c>
      <c r="N28">
        <f t="shared" si="4"/>
        <v>23.80902903619155</v>
      </c>
      <c r="O28">
        <f t="shared" si="11"/>
        <v>2.6063365796876345</v>
      </c>
      <c r="P28">
        <f t="shared" si="12"/>
        <v>14.43402903619155</v>
      </c>
      <c r="Q28">
        <f t="shared" si="13"/>
        <v>9.375</v>
      </c>
      <c r="R28">
        <f t="shared" si="19"/>
        <v>23.80902903619155</v>
      </c>
      <c r="S28">
        <f t="shared" si="15"/>
        <v>190.4722322895324</v>
      </c>
      <c r="U28">
        <f t="shared" si="18"/>
        <v>8.3857035560458947E-3</v>
      </c>
      <c r="V28" s="5">
        <f t="shared" si="16"/>
        <v>1.0482129445057368E-3</v>
      </c>
    </row>
    <row r="29" spans="1:22">
      <c r="A29" s="2">
        <v>25</v>
      </c>
      <c r="B29" s="3">
        <v>3</v>
      </c>
      <c r="C29">
        <f t="shared" si="5"/>
        <v>25</v>
      </c>
      <c r="D29">
        <f t="shared" si="6"/>
        <v>3</v>
      </c>
      <c r="E29">
        <f t="shared" si="7"/>
        <v>75</v>
      </c>
      <c r="F29">
        <f t="shared" si="17"/>
        <v>24</v>
      </c>
      <c r="G29">
        <f t="shared" si="8"/>
        <v>26</v>
      </c>
      <c r="H29">
        <f t="shared" si="20"/>
        <v>3</v>
      </c>
      <c r="I29">
        <f t="shared" si="1"/>
        <v>1.3979400086720377</v>
      </c>
      <c r="J29">
        <f t="shared" si="2"/>
        <v>0.47712125471966244</v>
      </c>
      <c r="K29">
        <f t="shared" si="9"/>
        <v>0.47712125471966244</v>
      </c>
      <c r="L29">
        <f t="shared" si="3"/>
        <v>4.4599923122349603</v>
      </c>
      <c r="M29">
        <f t="shared" si="10"/>
        <v>26</v>
      </c>
      <c r="N29">
        <f t="shared" si="4"/>
        <v>24.750448664984237</v>
      </c>
      <c r="O29">
        <f t="shared" si="11"/>
        <v>8.5709811702511622</v>
      </c>
      <c r="P29">
        <f t="shared" si="12"/>
        <v>1.249551335015763</v>
      </c>
      <c r="Q29">
        <f t="shared" si="13"/>
        <v>24.750448664984237</v>
      </c>
      <c r="R29">
        <f t="shared" si="19"/>
        <v>24.750448664984237</v>
      </c>
      <c r="S29">
        <f t="shared" si="15"/>
        <v>74.251345994952715</v>
      </c>
      <c r="U29">
        <f t="shared" si="18"/>
        <v>3.2689792557510098E-3</v>
      </c>
      <c r="V29" s="5">
        <f t="shared" si="16"/>
        <v>1.0896597519170033E-3</v>
      </c>
    </row>
    <row r="30" spans="1:22">
      <c r="A30" s="2">
        <v>26</v>
      </c>
      <c r="B30" s="3">
        <v>3</v>
      </c>
      <c r="C30">
        <f t="shared" si="5"/>
        <v>26</v>
      </c>
      <c r="D30">
        <f t="shared" si="6"/>
        <v>3</v>
      </c>
      <c r="E30">
        <f t="shared" si="7"/>
        <v>78</v>
      </c>
      <c r="F30">
        <f t="shared" si="17"/>
        <v>25</v>
      </c>
      <c r="G30">
        <f t="shared" si="8"/>
        <v>27</v>
      </c>
      <c r="H30">
        <f t="shared" si="20"/>
        <v>3</v>
      </c>
      <c r="I30">
        <f t="shared" si="1"/>
        <v>1.414973347970818</v>
      </c>
      <c r="J30">
        <f t="shared" si="2"/>
        <v>0.47712125471966244</v>
      </c>
      <c r="K30">
        <f t="shared" si="9"/>
        <v>0.47712125471966244</v>
      </c>
      <c r="L30">
        <f t="shared" si="3"/>
        <v>4.1507571930171832</v>
      </c>
      <c r="M30">
        <f t="shared" si="10"/>
        <v>36</v>
      </c>
      <c r="N30">
        <f t="shared" si="4"/>
        <v>25.68832882453621</v>
      </c>
      <c r="O30">
        <f t="shared" si="11"/>
        <v>10.887954099358218</v>
      </c>
      <c r="P30">
        <f t="shared" si="12"/>
        <v>10.31167117546379</v>
      </c>
      <c r="Q30">
        <f t="shared" si="13"/>
        <v>25.68832882453621</v>
      </c>
      <c r="R30">
        <f t="shared" si="19"/>
        <v>25.68832882453621</v>
      </c>
      <c r="S30">
        <f t="shared" si="15"/>
        <v>77.064986473608627</v>
      </c>
      <c r="U30">
        <f t="shared" si="18"/>
        <v>3.3928521934684318E-3</v>
      </c>
      <c r="V30" s="5">
        <f t="shared" si="16"/>
        <v>1.130950731156144E-3</v>
      </c>
    </row>
    <row r="31" spans="1:22">
      <c r="A31" s="2">
        <v>27</v>
      </c>
      <c r="B31" s="3">
        <v>4</v>
      </c>
      <c r="C31">
        <f t="shared" si="5"/>
        <v>27</v>
      </c>
      <c r="D31">
        <f t="shared" si="6"/>
        <v>4</v>
      </c>
      <c r="E31">
        <f t="shared" si="7"/>
        <v>108</v>
      </c>
      <c r="F31">
        <f t="shared" si="17"/>
        <v>26</v>
      </c>
      <c r="G31">
        <f t="shared" si="8"/>
        <v>28</v>
      </c>
      <c r="H31">
        <f t="shared" si="20"/>
        <v>4</v>
      </c>
      <c r="I31">
        <f t="shared" si="1"/>
        <v>1.4313637641589874</v>
      </c>
      <c r="J31">
        <f t="shared" si="2"/>
        <v>0.6020599913279624</v>
      </c>
      <c r="K31">
        <f t="shared" si="9"/>
        <v>0.6020599913279624</v>
      </c>
      <c r="L31">
        <f t="shared" si="3"/>
        <v>3.8734544005007643</v>
      </c>
      <c r="M31">
        <f t="shared" si="10"/>
        <v>21</v>
      </c>
      <c r="N31">
        <f t="shared" si="4"/>
        <v>26.622293671120019</v>
      </c>
      <c r="O31">
        <f t="shared" si="11"/>
        <v>6.2096729417080612</v>
      </c>
      <c r="P31">
        <f t="shared" si="12"/>
        <v>5.6222936711200191</v>
      </c>
      <c r="Q31">
        <f t="shared" si="13"/>
        <v>26.622293671120019</v>
      </c>
      <c r="R31">
        <f t="shared" si="19"/>
        <v>26.622293671120019</v>
      </c>
      <c r="S31">
        <f t="shared" si="15"/>
        <v>106.48917468448008</v>
      </c>
      <c r="U31">
        <f t="shared" si="18"/>
        <v>4.6882773415215127E-3</v>
      </c>
      <c r="V31" s="5">
        <f t="shared" si="16"/>
        <v>1.1720693353803782E-3</v>
      </c>
    </row>
    <row r="32" spans="1:22">
      <c r="A32" s="2">
        <v>28</v>
      </c>
      <c r="B32" s="3">
        <v>3</v>
      </c>
      <c r="C32">
        <f t="shared" si="5"/>
        <v>28</v>
      </c>
      <c r="D32">
        <f t="shared" si="6"/>
        <v>3</v>
      </c>
      <c r="E32">
        <f t="shared" si="7"/>
        <v>84</v>
      </c>
      <c r="F32">
        <f t="shared" si="17"/>
        <v>27</v>
      </c>
      <c r="G32">
        <f t="shared" si="8"/>
        <v>29</v>
      </c>
      <c r="H32">
        <f t="shared" si="20"/>
        <v>3</v>
      </c>
      <c r="I32">
        <f t="shared" si="1"/>
        <v>1.4471580313422192</v>
      </c>
      <c r="J32">
        <f t="shared" si="2"/>
        <v>0.47712125471966244</v>
      </c>
      <c r="K32">
        <f t="shared" si="9"/>
        <v>0.47712125471966244</v>
      </c>
      <c r="L32">
        <f t="shared" si="3"/>
        <v>3.6237795580044425</v>
      </c>
      <c r="M32">
        <f t="shared" si="10"/>
        <v>38.666666666666664</v>
      </c>
      <c r="N32">
        <f t="shared" si="4"/>
        <v>27.551916133317139</v>
      </c>
      <c r="O32">
        <f t="shared" si="11"/>
        <v>11.245509391818652</v>
      </c>
      <c r="P32">
        <f t="shared" si="12"/>
        <v>11.114750533349525</v>
      </c>
      <c r="Q32">
        <f t="shared" si="13"/>
        <v>27.551916133317139</v>
      </c>
      <c r="R32">
        <f t="shared" si="19"/>
        <v>27.551916133317139</v>
      </c>
      <c r="S32">
        <f t="shared" si="15"/>
        <v>82.65574839995142</v>
      </c>
      <c r="U32">
        <f t="shared" si="18"/>
        <v>3.6389902872115336E-3</v>
      </c>
      <c r="V32" s="5">
        <f t="shared" si="16"/>
        <v>1.2129967624038445E-3</v>
      </c>
    </row>
    <row r="33" spans="1:22">
      <c r="A33" s="2">
        <v>29</v>
      </c>
      <c r="B33" s="3">
        <v>4</v>
      </c>
      <c r="C33">
        <f t="shared" si="5"/>
        <v>29</v>
      </c>
      <c r="D33">
        <f t="shared" si="6"/>
        <v>4</v>
      </c>
      <c r="E33">
        <f t="shared" si="7"/>
        <v>116</v>
      </c>
      <c r="F33">
        <f t="shared" si="17"/>
        <v>28</v>
      </c>
      <c r="G33">
        <f t="shared" si="8"/>
        <v>30</v>
      </c>
      <c r="H33">
        <f t="shared" si="20"/>
        <v>4</v>
      </c>
      <c r="I33">
        <f t="shared" si="1"/>
        <v>1.4623979978989561</v>
      </c>
      <c r="J33">
        <f t="shared" si="2"/>
        <v>0.6020599913279624</v>
      </c>
      <c r="K33">
        <f t="shared" si="9"/>
        <v>0.6020599913279624</v>
      </c>
      <c r="L33">
        <f t="shared" si="3"/>
        <v>3.3981349973702142</v>
      </c>
      <c r="M33">
        <f t="shared" si="10"/>
        <v>45</v>
      </c>
      <c r="N33">
        <f t="shared" si="4"/>
        <v>28.476708440753239</v>
      </c>
      <c r="O33">
        <f t="shared" si="11"/>
        <v>10.863567078615258</v>
      </c>
      <c r="P33">
        <f t="shared" si="12"/>
        <v>16.523291559246761</v>
      </c>
      <c r="Q33">
        <f t="shared" si="13"/>
        <v>45</v>
      </c>
      <c r="R33">
        <f t="shared" si="19"/>
        <v>28.476708440753239</v>
      </c>
      <c r="S33">
        <f t="shared" si="15"/>
        <v>113.90683376301295</v>
      </c>
      <c r="U33">
        <f t="shared" si="18"/>
        <v>5.0148461508681529E-3</v>
      </c>
      <c r="V33" s="5">
        <f t="shared" si="16"/>
        <v>1.2537115377170382E-3</v>
      </c>
    </row>
    <row r="34" spans="1:22">
      <c r="A34" s="2">
        <v>30</v>
      </c>
      <c r="B34" s="3">
        <v>6</v>
      </c>
      <c r="C34">
        <f t="shared" si="5"/>
        <v>30</v>
      </c>
      <c r="D34">
        <f t="shared" si="6"/>
        <v>6</v>
      </c>
      <c r="E34">
        <f t="shared" si="7"/>
        <v>180</v>
      </c>
      <c r="F34">
        <f t="shared" si="17"/>
        <v>29</v>
      </c>
      <c r="G34">
        <f t="shared" si="8"/>
        <v>31</v>
      </c>
      <c r="H34">
        <f t="shared" si="20"/>
        <v>6</v>
      </c>
      <c r="I34">
        <f t="shared" si="1"/>
        <v>1.4771212547196624</v>
      </c>
      <c r="J34">
        <f t="shared" si="2"/>
        <v>0.77815125038364363</v>
      </c>
      <c r="K34">
        <f t="shared" si="9"/>
        <v>0.77815125038364363</v>
      </c>
      <c r="L34">
        <f t="shared" si="3"/>
        <v>3.1934943286512771</v>
      </c>
      <c r="M34">
        <f t="shared" si="10"/>
        <v>20.666666666666668</v>
      </c>
      <c r="N34">
        <f t="shared" si="4"/>
        <v>29.396110536477146</v>
      </c>
      <c r="O34">
        <f t="shared" si="11"/>
        <v>4.884910846647891</v>
      </c>
      <c r="P34">
        <f t="shared" si="12"/>
        <v>8.7294438698104777</v>
      </c>
      <c r="Q34">
        <f t="shared" si="13"/>
        <v>20.666666666666668</v>
      </c>
      <c r="R34">
        <f t="shared" si="19"/>
        <v>29.396110536477146</v>
      </c>
      <c r="S34">
        <f t="shared" si="15"/>
        <v>176.37666321886286</v>
      </c>
      <c r="U34">
        <f t="shared" si="18"/>
        <v>7.7651340259910929E-3</v>
      </c>
      <c r="V34" s="5">
        <f t="shared" si="16"/>
        <v>1.2941890043318487E-3</v>
      </c>
    </row>
    <row r="35" spans="1:22">
      <c r="A35" s="2">
        <v>31</v>
      </c>
      <c r="B35" s="3">
        <v>4</v>
      </c>
      <c r="C35">
        <f t="shared" si="5"/>
        <v>31</v>
      </c>
      <c r="D35">
        <f t="shared" si="6"/>
        <v>4</v>
      </c>
      <c r="E35">
        <f t="shared" si="7"/>
        <v>124</v>
      </c>
      <c r="F35">
        <f t="shared" si="17"/>
        <v>30</v>
      </c>
      <c r="G35">
        <f t="shared" si="8"/>
        <v>32</v>
      </c>
      <c r="H35">
        <f t="shared" si="20"/>
        <v>4</v>
      </c>
      <c r="I35">
        <f t="shared" si="1"/>
        <v>1.4913616938342726</v>
      </c>
      <c r="J35">
        <f t="shared" si="2"/>
        <v>0.6020599913279624</v>
      </c>
      <c r="K35">
        <f t="shared" si="9"/>
        <v>0.6020599913279624</v>
      </c>
      <c r="L35">
        <f t="shared" si="3"/>
        <v>3.0072964438106955</v>
      </c>
      <c r="M35">
        <f t="shared" si="10"/>
        <v>16</v>
      </c>
      <c r="N35">
        <f t="shared" si="4"/>
        <v>30.309475788741789</v>
      </c>
      <c r="O35">
        <f t="shared" si="11"/>
        <v>4.9824440848282956</v>
      </c>
      <c r="P35">
        <f t="shared" si="12"/>
        <v>14.309475788741789</v>
      </c>
      <c r="Q35">
        <f t="shared" si="13"/>
        <v>16</v>
      </c>
      <c r="R35">
        <f t="shared" si="19"/>
        <v>30.309475788741789</v>
      </c>
      <c r="S35">
        <f t="shared" si="15"/>
        <v>121.23790315496716</v>
      </c>
      <c r="U35">
        <f t="shared" si="18"/>
        <v>5.3376027749217902E-3</v>
      </c>
      <c r="V35" s="5">
        <f t="shared" si="16"/>
        <v>1.3344006937304476E-3</v>
      </c>
    </row>
    <row r="36" spans="1:22">
      <c r="A36" s="2">
        <v>32</v>
      </c>
      <c r="B36" s="3">
        <v>2</v>
      </c>
      <c r="C36">
        <f t="shared" si="5"/>
        <v>32</v>
      </c>
      <c r="D36">
        <f t="shared" si="6"/>
        <v>2</v>
      </c>
      <c r="E36">
        <f t="shared" si="7"/>
        <v>64</v>
      </c>
      <c r="F36">
        <f t="shared" si="17"/>
        <v>31</v>
      </c>
      <c r="G36">
        <f t="shared" si="8"/>
        <v>33</v>
      </c>
      <c r="H36">
        <f t="shared" si="20"/>
        <v>2</v>
      </c>
      <c r="I36">
        <f t="shared" si="1"/>
        <v>1.505149978319906</v>
      </c>
      <c r="J36">
        <f t="shared" si="2"/>
        <v>0.3010299956639812</v>
      </c>
      <c r="K36">
        <f t="shared" si="9"/>
        <v>0.3010299956639812</v>
      </c>
      <c r="L36">
        <f t="shared" si="3"/>
        <v>2.8373618475610454</v>
      </c>
      <c r="M36">
        <f t="shared" si="10"/>
        <v>33</v>
      </c>
      <c r="N36">
        <f t="shared" si="4"/>
        <v>31.21605322829415</v>
      </c>
      <c r="O36">
        <f t="shared" si="11"/>
        <v>11.701558123789072</v>
      </c>
      <c r="P36">
        <f t="shared" si="12"/>
        <v>1.7839467717058497</v>
      </c>
      <c r="Q36">
        <f t="shared" si="13"/>
        <v>31.21605322829415</v>
      </c>
      <c r="R36">
        <f t="shared" si="19"/>
        <v>31.21605322829415</v>
      </c>
      <c r="S36">
        <f t="shared" si="15"/>
        <v>62.432106456588301</v>
      </c>
      <c r="U36">
        <f t="shared" si="18"/>
        <v>2.7486270876934532E-3</v>
      </c>
      <c r="V36" s="5">
        <f t="shared" si="16"/>
        <v>1.3743135438467266E-3</v>
      </c>
    </row>
    <row r="37" spans="1:22">
      <c r="A37" s="2">
        <v>33</v>
      </c>
      <c r="B37" s="3">
        <v>2</v>
      </c>
      <c r="C37">
        <f t="shared" si="5"/>
        <v>33</v>
      </c>
      <c r="D37">
        <f t="shared" si="6"/>
        <v>2</v>
      </c>
      <c r="E37">
        <f t="shared" si="7"/>
        <v>66</v>
      </c>
      <c r="F37">
        <f t="shared" si="17"/>
        <v>32</v>
      </c>
      <c r="G37">
        <f t="shared" si="8"/>
        <v>34</v>
      </c>
      <c r="H37">
        <f t="shared" si="20"/>
        <v>2</v>
      </c>
      <c r="I37">
        <f t="shared" ref="I37:I68" si="21">LOG10(C37)</f>
        <v>1.5185139398778875</v>
      </c>
      <c r="J37">
        <f t="shared" ref="J37:J68" si="22">LOG10(D37)</f>
        <v>0.3010299956639812</v>
      </c>
      <c r="K37">
        <f t="shared" si="9"/>
        <v>0.3010299956639812</v>
      </c>
      <c r="L37">
        <f t="shared" ref="L37:L68" si="23">POWER(10, $S$2*I37+$T$2)</f>
        <v>2.6818260855428866</v>
      </c>
      <c r="M37">
        <f t="shared" si="10"/>
        <v>17</v>
      </c>
      <c r="N37">
        <f t="shared" ref="N37:N68" si="24">(C37+1)*((LOG10(C37+1)*$S$2+$T$2)/(LOG10(C37)*$S$2+$T$2))</f>
        <v>32.11496527495261</v>
      </c>
      <c r="O37">
        <f t="shared" si="11"/>
        <v>7.2470047105075484</v>
      </c>
      <c r="P37">
        <f t="shared" si="12"/>
        <v>15.11496527495261</v>
      </c>
      <c r="Q37">
        <f t="shared" si="13"/>
        <v>17</v>
      </c>
      <c r="R37">
        <f t="shared" si="19"/>
        <v>32.11496527495261</v>
      </c>
      <c r="S37">
        <f t="shared" si="15"/>
        <v>64.22993054990522</v>
      </c>
      <c r="U37">
        <f t="shared" si="18"/>
        <v>2.8277778369194921E-3</v>
      </c>
      <c r="V37" s="5">
        <f t="shared" si="16"/>
        <v>1.4138889184597461E-3</v>
      </c>
    </row>
    <row r="38" spans="1:22">
      <c r="A38" s="2">
        <v>34</v>
      </c>
      <c r="B38" s="3">
        <v>1</v>
      </c>
      <c r="C38">
        <f t="shared" si="5"/>
        <v>34</v>
      </c>
      <c r="D38">
        <f t="shared" si="6"/>
        <v>1</v>
      </c>
      <c r="E38">
        <f t="shared" si="7"/>
        <v>34</v>
      </c>
      <c r="F38">
        <f t="shared" si="17"/>
        <v>33</v>
      </c>
      <c r="G38">
        <f t="shared" si="8"/>
        <v>35</v>
      </c>
      <c r="H38">
        <f t="shared" si="20"/>
        <v>1</v>
      </c>
      <c r="I38">
        <f t="shared" si="21"/>
        <v>1.5314789170422551</v>
      </c>
      <c r="J38">
        <f t="shared" si="22"/>
        <v>0</v>
      </c>
      <c r="K38">
        <f t="shared" si="9"/>
        <v>0</v>
      </c>
      <c r="L38">
        <f t="shared" si="23"/>
        <v>2.5390863812595592</v>
      </c>
      <c r="M38">
        <f t="shared" si="10"/>
        <v>105</v>
      </c>
      <c r="N38">
        <f t="shared" si="24"/>
        <v>33.005179550041127</v>
      </c>
      <c r="O38">
        <f t="shared" si="11"/>
        <v>41.803032696707184</v>
      </c>
      <c r="P38">
        <f t="shared" si="12"/>
        <v>71.994820449958866</v>
      </c>
      <c r="Q38">
        <f t="shared" si="13"/>
        <v>105</v>
      </c>
      <c r="R38">
        <f t="shared" si="19"/>
        <v>33.005179550041127</v>
      </c>
      <c r="S38">
        <f t="shared" si="15"/>
        <v>33.005179550041127</v>
      </c>
      <c r="U38">
        <f t="shared" si="18"/>
        <v>1.4530813662119472E-3</v>
      </c>
      <c r="V38" s="5">
        <f t="shared" si="16"/>
        <v>1.4530813662119472E-3</v>
      </c>
    </row>
    <row r="39" spans="1:22">
      <c r="A39" s="2">
        <v>35</v>
      </c>
      <c r="B39" s="3">
        <v>3</v>
      </c>
      <c r="C39">
        <f t="shared" si="5"/>
        <v>35</v>
      </c>
      <c r="D39">
        <f t="shared" si="6"/>
        <v>3</v>
      </c>
      <c r="E39">
        <f t="shared" si="7"/>
        <v>105</v>
      </c>
      <c r="F39">
        <f t="shared" si="17"/>
        <v>34</v>
      </c>
      <c r="G39">
        <f t="shared" si="8"/>
        <v>36</v>
      </c>
      <c r="H39">
        <f t="shared" si="20"/>
        <v>3</v>
      </c>
      <c r="I39">
        <f t="shared" si="21"/>
        <v>1.5440680443502757</v>
      </c>
      <c r="J39">
        <f t="shared" si="22"/>
        <v>0.47712125471966244</v>
      </c>
      <c r="K39">
        <f t="shared" si="9"/>
        <v>0.47712125471966244</v>
      </c>
      <c r="L39">
        <f t="shared" si="23"/>
        <v>2.4077585623204403</v>
      </c>
      <c r="M39">
        <f t="shared" si="10"/>
        <v>48</v>
      </c>
      <c r="N39">
        <f t="shared" si="24"/>
        <v>33.885472850500214</v>
      </c>
      <c r="O39">
        <f t="shared" si="11"/>
        <v>12.418111160720056</v>
      </c>
      <c r="P39">
        <f t="shared" si="12"/>
        <v>14.114527149499786</v>
      </c>
      <c r="Q39">
        <f t="shared" si="13"/>
        <v>48</v>
      </c>
      <c r="R39">
        <f t="shared" si="19"/>
        <v>33.885472850500214</v>
      </c>
      <c r="S39">
        <f t="shared" si="15"/>
        <v>101.65641855150065</v>
      </c>
      <c r="U39">
        <f t="shared" si="18"/>
        <v>4.475511103615373E-3</v>
      </c>
      <c r="V39" s="5">
        <f t="shared" si="16"/>
        <v>1.4918370345384576E-3</v>
      </c>
    </row>
    <row r="40" spans="1:22">
      <c r="A40" s="2">
        <v>36</v>
      </c>
      <c r="B40" s="3">
        <v>4</v>
      </c>
      <c r="C40">
        <f t="shared" si="5"/>
        <v>36</v>
      </c>
      <c r="D40">
        <f t="shared" si="6"/>
        <v>4</v>
      </c>
      <c r="E40">
        <f t="shared" si="7"/>
        <v>144</v>
      </c>
      <c r="F40">
        <f t="shared" si="17"/>
        <v>35</v>
      </c>
      <c r="G40">
        <f t="shared" si="8"/>
        <v>37</v>
      </c>
      <c r="H40">
        <f t="shared" si="20"/>
        <v>4</v>
      </c>
      <c r="I40">
        <f t="shared" si="21"/>
        <v>1.5563025007672873</v>
      </c>
      <c r="J40">
        <f t="shared" si="22"/>
        <v>0.6020599913279624</v>
      </c>
      <c r="K40">
        <f t="shared" si="9"/>
        <v>0.6020599913279624</v>
      </c>
      <c r="L40">
        <f t="shared" si="23"/>
        <v>2.2866420641916547</v>
      </c>
      <c r="M40">
        <f t="shared" si="10"/>
        <v>27.75</v>
      </c>
      <c r="N40">
        <f t="shared" si="24"/>
        <v>34.754384611482109</v>
      </c>
      <c r="O40">
        <f t="shared" si="11"/>
        <v>7.0606654946290117</v>
      </c>
      <c r="P40">
        <f t="shared" si="12"/>
        <v>7.0043846114821093</v>
      </c>
      <c r="Q40">
        <f t="shared" si="13"/>
        <v>34.754384611482109</v>
      </c>
      <c r="R40">
        <f t="shared" si="19"/>
        <v>34.754384611482109</v>
      </c>
      <c r="S40">
        <f t="shared" si="15"/>
        <v>139.01753844592844</v>
      </c>
      <c r="U40">
        <f t="shared" si="18"/>
        <v>6.1203664832715594E-3</v>
      </c>
      <c r="V40" s="5">
        <f t="shared" si="16"/>
        <v>1.5300916208178899E-3</v>
      </c>
    </row>
    <row r="41" spans="1:22">
      <c r="A41" s="2">
        <v>37</v>
      </c>
      <c r="B41" s="3">
        <v>3</v>
      </c>
      <c r="C41">
        <f t="shared" si="5"/>
        <v>37</v>
      </c>
      <c r="D41">
        <f t="shared" si="6"/>
        <v>3</v>
      </c>
      <c r="E41">
        <f t="shared" si="7"/>
        <v>111</v>
      </c>
      <c r="F41">
        <f t="shared" si="17"/>
        <v>36</v>
      </c>
      <c r="G41">
        <f t="shared" si="8"/>
        <v>38</v>
      </c>
      <c r="H41">
        <f t="shared" si="20"/>
        <v>3</v>
      </c>
      <c r="I41">
        <f t="shared" si="21"/>
        <v>1.568201724066995</v>
      </c>
      <c r="J41">
        <f t="shared" si="22"/>
        <v>0.47712125471966244</v>
      </c>
      <c r="K41">
        <f t="shared" si="9"/>
        <v>0.47712125471966244</v>
      </c>
      <c r="L41">
        <f t="shared" si="23"/>
        <v>2.1746913214618071</v>
      </c>
      <c r="M41">
        <f t="shared" si="10"/>
        <v>25.333333333333332</v>
      </c>
      <c r="N41">
        <f t="shared" si="24"/>
        <v>35.610156090168203</v>
      </c>
      <c r="O41">
        <f t="shared" si="11"/>
        <v>7.592465011054192</v>
      </c>
      <c r="P41">
        <f t="shared" si="12"/>
        <v>10.276822756834871</v>
      </c>
      <c r="Q41">
        <f t="shared" si="13"/>
        <v>25.333333333333332</v>
      </c>
      <c r="R41">
        <f t="shared" si="19"/>
        <v>35.610156090168203</v>
      </c>
      <c r="S41">
        <f t="shared" si="15"/>
        <v>106.83046827050461</v>
      </c>
      <c r="U41">
        <f t="shared" si="18"/>
        <v>4.7033030846630698E-3</v>
      </c>
      <c r="V41" s="5">
        <f t="shared" si="16"/>
        <v>1.56776769488769E-3</v>
      </c>
    </row>
    <row r="42" spans="1:22">
      <c r="A42" s="2">
        <v>38</v>
      </c>
      <c r="B42" s="3">
        <v>2</v>
      </c>
      <c r="C42">
        <f t="shared" si="5"/>
        <v>38</v>
      </c>
      <c r="D42">
        <f t="shared" si="6"/>
        <v>2</v>
      </c>
      <c r="E42">
        <f t="shared" si="7"/>
        <v>76</v>
      </c>
      <c r="F42">
        <f t="shared" si="17"/>
        <v>37</v>
      </c>
      <c r="G42">
        <f t="shared" si="8"/>
        <v>39</v>
      </c>
      <c r="H42">
        <f t="shared" si="20"/>
        <v>2</v>
      </c>
      <c r="I42">
        <f t="shared" si="21"/>
        <v>1.5797835966168101</v>
      </c>
      <c r="J42">
        <f t="shared" si="22"/>
        <v>0.3010299956639812</v>
      </c>
      <c r="K42">
        <f t="shared" si="9"/>
        <v>0.3010299956639812</v>
      </c>
      <c r="L42">
        <f t="shared" si="23"/>
        <v>2.0709922449670253</v>
      </c>
      <c r="M42">
        <f t="shared" si="10"/>
        <v>58.5</v>
      </c>
      <c r="N42">
        <f t="shared" si="24"/>
        <v>36.450649878323475</v>
      </c>
      <c r="O42">
        <f t="shared" si="11"/>
        <v>17.336917212384424</v>
      </c>
      <c r="P42">
        <f t="shared" si="12"/>
        <v>22.049350121676525</v>
      </c>
      <c r="Q42">
        <f t="shared" si="13"/>
        <v>58.5</v>
      </c>
      <c r="R42">
        <f t="shared" si="19"/>
        <v>36.450649878323475</v>
      </c>
      <c r="S42">
        <f t="shared" si="15"/>
        <v>72.901299756646949</v>
      </c>
      <c r="U42">
        <f t="shared" si="18"/>
        <v>3.2095423110304897E-3</v>
      </c>
      <c r="V42" s="5">
        <f t="shared" si="16"/>
        <v>1.6047711555152448E-3</v>
      </c>
    </row>
    <row r="43" spans="1:22">
      <c r="A43" s="2">
        <v>39</v>
      </c>
      <c r="B43" s="3">
        <v>3</v>
      </c>
      <c r="C43">
        <f t="shared" si="5"/>
        <v>39</v>
      </c>
      <c r="D43">
        <f t="shared" si="6"/>
        <v>3</v>
      </c>
      <c r="E43">
        <f t="shared" si="7"/>
        <v>117</v>
      </c>
      <c r="F43">
        <f t="shared" si="17"/>
        <v>38</v>
      </c>
      <c r="G43">
        <f t="shared" si="8"/>
        <v>41</v>
      </c>
      <c r="H43">
        <f t="shared" si="20"/>
        <v>2</v>
      </c>
      <c r="I43">
        <f t="shared" si="21"/>
        <v>1.5910646070264991</v>
      </c>
      <c r="J43">
        <f t="shared" si="22"/>
        <v>0.47712125471966244</v>
      </c>
      <c r="K43">
        <f t="shared" si="9"/>
        <v>0.3010299956639812</v>
      </c>
      <c r="L43">
        <f t="shared" si="23"/>
        <v>1.9747427746416513</v>
      </c>
      <c r="M43">
        <f t="shared" si="10"/>
        <v>53.333333333333336</v>
      </c>
      <c r="N43">
        <f t="shared" si="24"/>
        <v>37.273241891937225</v>
      </c>
      <c r="O43">
        <f t="shared" si="11"/>
        <v>13.298796916613371</v>
      </c>
      <c r="P43">
        <f t="shared" si="12"/>
        <v>16.060091441396111</v>
      </c>
      <c r="Q43">
        <f t="shared" si="13"/>
        <v>53.333333333333336</v>
      </c>
      <c r="R43">
        <f t="shared" si="19"/>
        <v>37.273241891937225</v>
      </c>
      <c r="S43">
        <f t="shared" si="15"/>
        <v>111.81972567581167</v>
      </c>
      <c r="U43">
        <f t="shared" si="18"/>
        <v>4.9229594254472436E-3</v>
      </c>
      <c r="V43" s="5">
        <f t="shared" si="16"/>
        <v>1.6409864751490812E-3</v>
      </c>
    </row>
    <row r="44" spans="1:22">
      <c r="A44" s="2">
        <v>41</v>
      </c>
      <c r="B44" s="3">
        <v>4</v>
      </c>
      <c r="C44">
        <f t="shared" si="5"/>
        <v>41</v>
      </c>
      <c r="D44">
        <f t="shared" si="6"/>
        <v>4</v>
      </c>
      <c r="E44">
        <f t="shared" si="7"/>
        <v>164</v>
      </c>
      <c r="F44">
        <f t="shared" si="17"/>
        <v>39</v>
      </c>
      <c r="G44">
        <f t="shared" si="8"/>
        <v>42</v>
      </c>
      <c r="H44">
        <f t="shared" si="20"/>
        <v>2.6666666666666665</v>
      </c>
      <c r="I44">
        <f t="shared" si="21"/>
        <v>1.6127838567197355</v>
      </c>
      <c r="J44">
        <f t="shared" si="22"/>
        <v>0.6020599913279624</v>
      </c>
      <c r="K44">
        <f t="shared" si="9"/>
        <v>0.4259687322722811</v>
      </c>
      <c r="L44">
        <f t="shared" si="23"/>
        <v>1.8018502572510331</v>
      </c>
      <c r="M44">
        <f t="shared" si="10"/>
        <v>10.5</v>
      </c>
      <c r="N44">
        <f t="shared" si="24"/>
        <v>38.850850970132491</v>
      </c>
      <c r="O44">
        <f t="shared" si="11"/>
        <v>3.6458420115584724</v>
      </c>
      <c r="P44">
        <f t="shared" si="12"/>
        <v>28.350850970132491</v>
      </c>
      <c r="Q44">
        <f t="shared" si="13"/>
        <v>10.5</v>
      </c>
      <c r="R44">
        <f t="shared" si="19"/>
        <v>38.850850970132491</v>
      </c>
      <c r="S44">
        <f t="shared" si="15"/>
        <v>155.40340388052996</v>
      </c>
      <c r="U44">
        <f t="shared" si="18"/>
        <v>6.8417682770771692E-3</v>
      </c>
      <c r="V44" s="5">
        <f t="shared" si="16"/>
        <v>1.7104420692692923E-3</v>
      </c>
    </row>
    <row r="45" spans="1:22">
      <c r="A45" s="2">
        <v>42</v>
      </c>
      <c r="B45" s="3">
        <v>1</v>
      </c>
      <c r="C45">
        <f t="shared" si="5"/>
        <v>42</v>
      </c>
      <c r="D45">
        <f t="shared" si="6"/>
        <v>1</v>
      </c>
      <c r="E45">
        <f t="shared" si="7"/>
        <v>42</v>
      </c>
      <c r="F45">
        <f t="shared" si="17"/>
        <v>41</v>
      </c>
      <c r="G45">
        <f t="shared" si="8"/>
        <v>43</v>
      </c>
      <c r="H45">
        <f t="shared" si="20"/>
        <v>1</v>
      </c>
      <c r="I45">
        <f t="shared" si="21"/>
        <v>1.6232492903979006</v>
      </c>
      <c r="J45">
        <f t="shared" si="22"/>
        <v>0</v>
      </c>
      <c r="K45">
        <f t="shared" si="9"/>
        <v>0</v>
      </c>
      <c r="L45">
        <f t="shared" si="23"/>
        <v>1.7240306205099107</v>
      </c>
      <c r="M45">
        <f t="shared" si="10"/>
        <v>43</v>
      </c>
      <c r="N45">
        <f t="shared" si="24"/>
        <v>39.596550408429799</v>
      </c>
      <c r="O45">
        <f t="shared" si="11"/>
        <v>18.719501615714577</v>
      </c>
      <c r="P45">
        <f t="shared" si="12"/>
        <v>3.403449591570201</v>
      </c>
      <c r="Q45">
        <f t="shared" si="13"/>
        <v>39.596550408429799</v>
      </c>
      <c r="R45">
        <f t="shared" si="19"/>
        <v>39.596550408429799</v>
      </c>
      <c r="S45">
        <f t="shared" si="15"/>
        <v>39.596550408429799</v>
      </c>
      <c r="U45">
        <f t="shared" si="18"/>
        <v>1.7432721272588778E-3</v>
      </c>
      <c r="V45" s="5">
        <f t="shared" si="16"/>
        <v>1.7432721272588778E-3</v>
      </c>
    </row>
    <row r="46" spans="1:22">
      <c r="A46" s="2">
        <v>43</v>
      </c>
      <c r="B46" s="3">
        <v>1</v>
      </c>
      <c r="C46">
        <f t="shared" si="5"/>
        <v>43</v>
      </c>
      <c r="D46">
        <f t="shared" si="6"/>
        <v>1</v>
      </c>
      <c r="E46">
        <f t="shared" si="7"/>
        <v>43</v>
      </c>
      <c r="F46">
        <f t="shared" si="17"/>
        <v>42</v>
      </c>
      <c r="G46">
        <f t="shared" si="8"/>
        <v>44</v>
      </c>
      <c r="H46">
        <f t="shared" si="20"/>
        <v>1</v>
      </c>
      <c r="I46">
        <f t="shared" si="21"/>
        <v>1.6334684555795864</v>
      </c>
      <c r="J46">
        <f t="shared" si="22"/>
        <v>0</v>
      </c>
      <c r="K46">
        <f t="shared" si="9"/>
        <v>0</v>
      </c>
      <c r="L46">
        <f t="shared" si="23"/>
        <v>1.6512865462670625</v>
      </c>
      <c r="M46">
        <f t="shared" si="10"/>
        <v>44</v>
      </c>
      <c r="N46">
        <f t="shared" si="24"/>
        <v>40.305008794992858</v>
      </c>
      <c r="O46">
        <f t="shared" si="11"/>
        <v>18.923088871791553</v>
      </c>
      <c r="P46">
        <f t="shared" si="12"/>
        <v>3.6949912050071418</v>
      </c>
      <c r="Q46">
        <f t="shared" si="13"/>
        <v>40.305008794992858</v>
      </c>
      <c r="R46">
        <f t="shared" si="19"/>
        <v>40.305008794992858</v>
      </c>
      <c r="S46">
        <f t="shared" si="15"/>
        <v>40.305008794992858</v>
      </c>
      <c r="U46">
        <f t="shared" si="18"/>
        <v>1.7744626159726432E-3</v>
      </c>
      <c r="V46" s="5">
        <f t="shared" si="16"/>
        <v>1.7744626159726432E-3</v>
      </c>
    </row>
    <row r="47" spans="1:22">
      <c r="A47" s="2">
        <v>44</v>
      </c>
      <c r="B47" s="3">
        <v>1</v>
      </c>
      <c r="C47">
        <f t="shared" si="5"/>
        <v>44</v>
      </c>
      <c r="D47">
        <f t="shared" si="6"/>
        <v>1</v>
      </c>
      <c r="E47">
        <f t="shared" si="7"/>
        <v>44</v>
      </c>
      <c r="F47">
        <f t="shared" si="17"/>
        <v>43</v>
      </c>
      <c r="G47">
        <f t="shared" si="8"/>
        <v>45</v>
      </c>
      <c r="H47">
        <f t="shared" si="20"/>
        <v>1</v>
      </c>
      <c r="I47">
        <f t="shared" si="21"/>
        <v>1.6434526764861874</v>
      </c>
      <c r="J47">
        <f t="shared" si="22"/>
        <v>0</v>
      </c>
      <c r="K47">
        <f t="shared" si="9"/>
        <v>0</v>
      </c>
      <c r="L47">
        <f t="shared" si="23"/>
        <v>1.583180206085816</v>
      </c>
      <c r="M47">
        <f t="shared" si="10"/>
        <v>45</v>
      </c>
      <c r="N47">
        <f t="shared" si="24"/>
        <v>40.967305727168061</v>
      </c>
      <c r="O47">
        <f t="shared" si="11"/>
        <v>19.124532632288194</v>
      </c>
      <c r="P47">
        <f t="shared" si="12"/>
        <v>4.0326942728319395</v>
      </c>
      <c r="Q47">
        <f t="shared" si="13"/>
        <v>40.967305727168061</v>
      </c>
      <c r="R47">
        <f t="shared" si="19"/>
        <v>40.967305727168061</v>
      </c>
      <c r="S47">
        <f t="shared" si="15"/>
        <v>40.967305727168061</v>
      </c>
      <c r="U47">
        <f t="shared" si="18"/>
        <v>1.8036208070251725E-3</v>
      </c>
      <c r="V47" s="5">
        <f t="shared" si="16"/>
        <v>1.8036208070251725E-3</v>
      </c>
    </row>
    <row r="48" spans="1:22">
      <c r="A48" s="2">
        <v>45</v>
      </c>
      <c r="B48" s="3">
        <v>1</v>
      </c>
      <c r="C48">
        <f t="shared" si="5"/>
        <v>45</v>
      </c>
      <c r="D48">
        <f t="shared" si="6"/>
        <v>1</v>
      </c>
      <c r="E48">
        <f t="shared" si="7"/>
        <v>45</v>
      </c>
      <c r="F48">
        <f t="shared" si="17"/>
        <v>44</v>
      </c>
      <c r="G48">
        <f t="shared" si="8"/>
        <v>46</v>
      </c>
      <c r="H48">
        <f t="shared" si="20"/>
        <v>1</v>
      </c>
      <c r="I48">
        <f t="shared" si="21"/>
        <v>1.6532125137753437</v>
      </c>
      <c r="J48">
        <f t="shared" si="22"/>
        <v>0</v>
      </c>
      <c r="K48">
        <f t="shared" si="9"/>
        <v>0</v>
      </c>
      <c r="L48">
        <f t="shared" si="23"/>
        <v>1.5193203452064916</v>
      </c>
      <c r="M48">
        <f t="shared" si="10"/>
        <v>138</v>
      </c>
      <c r="N48">
        <f t="shared" si="24"/>
        <v>41.571429661035296</v>
      </c>
      <c r="O48">
        <f t="shared" si="11"/>
        <v>47.463550286379281</v>
      </c>
      <c r="P48">
        <f t="shared" si="12"/>
        <v>96.428570338964704</v>
      </c>
      <c r="Q48">
        <f t="shared" si="13"/>
        <v>138</v>
      </c>
      <c r="R48">
        <f t="shared" si="19"/>
        <v>41.571429661035296</v>
      </c>
      <c r="S48">
        <f t="shared" si="15"/>
        <v>41.571429661035296</v>
      </c>
      <c r="U48">
        <f t="shared" si="18"/>
        <v>1.8302178818828988E-3</v>
      </c>
      <c r="V48" s="5">
        <f t="shared" si="16"/>
        <v>1.8302178818828988E-3</v>
      </c>
    </row>
    <row r="49" spans="1:22">
      <c r="A49" s="2">
        <v>46</v>
      </c>
      <c r="B49" s="3">
        <v>3</v>
      </c>
      <c r="C49">
        <f t="shared" si="5"/>
        <v>46</v>
      </c>
      <c r="D49">
        <f t="shared" si="6"/>
        <v>3</v>
      </c>
      <c r="E49">
        <f t="shared" si="7"/>
        <v>138</v>
      </c>
      <c r="F49">
        <f t="shared" si="17"/>
        <v>45</v>
      </c>
      <c r="G49">
        <f t="shared" si="8"/>
        <v>47</v>
      </c>
      <c r="H49">
        <f t="shared" si="20"/>
        <v>3</v>
      </c>
      <c r="I49">
        <f t="shared" si="21"/>
        <v>1.6627578316815741</v>
      </c>
      <c r="J49">
        <f t="shared" si="22"/>
        <v>0.47712125471966244</v>
      </c>
      <c r="K49">
        <f t="shared" si="9"/>
        <v>0.47712125471966244</v>
      </c>
      <c r="L49">
        <f t="shared" si="23"/>
        <v>1.4593564320150996</v>
      </c>
      <c r="M49">
        <f t="shared" si="10"/>
        <v>31.333333333333332</v>
      </c>
      <c r="N49">
        <f t="shared" si="24"/>
        <v>42.10081155821149</v>
      </c>
      <c r="O49">
        <f t="shared" si="11"/>
        <v>8.3915699469578531</v>
      </c>
      <c r="P49">
        <f t="shared" si="12"/>
        <v>10.767478224878158</v>
      </c>
      <c r="Q49">
        <f t="shared" si="13"/>
        <v>31.333333333333332</v>
      </c>
      <c r="R49">
        <f t="shared" si="19"/>
        <v>42.10081155821149</v>
      </c>
      <c r="S49">
        <f t="shared" si="15"/>
        <v>126.30243467463447</v>
      </c>
      <c r="U49">
        <f t="shared" si="18"/>
        <v>5.560573123217092E-3</v>
      </c>
      <c r="V49" s="5">
        <f t="shared" si="16"/>
        <v>1.8535243744056973E-3</v>
      </c>
    </row>
    <row r="50" spans="1:22">
      <c r="A50" s="2">
        <v>47</v>
      </c>
      <c r="B50" s="3">
        <v>2</v>
      </c>
      <c r="C50">
        <f t="shared" si="5"/>
        <v>47</v>
      </c>
      <c r="D50">
        <f t="shared" si="6"/>
        <v>2</v>
      </c>
      <c r="E50">
        <f t="shared" si="7"/>
        <v>94</v>
      </c>
      <c r="F50">
        <f t="shared" si="17"/>
        <v>46</v>
      </c>
      <c r="G50">
        <f t="shared" si="8"/>
        <v>48</v>
      </c>
      <c r="H50">
        <f t="shared" si="20"/>
        <v>2</v>
      </c>
      <c r="I50">
        <f t="shared" si="21"/>
        <v>1.6720978579357175</v>
      </c>
      <c r="J50">
        <f t="shared" si="22"/>
        <v>0.3010299956639812</v>
      </c>
      <c r="K50">
        <f t="shared" si="9"/>
        <v>0.3010299956639812</v>
      </c>
      <c r="L50">
        <f t="shared" si="23"/>
        <v>1.402973650285658</v>
      </c>
      <c r="M50">
        <f t="shared" si="10"/>
        <v>48</v>
      </c>
      <c r="N50">
        <f t="shared" si="24"/>
        <v>42.531936365032415</v>
      </c>
      <c r="O50">
        <f t="shared" si="11"/>
        <v>13.941771011435502</v>
      </c>
      <c r="P50">
        <f t="shared" si="12"/>
        <v>5.4680636349675851</v>
      </c>
      <c r="Q50">
        <f t="shared" si="13"/>
        <v>42.531936365032415</v>
      </c>
      <c r="R50">
        <f t="shared" si="19"/>
        <v>42.531936365032415</v>
      </c>
      <c r="S50">
        <f t="shared" si="15"/>
        <v>85.06387273006483</v>
      </c>
      <c r="U50">
        <f t="shared" si="18"/>
        <v>3.7450100283344099E-3</v>
      </c>
      <c r="V50" s="5">
        <f t="shared" si="16"/>
        <v>1.872505014167205E-3</v>
      </c>
    </row>
    <row r="51" spans="1:22">
      <c r="A51" s="2">
        <v>48</v>
      </c>
      <c r="B51" s="3">
        <v>2</v>
      </c>
      <c r="C51">
        <f t="shared" si="5"/>
        <v>48</v>
      </c>
      <c r="D51">
        <f t="shared" si="6"/>
        <v>2</v>
      </c>
      <c r="E51">
        <f t="shared" si="7"/>
        <v>96</v>
      </c>
      <c r="F51">
        <f t="shared" si="17"/>
        <v>47</v>
      </c>
      <c r="G51">
        <f t="shared" si="8"/>
        <v>50</v>
      </c>
      <c r="H51">
        <f t="shared" si="20"/>
        <v>1.3333333333333333</v>
      </c>
      <c r="I51">
        <f t="shared" si="21"/>
        <v>1.6812412373755872</v>
      </c>
      <c r="J51">
        <f t="shared" si="22"/>
        <v>0.3010299956639812</v>
      </c>
      <c r="K51">
        <f t="shared" si="9"/>
        <v>0.12493873660829993</v>
      </c>
      <c r="L51">
        <f t="shared" si="23"/>
        <v>1.3498885979023503</v>
      </c>
      <c r="M51">
        <f t="shared" si="10"/>
        <v>24.5</v>
      </c>
      <c r="N51">
        <f t="shared" si="24"/>
        <v>42.830276504463434</v>
      </c>
      <c r="O51">
        <f t="shared" si="11"/>
        <v>8.7238207182346699</v>
      </c>
      <c r="P51">
        <f t="shared" si="12"/>
        <v>18.330276504463434</v>
      </c>
      <c r="Q51">
        <f t="shared" si="13"/>
        <v>24.5</v>
      </c>
      <c r="R51">
        <f t="shared" si="19"/>
        <v>42.830276504463434</v>
      </c>
      <c r="S51">
        <f t="shared" si="15"/>
        <v>85.660553008926868</v>
      </c>
      <c r="U51">
        <f t="shared" si="18"/>
        <v>3.771279389889799E-3</v>
      </c>
      <c r="V51" s="5">
        <f t="shared" si="16"/>
        <v>1.8856396949448995E-3</v>
      </c>
    </row>
    <row r="52" spans="1:22">
      <c r="A52" s="2">
        <v>50</v>
      </c>
      <c r="B52" s="3">
        <v>1</v>
      </c>
      <c r="C52">
        <f t="shared" si="5"/>
        <v>50</v>
      </c>
      <c r="D52">
        <f t="shared" si="6"/>
        <v>1</v>
      </c>
      <c r="E52">
        <f t="shared" si="7"/>
        <v>50</v>
      </c>
      <c r="F52">
        <f t="shared" si="17"/>
        <v>48</v>
      </c>
      <c r="G52">
        <f t="shared" si="8"/>
        <v>51</v>
      </c>
      <c r="H52">
        <f t="shared" si="20"/>
        <v>0.66666666666666663</v>
      </c>
      <c r="I52">
        <f t="shared" si="21"/>
        <v>1.6989700043360187</v>
      </c>
      <c r="J52">
        <f t="shared" si="22"/>
        <v>0</v>
      </c>
      <c r="K52">
        <f t="shared" si="9"/>
        <v>-0.17609125905568127</v>
      </c>
      <c r="L52">
        <f t="shared" si="23"/>
        <v>1.2526134050252851</v>
      </c>
      <c r="M52">
        <f t="shared" si="10"/>
        <v>204</v>
      </c>
      <c r="N52">
        <f t="shared" si="24"/>
        <v>42.784918197796962</v>
      </c>
      <c r="O52">
        <f t="shared" si="11"/>
        <v>64.358095366820791</v>
      </c>
      <c r="P52">
        <f t="shared" si="12"/>
        <v>161.21508180220303</v>
      </c>
      <c r="Q52">
        <f t="shared" si="13"/>
        <v>204</v>
      </c>
      <c r="R52">
        <f t="shared" si="19"/>
        <v>42.784918197796962</v>
      </c>
      <c r="S52">
        <f t="shared" si="15"/>
        <v>42.784918197796962</v>
      </c>
      <c r="U52">
        <f t="shared" si="18"/>
        <v>1.8836427565516378E-3</v>
      </c>
      <c r="V52" s="5">
        <f t="shared" si="16"/>
        <v>1.8836427565516378E-3</v>
      </c>
    </row>
    <row r="53" spans="1:22">
      <c r="A53" s="2">
        <v>51</v>
      </c>
      <c r="B53" s="3">
        <v>4</v>
      </c>
      <c r="C53">
        <f t="shared" si="5"/>
        <v>51</v>
      </c>
      <c r="D53">
        <f t="shared" si="6"/>
        <v>4</v>
      </c>
      <c r="E53">
        <f t="shared" si="7"/>
        <v>204</v>
      </c>
      <c r="F53">
        <f t="shared" si="17"/>
        <v>50</v>
      </c>
      <c r="G53">
        <f t="shared" si="8"/>
        <v>52</v>
      </c>
      <c r="H53">
        <f t="shared" si="20"/>
        <v>4</v>
      </c>
      <c r="I53">
        <f t="shared" si="21"/>
        <v>1.7075701760979363</v>
      </c>
      <c r="J53">
        <f t="shared" si="22"/>
        <v>0.6020599913279624</v>
      </c>
      <c r="K53">
        <f t="shared" si="9"/>
        <v>0.6020599913279624</v>
      </c>
      <c r="L53">
        <f t="shared" si="23"/>
        <v>1.2079826047205202</v>
      </c>
      <c r="M53">
        <f t="shared" si="10"/>
        <v>26</v>
      </c>
      <c r="N53">
        <f t="shared" si="24"/>
        <v>42.209426474763724</v>
      </c>
      <c r="O53">
        <f t="shared" si="11"/>
        <v>6.2604592316824732</v>
      </c>
      <c r="P53">
        <f t="shared" si="12"/>
        <v>16.209426474763724</v>
      </c>
      <c r="Q53">
        <f t="shared" si="13"/>
        <v>26</v>
      </c>
      <c r="R53">
        <f t="shared" si="19"/>
        <v>42.209426474763724</v>
      </c>
      <c r="S53">
        <f t="shared" si="15"/>
        <v>168.8377058990549</v>
      </c>
      <c r="U53">
        <f t="shared" si="18"/>
        <v>7.43322495743199E-3</v>
      </c>
      <c r="V53" s="5">
        <f t="shared" si="16"/>
        <v>1.8583062393579975E-3</v>
      </c>
    </row>
    <row r="54" spans="1:22">
      <c r="A54" s="2">
        <v>52</v>
      </c>
      <c r="B54" s="3">
        <v>2</v>
      </c>
      <c r="C54">
        <f t="shared" si="5"/>
        <v>52</v>
      </c>
      <c r="D54">
        <f t="shared" si="6"/>
        <v>2</v>
      </c>
      <c r="E54">
        <f t="shared" si="7"/>
        <v>104</v>
      </c>
      <c r="F54">
        <f t="shared" si="17"/>
        <v>51</v>
      </c>
      <c r="G54">
        <f t="shared" si="8"/>
        <v>53</v>
      </c>
      <c r="H54">
        <f t="shared" si="20"/>
        <v>2</v>
      </c>
      <c r="I54">
        <f t="shared" si="21"/>
        <v>1.7160033436347992</v>
      </c>
      <c r="J54">
        <f t="shared" si="22"/>
        <v>0.3010299956639812</v>
      </c>
      <c r="K54">
        <f t="shared" si="9"/>
        <v>0.3010299956639812</v>
      </c>
      <c r="L54">
        <f t="shared" si="23"/>
        <v>1.1657630186301828</v>
      </c>
      <c r="M54">
        <f t="shared" si="10"/>
        <v>53</v>
      </c>
      <c r="N54">
        <f t="shared" si="24"/>
        <v>40.940703801133843</v>
      </c>
      <c r="O54">
        <f t="shared" si="11"/>
        <v>14.613172536778855</v>
      </c>
      <c r="P54">
        <f t="shared" si="12"/>
        <v>12.059296198866157</v>
      </c>
      <c r="Q54">
        <f t="shared" si="13"/>
        <v>40.940703801133843</v>
      </c>
      <c r="R54">
        <f t="shared" si="19"/>
        <v>40.940703801133843</v>
      </c>
      <c r="S54">
        <f t="shared" si="15"/>
        <v>81.881407602267686</v>
      </c>
      <c r="U54">
        <f t="shared" si="18"/>
        <v>3.6048992687849864E-3</v>
      </c>
      <c r="V54" s="5">
        <f t="shared" si="16"/>
        <v>1.8024496343924932E-3</v>
      </c>
    </row>
    <row r="55" spans="1:22">
      <c r="A55" s="2">
        <v>53</v>
      </c>
      <c r="B55" s="3">
        <v>2</v>
      </c>
      <c r="C55">
        <f t="shared" si="5"/>
        <v>53</v>
      </c>
      <c r="D55">
        <f t="shared" si="6"/>
        <v>2</v>
      </c>
      <c r="E55">
        <f t="shared" si="7"/>
        <v>106</v>
      </c>
      <c r="F55">
        <f t="shared" si="17"/>
        <v>52</v>
      </c>
      <c r="G55">
        <f t="shared" si="8"/>
        <v>54</v>
      </c>
      <c r="H55">
        <f t="shared" si="20"/>
        <v>2</v>
      </c>
      <c r="I55">
        <f t="shared" si="21"/>
        <v>1.7242758696007889</v>
      </c>
      <c r="J55">
        <f t="shared" si="22"/>
        <v>0.3010299956639812</v>
      </c>
      <c r="K55">
        <f t="shared" si="9"/>
        <v>0.3010299956639812</v>
      </c>
      <c r="L55">
        <f t="shared" si="23"/>
        <v>1.125781685849315</v>
      </c>
      <c r="M55">
        <f t="shared" si="10"/>
        <v>54</v>
      </c>
      <c r="N55">
        <f t="shared" si="24"/>
        <v>38.391346021558277</v>
      </c>
      <c r="O55">
        <f t="shared" si="11"/>
        <v>14.743812447842497</v>
      </c>
      <c r="P55">
        <f t="shared" si="12"/>
        <v>15.608653978441723</v>
      </c>
      <c r="Q55">
        <f t="shared" si="13"/>
        <v>54</v>
      </c>
      <c r="R55">
        <f t="shared" si="19"/>
        <v>38.391346021558277</v>
      </c>
      <c r="S55">
        <f t="shared" si="15"/>
        <v>76.782692043116555</v>
      </c>
      <c r="U55">
        <f t="shared" si="18"/>
        <v>3.3804239388027808E-3</v>
      </c>
      <c r="V55" s="5">
        <f t="shared" si="16"/>
        <v>1.6902119694013904E-3</v>
      </c>
    </row>
    <row r="56" spans="1:22">
      <c r="A56" s="2">
        <v>54</v>
      </c>
      <c r="B56" s="3">
        <v>2</v>
      </c>
      <c r="C56">
        <f t="shared" si="5"/>
        <v>54</v>
      </c>
      <c r="D56">
        <f t="shared" si="6"/>
        <v>2</v>
      </c>
      <c r="E56">
        <f t="shared" si="7"/>
        <v>108</v>
      </c>
      <c r="F56">
        <f t="shared" si="17"/>
        <v>53</v>
      </c>
      <c r="G56">
        <f t="shared" si="8"/>
        <v>56</v>
      </c>
      <c r="H56">
        <f t="shared" si="20"/>
        <v>1.3333333333333333</v>
      </c>
      <c r="I56">
        <f t="shared" si="21"/>
        <v>1.7323937598229686</v>
      </c>
      <c r="J56">
        <f t="shared" si="22"/>
        <v>0.3010299956639812</v>
      </c>
      <c r="K56">
        <f t="shared" si="9"/>
        <v>0.12493873660829993</v>
      </c>
      <c r="L56">
        <f t="shared" si="23"/>
        <v>1.0878810020616505</v>
      </c>
      <c r="M56">
        <f t="shared" si="10"/>
        <v>55</v>
      </c>
      <c r="N56">
        <f t="shared" si="24"/>
        <v>33.049135773775177</v>
      </c>
      <c r="O56">
        <f t="shared" si="11"/>
        <v>15.076602316434412</v>
      </c>
      <c r="P56">
        <f t="shared" si="12"/>
        <v>21.950864226224823</v>
      </c>
      <c r="Q56">
        <f t="shared" si="13"/>
        <v>55</v>
      </c>
      <c r="R56">
        <f t="shared" si="19"/>
        <v>33.049135773775177</v>
      </c>
      <c r="S56">
        <f t="shared" si="15"/>
        <v>66.098271547550354</v>
      </c>
      <c r="U56">
        <f t="shared" si="18"/>
        <v>2.9100331534007082E-3</v>
      </c>
      <c r="V56" s="5">
        <f t="shared" si="16"/>
        <v>1.4550165767003541E-3</v>
      </c>
    </row>
    <row r="57" spans="1:22">
      <c r="A57" s="2">
        <v>56</v>
      </c>
      <c r="B57" s="3">
        <v>2</v>
      </c>
      <c r="C57">
        <f t="shared" si="5"/>
        <v>56</v>
      </c>
      <c r="D57">
        <f t="shared" si="6"/>
        <v>2</v>
      </c>
      <c r="E57">
        <f t="shared" si="7"/>
        <v>112</v>
      </c>
      <c r="F57">
        <f t="shared" si="17"/>
        <v>54</v>
      </c>
      <c r="G57">
        <f t="shared" si="8"/>
        <v>57</v>
      </c>
      <c r="H57">
        <f t="shared" si="20"/>
        <v>1.3333333333333333</v>
      </c>
      <c r="I57">
        <f t="shared" si="21"/>
        <v>1.7481880270062005</v>
      </c>
      <c r="J57">
        <f t="shared" si="22"/>
        <v>0.3010299956639812</v>
      </c>
      <c r="K57">
        <f t="shared" si="9"/>
        <v>0.12493873660829993</v>
      </c>
      <c r="L57">
        <f t="shared" si="23"/>
        <v>1.0177584474216981</v>
      </c>
      <c r="M57">
        <f t="shared" si="10"/>
        <v>28.5</v>
      </c>
      <c r="N57">
        <f t="shared" si="24"/>
        <v>-48.004978702913753</v>
      </c>
      <c r="O57">
        <f t="shared" si="11"/>
        <v>9.2509146296123053</v>
      </c>
      <c r="P57">
        <f t="shared" si="12"/>
        <v>76.504978702913746</v>
      </c>
      <c r="Q57">
        <f t="shared" si="13"/>
        <v>28.5</v>
      </c>
      <c r="R57">
        <f t="shared" si="19"/>
        <v>-48.004978702913753</v>
      </c>
      <c r="S57">
        <f t="shared" si="15"/>
        <v>-96.009957405827507</v>
      </c>
      <c r="U57">
        <f t="shared" si="18"/>
        <v>-4.2269208039208157E-3</v>
      </c>
      <c r="V57" s="5">
        <f t="shared" si="16"/>
        <v>-2.1134604019604078E-3</v>
      </c>
    </row>
    <row r="58" spans="1:22">
      <c r="A58" s="2">
        <v>57</v>
      </c>
      <c r="B58" s="3">
        <v>1</v>
      </c>
      <c r="C58">
        <f t="shared" si="5"/>
        <v>57</v>
      </c>
      <c r="D58">
        <f t="shared" si="6"/>
        <v>1</v>
      </c>
      <c r="E58">
        <f t="shared" si="7"/>
        <v>57</v>
      </c>
      <c r="F58">
        <f t="shared" si="17"/>
        <v>56</v>
      </c>
      <c r="G58">
        <f t="shared" si="8"/>
        <v>58</v>
      </c>
      <c r="H58">
        <f t="shared" si="20"/>
        <v>1</v>
      </c>
      <c r="I58">
        <f t="shared" si="21"/>
        <v>1.7558748556724915</v>
      </c>
      <c r="J58">
        <f t="shared" si="22"/>
        <v>0</v>
      </c>
      <c r="K58">
        <f t="shared" si="9"/>
        <v>0</v>
      </c>
      <c r="L58">
        <f t="shared" si="23"/>
        <v>0.98528455939740056</v>
      </c>
      <c r="M58">
        <f t="shared" si="10"/>
        <v>58</v>
      </c>
      <c r="N58">
        <f t="shared" si="24"/>
        <v>182.66134709563624</v>
      </c>
      <c r="O58">
        <f t="shared" si="11"/>
        <v>21.5741998956562</v>
      </c>
      <c r="P58">
        <f t="shared" si="12"/>
        <v>124.66134709563624</v>
      </c>
      <c r="Q58">
        <f t="shared" si="13"/>
        <v>58</v>
      </c>
      <c r="R58">
        <f t="shared" si="19"/>
        <v>182.66134709563624</v>
      </c>
      <c r="S58">
        <f t="shared" si="15"/>
        <v>182.66134709563624</v>
      </c>
      <c r="U58">
        <f t="shared" si="18"/>
        <v>8.0418226293670035E-3</v>
      </c>
      <c r="V58" s="5">
        <f t="shared" si="16"/>
        <v>8.0418226293670035E-3</v>
      </c>
    </row>
    <row r="59" spans="1:22">
      <c r="A59" s="2">
        <v>58</v>
      </c>
      <c r="B59" s="3">
        <v>1</v>
      </c>
      <c r="C59">
        <f t="shared" si="5"/>
        <v>58</v>
      </c>
      <c r="D59">
        <f t="shared" si="6"/>
        <v>1</v>
      </c>
      <c r="E59">
        <f t="shared" si="7"/>
        <v>58</v>
      </c>
      <c r="F59">
        <f t="shared" si="17"/>
        <v>57</v>
      </c>
      <c r="G59">
        <f t="shared" si="8"/>
        <v>59</v>
      </c>
      <c r="H59">
        <f t="shared" si="20"/>
        <v>1</v>
      </c>
      <c r="I59">
        <f t="shared" si="21"/>
        <v>1.7634279935629373</v>
      </c>
      <c r="J59">
        <f t="shared" si="22"/>
        <v>0</v>
      </c>
      <c r="K59">
        <f t="shared" si="9"/>
        <v>0</v>
      </c>
      <c r="L59">
        <f t="shared" si="23"/>
        <v>0.95438492979340395</v>
      </c>
      <c r="M59">
        <f t="shared" si="10"/>
        <v>59</v>
      </c>
      <c r="N59">
        <f t="shared" si="24"/>
        <v>98.577538369482014</v>
      </c>
      <c r="O59">
        <f t="shared" si="11"/>
        <v>21.751290534201299</v>
      </c>
      <c r="P59">
        <f t="shared" si="12"/>
        <v>39.577538369482014</v>
      </c>
      <c r="Q59">
        <f t="shared" si="13"/>
        <v>59</v>
      </c>
      <c r="R59">
        <f t="shared" si="19"/>
        <v>98.577538369482014</v>
      </c>
      <c r="S59">
        <f t="shared" si="15"/>
        <v>98.577538369482014</v>
      </c>
      <c r="U59">
        <f t="shared" si="18"/>
        <v>4.3399607602364661E-3</v>
      </c>
      <c r="V59" s="5">
        <f t="shared" si="16"/>
        <v>4.3399607602364661E-3</v>
      </c>
    </row>
    <row r="60" spans="1:22">
      <c r="A60" s="2">
        <v>59</v>
      </c>
      <c r="B60" s="3">
        <v>1</v>
      </c>
      <c r="C60">
        <f t="shared" si="5"/>
        <v>59</v>
      </c>
      <c r="D60">
        <f t="shared" si="6"/>
        <v>1</v>
      </c>
      <c r="E60">
        <f t="shared" si="7"/>
        <v>59</v>
      </c>
      <c r="F60">
        <f t="shared" si="17"/>
        <v>58</v>
      </c>
      <c r="G60">
        <f t="shared" si="8"/>
        <v>61</v>
      </c>
      <c r="H60">
        <f t="shared" si="20"/>
        <v>0.66666666666666663</v>
      </c>
      <c r="I60">
        <f t="shared" si="21"/>
        <v>1.7708520116421442</v>
      </c>
      <c r="J60">
        <f t="shared" si="22"/>
        <v>0</v>
      </c>
      <c r="K60">
        <f t="shared" si="9"/>
        <v>-0.17609125905568127</v>
      </c>
      <c r="L60">
        <f t="shared" si="23"/>
        <v>0.92495803513331709</v>
      </c>
      <c r="M60">
        <f t="shared" si="10"/>
        <v>60</v>
      </c>
      <c r="N60">
        <f t="shared" si="24"/>
        <v>83.684302966072039</v>
      </c>
      <c r="O60">
        <f t="shared" si="11"/>
        <v>22.20162918913735</v>
      </c>
      <c r="P60">
        <f t="shared" si="12"/>
        <v>23.684302966072039</v>
      </c>
      <c r="Q60">
        <f t="shared" si="13"/>
        <v>60</v>
      </c>
      <c r="R60">
        <f t="shared" si="19"/>
        <v>83.684302966072039</v>
      </c>
      <c r="S60">
        <f t="shared" si="15"/>
        <v>83.684302966072039</v>
      </c>
      <c r="U60">
        <f t="shared" si="18"/>
        <v>3.6842732850481631E-3</v>
      </c>
      <c r="V60" s="5">
        <f t="shared" si="16"/>
        <v>3.6842732850481631E-3</v>
      </c>
    </row>
    <row r="61" spans="1:22">
      <c r="A61" s="2">
        <v>61</v>
      </c>
      <c r="B61" s="3">
        <v>1</v>
      </c>
      <c r="C61">
        <f t="shared" si="5"/>
        <v>61</v>
      </c>
      <c r="D61">
        <f t="shared" si="6"/>
        <v>1</v>
      </c>
      <c r="E61">
        <f t="shared" si="7"/>
        <v>61</v>
      </c>
      <c r="F61">
        <f t="shared" si="17"/>
        <v>59</v>
      </c>
      <c r="G61">
        <f t="shared" si="8"/>
        <v>62</v>
      </c>
      <c r="H61">
        <f t="shared" si="20"/>
        <v>0.66666666666666663</v>
      </c>
      <c r="I61">
        <f t="shared" si="21"/>
        <v>1.7853298350107671</v>
      </c>
      <c r="J61">
        <f t="shared" si="22"/>
        <v>0</v>
      </c>
      <c r="K61">
        <f t="shared" si="9"/>
        <v>-0.17609125905568127</v>
      </c>
      <c r="L61">
        <f t="shared" si="23"/>
        <v>0.87015618061683653</v>
      </c>
      <c r="M61">
        <f t="shared" si="10"/>
        <v>62</v>
      </c>
      <c r="N61">
        <f t="shared" si="24"/>
        <v>75.28013911277931</v>
      </c>
      <c r="O61">
        <f t="shared" si="11"/>
        <v>22.274163787235626</v>
      </c>
      <c r="P61">
        <f t="shared" si="12"/>
        <v>13.28013911277931</v>
      </c>
      <c r="Q61">
        <f t="shared" si="13"/>
        <v>75.28013911277931</v>
      </c>
      <c r="R61">
        <f t="shared" si="19"/>
        <v>75.28013911277931</v>
      </c>
      <c r="S61">
        <f t="shared" si="15"/>
        <v>75.28013911277931</v>
      </c>
      <c r="U61">
        <f t="shared" si="18"/>
        <v>3.3142727560313027E-3</v>
      </c>
      <c r="V61" s="5">
        <f t="shared" si="16"/>
        <v>3.3142727560313027E-3</v>
      </c>
    </row>
    <row r="62" spans="1:22">
      <c r="A62" s="2">
        <v>62</v>
      </c>
      <c r="B62" s="3">
        <v>1</v>
      </c>
      <c r="C62">
        <f t="shared" si="5"/>
        <v>62</v>
      </c>
      <c r="D62">
        <f t="shared" si="6"/>
        <v>1</v>
      </c>
      <c r="E62">
        <f t="shared" si="7"/>
        <v>62</v>
      </c>
      <c r="F62">
        <f t="shared" si="17"/>
        <v>61</v>
      </c>
      <c r="G62">
        <f t="shared" si="8"/>
        <v>63</v>
      </c>
      <c r="H62">
        <f t="shared" si="20"/>
        <v>1</v>
      </c>
      <c r="I62">
        <f t="shared" si="21"/>
        <v>1.7923916894982539</v>
      </c>
      <c r="J62">
        <f t="shared" si="22"/>
        <v>0</v>
      </c>
      <c r="K62">
        <f t="shared" si="9"/>
        <v>0</v>
      </c>
      <c r="L62">
        <f t="shared" si="23"/>
        <v>0.84461576941922034</v>
      </c>
      <c r="M62">
        <f t="shared" si="10"/>
        <v>63</v>
      </c>
      <c r="N62">
        <f t="shared" si="24"/>
        <v>73.935976178498265</v>
      </c>
      <c r="O62">
        <f t="shared" si="11"/>
        <v>22.445762731752225</v>
      </c>
      <c r="P62">
        <f t="shared" si="12"/>
        <v>10.935976178498265</v>
      </c>
      <c r="Q62">
        <f t="shared" si="13"/>
        <v>73.935976178498265</v>
      </c>
      <c r="R62">
        <f t="shared" si="19"/>
        <v>73.935976178498265</v>
      </c>
      <c r="S62">
        <f t="shared" si="15"/>
        <v>73.935976178498265</v>
      </c>
      <c r="U62">
        <f t="shared" si="18"/>
        <v>3.2550948288215683E-3</v>
      </c>
      <c r="V62" s="5">
        <f t="shared" si="16"/>
        <v>3.2550948288215683E-3</v>
      </c>
    </row>
    <row r="63" spans="1:22">
      <c r="A63" s="2">
        <v>63</v>
      </c>
      <c r="B63" s="3">
        <v>1</v>
      </c>
      <c r="C63">
        <f t="shared" si="5"/>
        <v>63</v>
      </c>
      <c r="D63">
        <f t="shared" si="6"/>
        <v>1</v>
      </c>
      <c r="E63">
        <f t="shared" si="7"/>
        <v>63</v>
      </c>
      <c r="F63">
        <f t="shared" si="17"/>
        <v>62</v>
      </c>
      <c r="G63">
        <f t="shared" si="8"/>
        <v>64</v>
      </c>
      <c r="H63">
        <f t="shared" si="20"/>
        <v>1</v>
      </c>
      <c r="I63">
        <f t="shared" si="21"/>
        <v>1.7993405494535817</v>
      </c>
      <c r="J63">
        <f t="shared" si="22"/>
        <v>0</v>
      </c>
      <c r="K63">
        <f t="shared" si="9"/>
        <v>0</v>
      </c>
      <c r="L63">
        <f t="shared" si="23"/>
        <v>0.8202158914138189</v>
      </c>
      <c r="M63">
        <f t="shared" si="10"/>
        <v>64</v>
      </c>
      <c r="N63">
        <f t="shared" si="24"/>
        <v>73.317249403505457</v>
      </c>
      <c r="O63">
        <f t="shared" si="11"/>
        <v>22.616066299639389</v>
      </c>
      <c r="P63">
        <f t="shared" si="12"/>
        <v>9.3172494035054569</v>
      </c>
      <c r="Q63">
        <f t="shared" si="13"/>
        <v>73.317249403505457</v>
      </c>
      <c r="R63">
        <f t="shared" si="19"/>
        <v>73.317249403505457</v>
      </c>
      <c r="S63">
        <f t="shared" si="15"/>
        <v>73.317249403505457</v>
      </c>
      <c r="U63">
        <f t="shared" si="18"/>
        <v>3.2278548513460527E-3</v>
      </c>
      <c r="V63" s="5">
        <f t="shared" si="16"/>
        <v>3.2278548513460527E-3</v>
      </c>
    </row>
    <row r="64" spans="1:22">
      <c r="A64" s="2">
        <v>64</v>
      </c>
      <c r="B64" s="3">
        <v>1</v>
      </c>
      <c r="C64">
        <f t="shared" si="5"/>
        <v>64</v>
      </c>
      <c r="D64">
        <f t="shared" si="6"/>
        <v>1</v>
      </c>
      <c r="E64">
        <f t="shared" si="7"/>
        <v>64</v>
      </c>
      <c r="F64">
        <f t="shared" si="17"/>
        <v>63</v>
      </c>
      <c r="G64">
        <f t="shared" si="8"/>
        <v>66</v>
      </c>
      <c r="H64">
        <f t="shared" si="20"/>
        <v>0.66666666666666663</v>
      </c>
      <c r="I64">
        <f t="shared" si="21"/>
        <v>1.8061799739838871</v>
      </c>
      <c r="J64">
        <f t="shared" si="22"/>
        <v>0</v>
      </c>
      <c r="K64">
        <f t="shared" si="9"/>
        <v>-0.17609125905568127</v>
      </c>
      <c r="L64">
        <f t="shared" si="23"/>
        <v>0.79688870212003926</v>
      </c>
      <c r="M64">
        <f t="shared" si="10"/>
        <v>65</v>
      </c>
      <c r="N64">
        <f t="shared" si="24"/>
        <v>73.132211188982907</v>
      </c>
      <c r="O64">
        <f t="shared" si="11"/>
        <v>23.048523577160296</v>
      </c>
      <c r="P64">
        <f t="shared" si="12"/>
        <v>8.1322111889829074</v>
      </c>
      <c r="Q64">
        <f t="shared" si="13"/>
        <v>73.132211188982907</v>
      </c>
      <c r="R64">
        <f t="shared" si="19"/>
        <v>73.132211188982907</v>
      </c>
      <c r="S64">
        <f t="shared" si="15"/>
        <v>73.132211188982907</v>
      </c>
      <c r="U64">
        <f t="shared" si="18"/>
        <v>3.219708385087562E-3</v>
      </c>
      <c r="V64" s="5">
        <f t="shared" si="16"/>
        <v>3.219708385087562E-3</v>
      </c>
    </row>
    <row r="65" spans="1:22">
      <c r="A65" s="2">
        <v>66</v>
      </c>
      <c r="B65" s="3">
        <v>1</v>
      </c>
      <c r="C65">
        <f t="shared" si="5"/>
        <v>66</v>
      </c>
      <c r="D65">
        <f t="shared" si="6"/>
        <v>1</v>
      </c>
      <c r="E65">
        <f t="shared" si="7"/>
        <v>66</v>
      </c>
      <c r="F65">
        <f t="shared" si="17"/>
        <v>64</v>
      </c>
      <c r="G65">
        <f t="shared" si="8"/>
        <v>67</v>
      </c>
      <c r="H65">
        <f t="shared" si="20"/>
        <v>0.66666666666666663</v>
      </c>
      <c r="I65">
        <f t="shared" si="21"/>
        <v>1.8195439355418688</v>
      </c>
      <c r="J65">
        <f t="shared" si="22"/>
        <v>0</v>
      </c>
      <c r="K65">
        <f t="shared" si="9"/>
        <v>-0.17609125905568127</v>
      </c>
      <c r="L65">
        <f t="shared" si="23"/>
        <v>0.75320562671869595</v>
      </c>
      <c r="M65">
        <f t="shared" si="10"/>
        <v>67</v>
      </c>
      <c r="N65">
        <f t="shared" si="24"/>
        <v>73.513052837681997</v>
      </c>
      <c r="O65">
        <f t="shared" si="11"/>
        <v>23.119486963550322</v>
      </c>
      <c r="P65">
        <f t="shared" si="12"/>
        <v>6.5130528376819967</v>
      </c>
      <c r="Q65">
        <f t="shared" si="13"/>
        <v>73.513052837681997</v>
      </c>
      <c r="R65">
        <f t="shared" si="19"/>
        <v>73.513052837681997</v>
      </c>
      <c r="S65">
        <f t="shared" si="15"/>
        <v>73.513052837681997</v>
      </c>
      <c r="U65">
        <f t="shared" si="18"/>
        <v>3.2364752656422655E-3</v>
      </c>
      <c r="V65" s="5">
        <f t="shared" si="16"/>
        <v>3.2364752656422655E-3</v>
      </c>
    </row>
    <row r="66" spans="1:22">
      <c r="A66" s="2">
        <v>67</v>
      </c>
      <c r="B66" s="3">
        <v>1</v>
      </c>
      <c r="C66">
        <f t="shared" si="5"/>
        <v>67</v>
      </c>
      <c r="D66">
        <f t="shared" si="6"/>
        <v>1</v>
      </c>
      <c r="E66">
        <f t="shared" si="7"/>
        <v>67</v>
      </c>
      <c r="F66">
        <f t="shared" si="17"/>
        <v>66</v>
      </c>
      <c r="G66">
        <f t="shared" si="8"/>
        <v>69</v>
      </c>
      <c r="H66">
        <f t="shared" si="20"/>
        <v>0.66666666666666663</v>
      </c>
      <c r="I66">
        <f t="shared" si="21"/>
        <v>1.8260748027008264</v>
      </c>
      <c r="J66">
        <f t="shared" si="22"/>
        <v>0</v>
      </c>
      <c r="K66">
        <f t="shared" si="9"/>
        <v>-0.17609125905568127</v>
      </c>
      <c r="L66">
        <f t="shared" si="23"/>
        <v>0.73273739128525506</v>
      </c>
      <c r="M66">
        <f t="shared" si="10"/>
        <v>136</v>
      </c>
      <c r="N66">
        <f t="shared" si="24"/>
        <v>73.93535483317774</v>
      </c>
      <c r="O66">
        <f t="shared" si="11"/>
        <v>40.876081250529261</v>
      </c>
      <c r="P66">
        <f t="shared" si="12"/>
        <v>62.06464516682226</v>
      </c>
      <c r="Q66">
        <f t="shared" si="13"/>
        <v>136</v>
      </c>
      <c r="R66">
        <f t="shared" si="19"/>
        <v>73.93535483317774</v>
      </c>
      <c r="S66">
        <f t="shared" si="15"/>
        <v>73.93535483317774</v>
      </c>
      <c r="U66">
        <f t="shared" si="18"/>
        <v>3.2550674735603775E-3</v>
      </c>
      <c r="V66" s="5">
        <f t="shared" si="16"/>
        <v>3.2550674735603775E-3</v>
      </c>
    </row>
    <row r="67" spans="1:22">
      <c r="A67" s="2">
        <v>69</v>
      </c>
      <c r="B67" s="3">
        <v>2</v>
      </c>
      <c r="C67">
        <f t="shared" si="5"/>
        <v>69</v>
      </c>
      <c r="D67">
        <f t="shared" si="6"/>
        <v>2</v>
      </c>
      <c r="E67">
        <f t="shared" si="7"/>
        <v>138</v>
      </c>
      <c r="F67">
        <f t="shared" si="17"/>
        <v>67</v>
      </c>
      <c r="G67">
        <f t="shared" si="8"/>
        <v>70</v>
      </c>
      <c r="H67">
        <f t="shared" si="20"/>
        <v>1.3333333333333333</v>
      </c>
      <c r="I67">
        <f t="shared" si="21"/>
        <v>1.8388490907372552</v>
      </c>
      <c r="J67">
        <f t="shared" si="22"/>
        <v>0.3010299956639812</v>
      </c>
      <c r="K67">
        <f t="shared" si="9"/>
        <v>0.12493873660829993</v>
      </c>
      <c r="L67">
        <f t="shared" si="23"/>
        <v>0.69429586837716795</v>
      </c>
      <c r="M67">
        <f t="shared" si="10"/>
        <v>35</v>
      </c>
      <c r="N67">
        <f t="shared" si="24"/>
        <v>75.057630734743</v>
      </c>
      <c r="O67">
        <f t="shared" si="11"/>
        <v>10.212126109298493</v>
      </c>
      <c r="P67">
        <f t="shared" si="12"/>
        <v>40.057630734743</v>
      </c>
      <c r="Q67">
        <f t="shared" si="13"/>
        <v>35</v>
      </c>
      <c r="R67">
        <f t="shared" si="19"/>
        <v>75.057630734743</v>
      </c>
      <c r="S67">
        <f t="shared" si="15"/>
        <v>150.115261469486</v>
      </c>
      <c r="U67">
        <f t="shared" si="18"/>
        <v>6.6089532673083906E-3</v>
      </c>
      <c r="V67" s="5">
        <f t="shared" si="16"/>
        <v>3.3044766336541953E-3</v>
      </c>
    </row>
    <row r="68" spans="1:22">
      <c r="A68" s="2">
        <v>70</v>
      </c>
      <c r="B68" s="3">
        <v>1</v>
      </c>
      <c r="C68">
        <f t="shared" si="5"/>
        <v>70</v>
      </c>
      <c r="D68">
        <f t="shared" si="6"/>
        <v>1</v>
      </c>
      <c r="E68">
        <f t="shared" si="7"/>
        <v>70</v>
      </c>
      <c r="F68">
        <f t="shared" si="17"/>
        <v>69</v>
      </c>
      <c r="G68">
        <f t="shared" si="8"/>
        <v>71</v>
      </c>
      <c r="H68">
        <f t="shared" si="20"/>
        <v>1</v>
      </c>
      <c r="I68">
        <f t="shared" si="21"/>
        <v>1.8450980400142569</v>
      </c>
      <c r="J68">
        <f t="shared" si="22"/>
        <v>0</v>
      </c>
      <c r="K68">
        <f t="shared" si="9"/>
        <v>0</v>
      </c>
      <c r="L68">
        <f t="shared" si="23"/>
        <v>0.67623225335014836</v>
      </c>
      <c r="M68">
        <f t="shared" si="10"/>
        <v>71</v>
      </c>
      <c r="N68">
        <f t="shared" si="24"/>
        <v>75.716350705573788</v>
      </c>
      <c r="O68">
        <f t="shared" si="11"/>
        <v>23.774209791284331</v>
      </c>
      <c r="P68">
        <f t="shared" si="12"/>
        <v>4.7163507055737881</v>
      </c>
      <c r="Q68">
        <f t="shared" si="13"/>
        <v>75.716350705573788</v>
      </c>
      <c r="R68">
        <f t="shared" si="19"/>
        <v>75.716350705573788</v>
      </c>
      <c r="S68">
        <f t="shared" si="15"/>
        <v>75.716350705573788</v>
      </c>
      <c r="U68">
        <f t="shared" si="18"/>
        <v>3.3334773459125443E-3</v>
      </c>
      <c r="V68" s="5">
        <f t="shared" si="16"/>
        <v>3.3334773459125443E-3</v>
      </c>
    </row>
    <row r="69" spans="1:22">
      <c r="A69" s="2">
        <v>71</v>
      </c>
      <c r="B69" s="3">
        <v>1</v>
      </c>
      <c r="C69">
        <f t="shared" si="5"/>
        <v>71</v>
      </c>
      <c r="D69">
        <f t="shared" si="6"/>
        <v>1</v>
      </c>
      <c r="E69">
        <f t="shared" si="7"/>
        <v>71</v>
      </c>
      <c r="F69">
        <f t="shared" si="17"/>
        <v>70</v>
      </c>
      <c r="G69">
        <f t="shared" si="8"/>
        <v>72</v>
      </c>
      <c r="H69">
        <f t="shared" si="20"/>
        <v>1</v>
      </c>
      <c r="I69">
        <f t="shared" ref="I69:I100" si="25">LOG10(C69)</f>
        <v>1.8512583487190752</v>
      </c>
      <c r="J69">
        <f t="shared" ref="J69:J100" si="26">LOG10(D69)</f>
        <v>0</v>
      </c>
      <c r="K69">
        <f t="shared" si="9"/>
        <v>0</v>
      </c>
      <c r="L69">
        <f t="shared" ref="L69:L100" si="27">POWER(10, $S$2*I69+$T$2)</f>
        <v>0.65888493731779318</v>
      </c>
      <c r="M69">
        <f t="shared" si="10"/>
        <v>72</v>
      </c>
      <c r="N69">
        <f t="shared" ref="N69:N100" si="28">(C69+1)*((LOG10(C69+1)*$S$2+$T$2)/(LOG10(C69)*$S$2+$T$2))</f>
        <v>76.422132862484091</v>
      </c>
      <c r="O69">
        <f t="shared" si="11"/>
        <v>23.935103602632775</v>
      </c>
      <c r="P69">
        <f t="shared" si="12"/>
        <v>4.4221328624840908</v>
      </c>
      <c r="Q69">
        <f t="shared" si="13"/>
        <v>76.422132862484091</v>
      </c>
      <c r="R69">
        <f t="shared" si="19"/>
        <v>76.422132862484091</v>
      </c>
      <c r="S69">
        <f t="shared" si="15"/>
        <v>76.422132862484091</v>
      </c>
      <c r="U69">
        <f t="shared" si="18"/>
        <v>3.3645500113181769E-3</v>
      </c>
      <c r="V69" s="5">
        <f t="shared" si="16"/>
        <v>3.3645500113181769E-3</v>
      </c>
    </row>
    <row r="70" spans="1:22">
      <c r="A70" s="2">
        <v>72</v>
      </c>
      <c r="B70" s="3">
        <v>1</v>
      </c>
      <c r="C70">
        <f t="shared" ref="C70:C109" si="29">A70</f>
        <v>72</v>
      </c>
      <c r="D70">
        <f t="shared" ref="D70:D109" si="30">B70</f>
        <v>1</v>
      </c>
      <c r="E70">
        <f t="shared" ref="E70:E109" si="31">D70*C70</f>
        <v>72</v>
      </c>
      <c r="F70">
        <f t="shared" si="17"/>
        <v>71</v>
      </c>
      <c r="G70">
        <f t="shared" ref="G70:G108" si="32">A71</f>
        <v>75</v>
      </c>
      <c r="H70">
        <f t="shared" si="20"/>
        <v>0.5</v>
      </c>
      <c r="I70">
        <f t="shared" si="25"/>
        <v>1.8573324964312685</v>
      </c>
      <c r="J70">
        <f t="shared" si="26"/>
        <v>0</v>
      </c>
      <c r="K70">
        <f t="shared" ref="K70:K109" si="33">LOG10(H70)</f>
        <v>-0.3010299956639812</v>
      </c>
      <c r="L70">
        <f t="shared" si="27"/>
        <v>0.64221601778183823</v>
      </c>
      <c r="M70">
        <f t="shared" ref="M70:M109" si="34">(C70+1)*D71/D70</f>
        <v>73</v>
      </c>
      <c r="N70">
        <f t="shared" si="28"/>
        <v>77.165847177089432</v>
      </c>
      <c r="O70">
        <f t="shared" ref="O70:O109" si="35">1.96*POWER(POWER(C70+1, 2)*E71/POWER(E70,2)*(1+E71/E70), 0.5)</f>
        <v>24.590620408513839</v>
      </c>
      <c r="P70">
        <f t="shared" ref="P70:P109" si="36">ABS(M70-N70)</f>
        <v>4.1658471770894323</v>
      </c>
      <c r="Q70">
        <f t="shared" ref="Q70:Q109" si="37">IF(P70&gt;O70, M70, N70)</f>
        <v>77.165847177089432</v>
      </c>
      <c r="R70">
        <f t="shared" si="19"/>
        <v>77.165847177089432</v>
      </c>
      <c r="S70">
        <f t="shared" ref="S70:S109" si="38">R70*D70</f>
        <v>77.165847177089432</v>
      </c>
      <c r="U70">
        <f t="shared" si="18"/>
        <v>3.3972926725329001E-3</v>
      </c>
      <c r="V70" s="5">
        <f t="shared" ref="V70:V109" si="39">U70/D70</f>
        <v>3.3972926725329001E-3</v>
      </c>
    </row>
    <row r="71" spans="1:22">
      <c r="A71" s="2">
        <v>75</v>
      </c>
      <c r="B71" s="3">
        <v>1</v>
      </c>
      <c r="C71">
        <f t="shared" si="29"/>
        <v>75</v>
      </c>
      <c r="D71">
        <f t="shared" si="30"/>
        <v>1</v>
      </c>
      <c r="E71">
        <f t="shared" si="31"/>
        <v>75</v>
      </c>
      <c r="F71">
        <f t="shared" ref="F71:F109" si="40">A70</f>
        <v>72</v>
      </c>
      <c r="G71">
        <f t="shared" si="32"/>
        <v>78</v>
      </c>
      <c r="H71">
        <f t="shared" si="20"/>
        <v>0.33333333333333331</v>
      </c>
      <c r="I71">
        <f t="shared" si="25"/>
        <v>1.8750612633917001</v>
      </c>
      <c r="J71">
        <f t="shared" si="26"/>
        <v>0</v>
      </c>
      <c r="K71">
        <f t="shared" si="33"/>
        <v>-0.47712125471966244</v>
      </c>
      <c r="L71">
        <f t="shared" si="27"/>
        <v>0.59593687512106785</v>
      </c>
      <c r="M71">
        <f t="shared" si="34"/>
        <v>76</v>
      </c>
      <c r="N71">
        <f t="shared" si="28"/>
        <v>79.562957729551556</v>
      </c>
      <c r="O71">
        <f t="shared" si="35"/>
        <v>25.053637266888018</v>
      </c>
      <c r="P71">
        <f t="shared" si="36"/>
        <v>3.562957729551556</v>
      </c>
      <c r="Q71">
        <f t="shared" si="37"/>
        <v>79.562957729551556</v>
      </c>
      <c r="R71">
        <f t="shared" si="19"/>
        <v>79.562957729551556</v>
      </c>
      <c r="S71">
        <f t="shared" si="38"/>
        <v>79.562957729551556</v>
      </c>
      <c r="U71">
        <f t="shared" ref="U71:U109" si="41">(1-$U$5)*S71/$S$110</f>
        <v>3.5028275226388255E-3</v>
      </c>
      <c r="V71" s="5">
        <f t="shared" si="39"/>
        <v>3.5028275226388255E-3</v>
      </c>
    </row>
    <row r="72" spans="1:22">
      <c r="A72" s="2">
        <v>78</v>
      </c>
      <c r="B72" s="3">
        <v>1</v>
      </c>
      <c r="C72">
        <f t="shared" si="29"/>
        <v>78</v>
      </c>
      <c r="D72">
        <f t="shared" si="30"/>
        <v>1</v>
      </c>
      <c r="E72">
        <f t="shared" si="31"/>
        <v>78</v>
      </c>
      <c r="F72">
        <f t="shared" si="40"/>
        <v>75</v>
      </c>
      <c r="G72">
        <f t="shared" si="32"/>
        <v>82</v>
      </c>
      <c r="H72">
        <f t="shared" si="20"/>
        <v>0.2857142857142857</v>
      </c>
      <c r="I72">
        <f t="shared" si="25"/>
        <v>1.8920946026904804</v>
      </c>
      <c r="J72">
        <f t="shared" si="26"/>
        <v>0</v>
      </c>
      <c r="K72">
        <f t="shared" si="33"/>
        <v>-0.54406804435027567</v>
      </c>
      <c r="L72">
        <f t="shared" si="27"/>
        <v>0.55461738447558173</v>
      </c>
      <c r="M72">
        <f t="shared" si="34"/>
        <v>79</v>
      </c>
      <c r="N72">
        <f t="shared" si="28"/>
        <v>82.127848899255554</v>
      </c>
      <c r="O72">
        <f t="shared" si="35"/>
        <v>25.745905813236956</v>
      </c>
      <c r="P72">
        <f t="shared" si="36"/>
        <v>3.1278488992555538</v>
      </c>
      <c r="Q72">
        <f t="shared" si="37"/>
        <v>82.127848899255554</v>
      </c>
      <c r="R72">
        <f t="shared" si="19"/>
        <v>82.127848899255554</v>
      </c>
      <c r="S72">
        <f t="shared" si="38"/>
        <v>82.127848899255554</v>
      </c>
      <c r="U72">
        <f t="shared" si="41"/>
        <v>3.6157490584664892E-3</v>
      </c>
      <c r="V72" s="5">
        <f t="shared" si="39"/>
        <v>3.6157490584664892E-3</v>
      </c>
    </row>
    <row r="73" spans="1:22">
      <c r="A73" s="2">
        <v>82</v>
      </c>
      <c r="B73" s="3">
        <v>1</v>
      </c>
      <c r="C73">
        <f t="shared" si="29"/>
        <v>82</v>
      </c>
      <c r="D73">
        <f t="shared" si="30"/>
        <v>1</v>
      </c>
      <c r="E73">
        <f t="shared" si="31"/>
        <v>82</v>
      </c>
      <c r="F73">
        <f t="shared" si="40"/>
        <v>78</v>
      </c>
      <c r="G73">
        <f t="shared" si="32"/>
        <v>83</v>
      </c>
      <c r="H73">
        <f t="shared" si="20"/>
        <v>0.4</v>
      </c>
      <c r="I73">
        <f t="shared" si="25"/>
        <v>1.9138138523837167</v>
      </c>
      <c r="J73">
        <f t="shared" si="26"/>
        <v>0</v>
      </c>
      <c r="K73">
        <f t="shared" si="33"/>
        <v>-0.3979400086720376</v>
      </c>
      <c r="L73">
        <f t="shared" si="27"/>
        <v>0.50605956873272606</v>
      </c>
      <c r="M73">
        <f t="shared" si="34"/>
        <v>83</v>
      </c>
      <c r="N73">
        <f t="shared" si="28"/>
        <v>85.706245471764603</v>
      </c>
      <c r="O73">
        <f t="shared" si="35"/>
        <v>25.638605707501807</v>
      </c>
      <c r="P73">
        <f t="shared" si="36"/>
        <v>2.7062454717646034</v>
      </c>
      <c r="Q73">
        <f t="shared" si="37"/>
        <v>85.706245471764603</v>
      </c>
      <c r="R73">
        <f t="shared" si="19"/>
        <v>85.706245471764603</v>
      </c>
      <c r="S73">
        <f t="shared" si="38"/>
        <v>85.706245471764603</v>
      </c>
      <c r="U73">
        <f t="shared" si="41"/>
        <v>3.7732910397953899E-3</v>
      </c>
      <c r="V73" s="5">
        <f t="shared" si="39"/>
        <v>3.7732910397953899E-3</v>
      </c>
    </row>
    <row r="74" spans="1:22">
      <c r="A74" s="2">
        <v>83</v>
      </c>
      <c r="B74" s="3">
        <v>1</v>
      </c>
      <c r="C74">
        <f t="shared" si="29"/>
        <v>83</v>
      </c>
      <c r="D74">
        <f t="shared" si="30"/>
        <v>1</v>
      </c>
      <c r="E74">
        <f t="shared" si="31"/>
        <v>83</v>
      </c>
      <c r="F74">
        <f t="shared" si="40"/>
        <v>82</v>
      </c>
      <c r="G74">
        <f t="shared" si="32"/>
        <v>85</v>
      </c>
      <c r="H74">
        <f t="shared" si="20"/>
        <v>0.66666666666666663</v>
      </c>
      <c r="I74">
        <f t="shared" si="25"/>
        <v>1.919078092376074</v>
      </c>
      <c r="J74">
        <f t="shared" si="26"/>
        <v>0</v>
      </c>
      <c r="K74">
        <f t="shared" si="33"/>
        <v>-0.17609125905568127</v>
      </c>
      <c r="L74">
        <f t="shared" si="27"/>
        <v>0.49494509760865285</v>
      </c>
      <c r="M74">
        <f t="shared" si="34"/>
        <v>84</v>
      </c>
      <c r="N74">
        <f t="shared" si="28"/>
        <v>86.620603695596913</v>
      </c>
      <c r="O74">
        <f t="shared" si="35"/>
        <v>26.018504029695745</v>
      </c>
      <c r="P74">
        <f t="shared" si="36"/>
        <v>2.6206036955969125</v>
      </c>
      <c r="Q74">
        <f t="shared" si="37"/>
        <v>86.620603695596913</v>
      </c>
      <c r="R74">
        <f t="shared" ref="R74:R109" si="42">N74</f>
        <v>86.620603695596913</v>
      </c>
      <c r="S74">
        <f t="shared" si="38"/>
        <v>86.620603695596913</v>
      </c>
      <c r="U74">
        <f t="shared" si="41"/>
        <v>3.8135464456197682E-3</v>
      </c>
      <c r="V74" s="5">
        <f t="shared" si="39"/>
        <v>3.8135464456197682E-3</v>
      </c>
    </row>
    <row r="75" spans="1:22">
      <c r="A75" s="2">
        <v>85</v>
      </c>
      <c r="B75" s="3">
        <v>1</v>
      </c>
      <c r="C75">
        <f t="shared" si="29"/>
        <v>85</v>
      </c>
      <c r="D75">
        <f t="shared" si="30"/>
        <v>1</v>
      </c>
      <c r="E75">
        <f t="shared" si="31"/>
        <v>85</v>
      </c>
      <c r="F75">
        <f t="shared" si="40"/>
        <v>83</v>
      </c>
      <c r="G75">
        <f t="shared" si="32"/>
        <v>87</v>
      </c>
      <c r="H75">
        <f t="shared" si="20"/>
        <v>0.5</v>
      </c>
      <c r="I75">
        <f t="shared" si="25"/>
        <v>1.9294189257142926</v>
      </c>
      <c r="J75">
        <f t="shared" si="26"/>
        <v>0</v>
      </c>
      <c r="K75">
        <f t="shared" si="33"/>
        <v>-0.3010299956639812</v>
      </c>
      <c r="L75">
        <f t="shared" si="27"/>
        <v>0.47381803378662429</v>
      </c>
      <c r="M75">
        <f t="shared" si="34"/>
        <v>172</v>
      </c>
      <c r="N75">
        <f t="shared" si="28"/>
        <v>88.46720615181556</v>
      </c>
      <c r="O75">
        <f t="shared" si="35"/>
        <v>45.661549001403486</v>
      </c>
      <c r="P75">
        <f t="shared" si="36"/>
        <v>83.53279384818444</v>
      </c>
      <c r="Q75">
        <f t="shared" si="37"/>
        <v>172</v>
      </c>
      <c r="R75">
        <f t="shared" si="42"/>
        <v>88.46720615181556</v>
      </c>
      <c r="S75">
        <f t="shared" si="38"/>
        <v>88.46720615181556</v>
      </c>
      <c r="U75">
        <f t="shared" si="41"/>
        <v>3.8948447041511078E-3</v>
      </c>
      <c r="V75" s="5">
        <f t="shared" si="39"/>
        <v>3.8948447041511078E-3</v>
      </c>
    </row>
    <row r="76" spans="1:22">
      <c r="A76" s="2">
        <v>87</v>
      </c>
      <c r="B76" s="3">
        <v>2</v>
      </c>
      <c r="C76">
        <f t="shared" si="29"/>
        <v>87</v>
      </c>
      <c r="D76">
        <f t="shared" si="30"/>
        <v>2</v>
      </c>
      <c r="E76">
        <f t="shared" si="31"/>
        <v>174</v>
      </c>
      <c r="F76">
        <f t="shared" si="40"/>
        <v>85</v>
      </c>
      <c r="G76">
        <f t="shared" si="32"/>
        <v>91</v>
      </c>
      <c r="H76">
        <f t="shared" si="20"/>
        <v>0.66666666666666663</v>
      </c>
      <c r="I76">
        <f t="shared" si="25"/>
        <v>1.9395192526186185</v>
      </c>
      <c r="J76">
        <f t="shared" si="26"/>
        <v>0.3010299956639812</v>
      </c>
      <c r="K76">
        <f t="shared" si="33"/>
        <v>-0.17609125905568127</v>
      </c>
      <c r="L76">
        <f t="shared" si="27"/>
        <v>0.45405323816747872</v>
      </c>
      <c r="M76">
        <f t="shared" si="34"/>
        <v>44</v>
      </c>
      <c r="N76">
        <f t="shared" si="28"/>
        <v>90.333747849947272</v>
      </c>
      <c r="O76">
        <f t="shared" si="35"/>
        <v>11.669668096521674</v>
      </c>
      <c r="P76">
        <f t="shared" si="36"/>
        <v>46.333747849947272</v>
      </c>
      <c r="Q76">
        <f t="shared" si="37"/>
        <v>44</v>
      </c>
      <c r="R76">
        <f t="shared" si="42"/>
        <v>90.333747849947272</v>
      </c>
      <c r="S76">
        <f t="shared" si="38"/>
        <v>180.66749569989454</v>
      </c>
      <c r="U76">
        <f t="shared" si="41"/>
        <v>7.9540416098529219E-3</v>
      </c>
      <c r="V76" s="5">
        <f t="shared" si="39"/>
        <v>3.9770208049264609E-3</v>
      </c>
    </row>
    <row r="77" spans="1:22">
      <c r="A77" s="2">
        <v>91</v>
      </c>
      <c r="B77" s="3">
        <v>1</v>
      </c>
      <c r="C77">
        <f t="shared" si="29"/>
        <v>91</v>
      </c>
      <c r="D77">
        <f t="shared" si="30"/>
        <v>1</v>
      </c>
      <c r="E77">
        <f t="shared" si="31"/>
        <v>91</v>
      </c>
      <c r="F77">
        <f t="shared" si="40"/>
        <v>87</v>
      </c>
      <c r="G77">
        <f t="shared" si="32"/>
        <v>95</v>
      </c>
      <c r="H77">
        <f t="shared" si="20"/>
        <v>0.25</v>
      </c>
      <c r="I77">
        <f t="shared" si="25"/>
        <v>1.9590413923210936</v>
      </c>
      <c r="J77">
        <f t="shared" si="26"/>
        <v>0</v>
      </c>
      <c r="K77">
        <f t="shared" si="33"/>
        <v>-0.6020599913279624</v>
      </c>
      <c r="L77">
        <f t="shared" si="27"/>
        <v>0.41815786059242149</v>
      </c>
      <c r="M77">
        <f t="shared" si="34"/>
        <v>92</v>
      </c>
      <c r="N77">
        <f t="shared" si="28"/>
        <v>94.112785538807401</v>
      </c>
      <c r="O77">
        <f t="shared" si="35"/>
        <v>27.612141162067406</v>
      </c>
      <c r="P77">
        <f t="shared" si="36"/>
        <v>2.1127855388074011</v>
      </c>
      <c r="Q77">
        <f t="shared" si="37"/>
        <v>94.112785538807401</v>
      </c>
      <c r="R77">
        <f t="shared" si="42"/>
        <v>94.112785538807401</v>
      </c>
      <c r="S77">
        <f t="shared" si="38"/>
        <v>94.112785538807401</v>
      </c>
      <c r="U77">
        <f t="shared" si="41"/>
        <v>4.1433961836626898E-3</v>
      </c>
      <c r="V77" s="5">
        <f t="shared" si="39"/>
        <v>4.1433961836626898E-3</v>
      </c>
    </row>
    <row r="78" spans="1:22">
      <c r="A78" s="2">
        <v>95</v>
      </c>
      <c r="B78" s="3">
        <v>1</v>
      </c>
      <c r="C78">
        <f t="shared" si="29"/>
        <v>95</v>
      </c>
      <c r="D78">
        <f t="shared" si="30"/>
        <v>1</v>
      </c>
      <c r="E78">
        <f t="shared" si="31"/>
        <v>95</v>
      </c>
      <c r="F78">
        <f t="shared" si="40"/>
        <v>91</v>
      </c>
      <c r="G78">
        <f t="shared" si="32"/>
        <v>97</v>
      </c>
      <c r="H78">
        <f t="shared" si="20"/>
        <v>0.33333333333333331</v>
      </c>
      <c r="I78">
        <f t="shared" si="25"/>
        <v>1.9777236052888478</v>
      </c>
      <c r="J78">
        <f t="shared" si="26"/>
        <v>0</v>
      </c>
      <c r="K78">
        <f t="shared" si="33"/>
        <v>-0.47712125471966244</v>
      </c>
      <c r="L78">
        <f t="shared" si="27"/>
        <v>0.38646714847521041</v>
      </c>
      <c r="M78">
        <f t="shared" si="34"/>
        <v>192</v>
      </c>
      <c r="N78">
        <f t="shared" si="28"/>
        <v>97.937196464665902</v>
      </c>
      <c r="O78">
        <f t="shared" si="35"/>
        <v>48.116240040039777</v>
      </c>
      <c r="P78">
        <f t="shared" si="36"/>
        <v>94.062803535334098</v>
      </c>
      <c r="Q78">
        <f t="shared" si="37"/>
        <v>192</v>
      </c>
      <c r="R78">
        <f t="shared" si="42"/>
        <v>97.937196464665902</v>
      </c>
      <c r="S78">
        <f t="shared" si="38"/>
        <v>97.937196464665902</v>
      </c>
      <c r="U78">
        <f t="shared" si="41"/>
        <v>4.3117691581128605E-3</v>
      </c>
      <c r="V78" s="5">
        <f t="shared" si="39"/>
        <v>4.3117691581128605E-3</v>
      </c>
    </row>
    <row r="79" spans="1:22">
      <c r="A79" s="2">
        <v>97</v>
      </c>
      <c r="B79" s="3">
        <v>2</v>
      </c>
      <c r="C79">
        <f t="shared" si="29"/>
        <v>97</v>
      </c>
      <c r="D79">
        <f t="shared" si="30"/>
        <v>2</v>
      </c>
      <c r="E79">
        <f t="shared" si="31"/>
        <v>194</v>
      </c>
      <c r="F79">
        <f t="shared" si="40"/>
        <v>95</v>
      </c>
      <c r="G79">
        <f t="shared" si="32"/>
        <v>102</v>
      </c>
      <c r="H79">
        <f t="shared" si="20"/>
        <v>0.5714285714285714</v>
      </c>
      <c r="I79">
        <f t="shared" si="25"/>
        <v>1.9867717342662448</v>
      </c>
      <c r="J79">
        <f t="shared" si="26"/>
        <v>0.3010299956639812</v>
      </c>
      <c r="K79">
        <f t="shared" si="33"/>
        <v>-0.24303804868629447</v>
      </c>
      <c r="L79">
        <f t="shared" si="27"/>
        <v>0.37199363217722359</v>
      </c>
      <c r="M79">
        <f t="shared" si="34"/>
        <v>49</v>
      </c>
      <c r="N79">
        <f t="shared" si="28"/>
        <v>99.862222151941026</v>
      </c>
      <c r="O79">
        <f t="shared" si="35"/>
        <v>12.351664695179743</v>
      </c>
      <c r="P79">
        <f t="shared" si="36"/>
        <v>50.862222151941026</v>
      </c>
      <c r="Q79">
        <f t="shared" si="37"/>
        <v>49</v>
      </c>
      <c r="R79">
        <f t="shared" si="42"/>
        <v>99.862222151941026</v>
      </c>
      <c r="S79">
        <f t="shared" si="38"/>
        <v>199.72444430388205</v>
      </c>
      <c r="U79">
        <f t="shared" si="41"/>
        <v>8.7930401334430936E-3</v>
      </c>
      <c r="V79" s="5">
        <f t="shared" si="39"/>
        <v>4.3965200667215468E-3</v>
      </c>
    </row>
    <row r="80" spans="1:22">
      <c r="A80" s="2">
        <v>102</v>
      </c>
      <c r="B80" s="3">
        <v>1</v>
      </c>
      <c r="C80">
        <f t="shared" si="29"/>
        <v>102</v>
      </c>
      <c r="D80">
        <f t="shared" si="30"/>
        <v>1</v>
      </c>
      <c r="E80">
        <f t="shared" si="31"/>
        <v>102</v>
      </c>
      <c r="F80">
        <f t="shared" si="40"/>
        <v>97</v>
      </c>
      <c r="G80">
        <f t="shared" si="32"/>
        <v>104</v>
      </c>
      <c r="H80">
        <f t="shared" si="20"/>
        <v>0.2857142857142857</v>
      </c>
      <c r="I80">
        <f t="shared" si="25"/>
        <v>2.0086001717619175</v>
      </c>
      <c r="J80">
        <f t="shared" si="26"/>
        <v>0</v>
      </c>
      <c r="K80">
        <f t="shared" si="33"/>
        <v>-0.54406804435027567</v>
      </c>
      <c r="L80">
        <f t="shared" si="27"/>
        <v>0.3392685676967076</v>
      </c>
      <c r="M80">
        <f t="shared" si="34"/>
        <v>103</v>
      </c>
      <c r="N80">
        <f t="shared" si="28"/>
        <v>104.7031584337568</v>
      </c>
      <c r="O80">
        <f t="shared" si="35"/>
        <v>28.684238063582107</v>
      </c>
      <c r="P80">
        <f t="shared" si="36"/>
        <v>1.7031584337567978</v>
      </c>
      <c r="Q80">
        <f t="shared" si="37"/>
        <v>104.7031584337568</v>
      </c>
      <c r="R80">
        <f t="shared" si="42"/>
        <v>104.7031584337568</v>
      </c>
      <c r="S80">
        <f t="shared" si="38"/>
        <v>104.7031584337568</v>
      </c>
      <c r="U80">
        <f t="shared" si="41"/>
        <v>4.6096464427032545E-3</v>
      </c>
      <c r="V80" s="5">
        <f t="shared" si="39"/>
        <v>4.6096464427032545E-3</v>
      </c>
    </row>
    <row r="81" spans="1:22">
      <c r="A81" s="2">
        <v>104</v>
      </c>
      <c r="B81" s="3">
        <v>1</v>
      </c>
      <c r="C81">
        <f t="shared" si="29"/>
        <v>104</v>
      </c>
      <c r="D81">
        <f t="shared" si="30"/>
        <v>1</v>
      </c>
      <c r="E81">
        <f t="shared" si="31"/>
        <v>104</v>
      </c>
      <c r="F81">
        <f t="shared" si="40"/>
        <v>102</v>
      </c>
      <c r="G81">
        <f t="shared" si="32"/>
        <v>107</v>
      </c>
      <c r="H81">
        <f t="shared" si="20"/>
        <v>0.4</v>
      </c>
      <c r="I81">
        <f t="shared" si="25"/>
        <v>2.0170333392987803</v>
      </c>
      <c r="J81">
        <f t="shared" si="26"/>
        <v>0</v>
      </c>
      <c r="K81">
        <f t="shared" si="33"/>
        <v>-0.3979400086720376</v>
      </c>
      <c r="L81">
        <f t="shared" si="27"/>
        <v>0.32741096441198936</v>
      </c>
      <c r="M81">
        <f t="shared" si="34"/>
        <v>105</v>
      </c>
      <c r="N81">
        <f t="shared" si="28"/>
        <v>106.6487376349437</v>
      </c>
      <c r="O81">
        <f t="shared" si="35"/>
        <v>29.15603601167399</v>
      </c>
      <c r="P81">
        <f t="shared" si="36"/>
        <v>1.6487376349437</v>
      </c>
      <c r="Q81">
        <f t="shared" si="37"/>
        <v>106.6487376349437</v>
      </c>
      <c r="R81">
        <f t="shared" si="42"/>
        <v>106.6487376349437</v>
      </c>
      <c r="S81">
        <f t="shared" si="38"/>
        <v>106.6487376349437</v>
      </c>
      <c r="U81">
        <f t="shared" si="41"/>
        <v>4.6953022374080795E-3</v>
      </c>
      <c r="V81" s="5">
        <f t="shared" si="39"/>
        <v>4.6953022374080795E-3</v>
      </c>
    </row>
    <row r="82" spans="1:22">
      <c r="A82" s="2">
        <v>107</v>
      </c>
      <c r="B82" s="3">
        <v>1</v>
      </c>
      <c r="C82">
        <f t="shared" si="29"/>
        <v>107</v>
      </c>
      <c r="D82">
        <f t="shared" si="30"/>
        <v>1</v>
      </c>
      <c r="E82">
        <f t="shared" si="31"/>
        <v>107</v>
      </c>
      <c r="F82">
        <f t="shared" si="40"/>
        <v>104</v>
      </c>
      <c r="G82">
        <f t="shared" si="32"/>
        <v>108</v>
      </c>
      <c r="H82">
        <f t="shared" si="20"/>
        <v>0.5</v>
      </c>
      <c r="I82">
        <f t="shared" si="25"/>
        <v>2.0293837776852097</v>
      </c>
      <c r="J82">
        <f t="shared" si="26"/>
        <v>0</v>
      </c>
      <c r="K82">
        <f t="shared" si="33"/>
        <v>-0.3010299956639812</v>
      </c>
      <c r="L82">
        <f t="shared" si="27"/>
        <v>0.31078924461903923</v>
      </c>
      <c r="M82">
        <f t="shared" si="34"/>
        <v>216</v>
      </c>
      <c r="N82">
        <f t="shared" si="28"/>
        <v>109.57502246080664</v>
      </c>
      <c r="O82">
        <f t="shared" si="35"/>
        <v>50.516388789972922</v>
      </c>
      <c r="P82">
        <f t="shared" si="36"/>
        <v>106.42497753919336</v>
      </c>
      <c r="Q82">
        <f t="shared" si="37"/>
        <v>216</v>
      </c>
      <c r="R82">
        <f t="shared" si="42"/>
        <v>109.57502246080664</v>
      </c>
      <c r="S82">
        <f t="shared" si="38"/>
        <v>109.57502246080664</v>
      </c>
      <c r="U82">
        <f t="shared" si="41"/>
        <v>4.8241344392218376E-3</v>
      </c>
      <c r="V82" s="5">
        <f t="shared" si="39"/>
        <v>4.8241344392218376E-3</v>
      </c>
    </row>
    <row r="83" spans="1:22">
      <c r="A83" s="2">
        <v>108</v>
      </c>
      <c r="B83" s="3">
        <v>2</v>
      </c>
      <c r="C83">
        <f t="shared" si="29"/>
        <v>108</v>
      </c>
      <c r="D83">
        <f t="shared" si="30"/>
        <v>2</v>
      </c>
      <c r="E83">
        <f t="shared" si="31"/>
        <v>216</v>
      </c>
      <c r="F83">
        <f t="shared" si="40"/>
        <v>107</v>
      </c>
      <c r="G83">
        <f t="shared" si="32"/>
        <v>109</v>
      </c>
      <c r="H83">
        <f t="shared" si="20"/>
        <v>2</v>
      </c>
      <c r="I83">
        <f t="shared" si="25"/>
        <v>2.0334237554869499</v>
      </c>
      <c r="J83">
        <f t="shared" si="26"/>
        <v>0.3010299956639812</v>
      </c>
      <c r="K83">
        <f t="shared" si="33"/>
        <v>0.3010299956639812</v>
      </c>
      <c r="L83">
        <f t="shared" si="27"/>
        <v>0.30553737111082546</v>
      </c>
      <c r="M83">
        <f t="shared" si="34"/>
        <v>54.5</v>
      </c>
      <c r="N83">
        <f t="shared" si="28"/>
        <v>110.55231677140698</v>
      </c>
      <c r="O83">
        <f t="shared" si="35"/>
        <v>12.66650713311348</v>
      </c>
      <c r="P83">
        <f t="shared" si="36"/>
        <v>56.052316771406979</v>
      </c>
      <c r="Q83">
        <f t="shared" si="37"/>
        <v>54.5</v>
      </c>
      <c r="R83">
        <f t="shared" si="42"/>
        <v>110.55231677140698</v>
      </c>
      <c r="S83">
        <f t="shared" si="38"/>
        <v>221.10463354281396</v>
      </c>
      <c r="U83">
        <f t="shared" si="41"/>
        <v>9.7343213205996239E-3</v>
      </c>
      <c r="V83" s="5">
        <f t="shared" si="39"/>
        <v>4.8671606602998119E-3</v>
      </c>
    </row>
    <row r="84" spans="1:22">
      <c r="A84" s="2">
        <v>109</v>
      </c>
      <c r="B84" s="3">
        <v>1</v>
      </c>
      <c r="C84">
        <f t="shared" si="29"/>
        <v>109</v>
      </c>
      <c r="D84">
        <f t="shared" si="30"/>
        <v>1</v>
      </c>
      <c r="E84">
        <f t="shared" si="31"/>
        <v>109</v>
      </c>
      <c r="F84">
        <f t="shared" si="40"/>
        <v>108</v>
      </c>
      <c r="G84">
        <f t="shared" si="32"/>
        <v>112</v>
      </c>
      <c r="H84">
        <f t="shared" si="20"/>
        <v>0.5</v>
      </c>
      <c r="I84">
        <f t="shared" si="25"/>
        <v>2.0374264979406238</v>
      </c>
      <c r="J84">
        <f t="shared" si="26"/>
        <v>0</v>
      </c>
      <c r="K84">
        <f t="shared" si="33"/>
        <v>-0.3010299956639812</v>
      </c>
      <c r="L84">
        <f t="shared" si="27"/>
        <v>0.30042143283785994</v>
      </c>
      <c r="M84">
        <f t="shared" si="34"/>
        <v>110</v>
      </c>
      <c r="N84">
        <f t="shared" si="28"/>
        <v>111.5304556525257</v>
      </c>
      <c r="O84">
        <f t="shared" si="35"/>
        <v>29.80671793297995</v>
      </c>
      <c r="P84">
        <f t="shared" si="36"/>
        <v>1.5304556525257027</v>
      </c>
      <c r="Q84">
        <f t="shared" si="37"/>
        <v>111.5304556525257</v>
      </c>
      <c r="R84">
        <f t="shared" si="42"/>
        <v>111.5304556525257</v>
      </c>
      <c r="S84">
        <f t="shared" si="38"/>
        <v>111.5304556525257</v>
      </c>
      <c r="U84">
        <f t="shared" si="41"/>
        <v>4.910224064319962E-3</v>
      </c>
      <c r="V84" s="5">
        <f t="shared" si="39"/>
        <v>4.910224064319962E-3</v>
      </c>
    </row>
    <row r="85" spans="1:22">
      <c r="A85" s="2">
        <v>112</v>
      </c>
      <c r="B85" s="3">
        <v>1</v>
      </c>
      <c r="C85">
        <f t="shared" si="29"/>
        <v>112</v>
      </c>
      <c r="D85">
        <f t="shared" si="30"/>
        <v>1</v>
      </c>
      <c r="E85">
        <f t="shared" si="31"/>
        <v>112</v>
      </c>
      <c r="F85">
        <f t="shared" si="40"/>
        <v>109</v>
      </c>
      <c r="G85">
        <f t="shared" si="32"/>
        <v>114</v>
      </c>
      <c r="H85">
        <f t="shared" si="20"/>
        <v>0.4</v>
      </c>
      <c r="I85">
        <f t="shared" si="25"/>
        <v>2.0492180226701815</v>
      </c>
      <c r="J85">
        <f t="shared" si="26"/>
        <v>0</v>
      </c>
      <c r="K85">
        <f t="shared" si="33"/>
        <v>-0.3979400086720376</v>
      </c>
      <c r="L85">
        <f t="shared" si="27"/>
        <v>0.28584306542880378</v>
      </c>
      <c r="M85">
        <f t="shared" si="34"/>
        <v>113</v>
      </c>
      <c r="N85">
        <f t="shared" si="28"/>
        <v>114.46948546566483</v>
      </c>
      <c r="O85">
        <f t="shared" si="35"/>
        <v>29.99260072813793</v>
      </c>
      <c r="P85">
        <f t="shared" si="36"/>
        <v>1.4694854656648317</v>
      </c>
      <c r="Q85">
        <f t="shared" si="37"/>
        <v>114.46948546566483</v>
      </c>
      <c r="R85">
        <f t="shared" si="42"/>
        <v>114.46948546566483</v>
      </c>
      <c r="S85">
        <f t="shared" si="38"/>
        <v>114.46948546566483</v>
      </c>
      <c r="U85">
        <f t="shared" si="41"/>
        <v>5.0396173751407342E-3</v>
      </c>
      <c r="V85" s="5">
        <f t="shared" si="39"/>
        <v>5.0396173751407342E-3</v>
      </c>
    </row>
    <row r="86" spans="1:22">
      <c r="A86" s="2">
        <v>114</v>
      </c>
      <c r="B86" s="3">
        <v>1</v>
      </c>
      <c r="C86">
        <f t="shared" si="29"/>
        <v>114</v>
      </c>
      <c r="D86">
        <f t="shared" si="30"/>
        <v>1</v>
      </c>
      <c r="E86">
        <f t="shared" si="31"/>
        <v>114</v>
      </c>
      <c r="F86">
        <f t="shared" si="40"/>
        <v>112</v>
      </c>
      <c r="G86">
        <f t="shared" si="32"/>
        <v>121</v>
      </c>
      <c r="H86">
        <f t="shared" si="20"/>
        <v>0.22222222222222221</v>
      </c>
      <c r="I86">
        <f t="shared" si="25"/>
        <v>2.0569048513364727</v>
      </c>
      <c r="J86">
        <f t="shared" si="26"/>
        <v>0</v>
      </c>
      <c r="K86">
        <f t="shared" si="33"/>
        <v>-0.65321251377534373</v>
      </c>
      <c r="L86">
        <f t="shared" si="27"/>
        <v>0.27672259512195191</v>
      </c>
      <c r="M86">
        <f t="shared" si="34"/>
        <v>115</v>
      </c>
      <c r="N86">
        <f t="shared" si="28"/>
        <v>116.43228397256033</v>
      </c>
      <c r="O86">
        <f t="shared" si="35"/>
        <v>31.226495803027692</v>
      </c>
      <c r="P86">
        <f t="shared" si="36"/>
        <v>1.4322839725603274</v>
      </c>
      <c r="Q86">
        <f t="shared" si="37"/>
        <v>116.43228397256033</v>
      </c>
      <c r="R86">
        <f t="shared" si="42"/>
        <v>116.43228397256033</v>
      </c>
      <c r="S86">
        <f t="shared" si="38"/>
        <v>116.43228397256033</v>
      </c>
      <c r="U86">
        <f t="shared" si="41"/>
        <v>5.1260312645629753E-3</v>
      </c>
      <c r="V86" s="5">
        <f t="shared" si="39"/>
        <v>5.1260312645629753E-3</v>
      </c>
    </row>
    <row r="87" spans="1:22">
      <c r="A87" s="2">
        <v>121</v>
      </c>
      <c r="B87" s="3">
        <v>1</v>
      </c>
      <c r="C87">
        <f t="shared" si="29"/>
        <v>121</v>
      </c>
      <c r="D87">
        <f t="shared" si="30"/>
        <v>1</v>
      </c>
      <c r="E87">
        <f t="shared" si="31"/>
        <v>121</v>
      </c>
      <c r="F87">
        <f t="shared" si="40"/>
        <v>114</v>
      </c>
      <c r="G87">
        <f t="shared" si="32"/>
        <v>122</v>
      </c>
      <c r="H87">
        <f t="shared" ref="H87:H109" si="43">2*D87/(G87-F87)</f>
        <v>0.25</v>
      </c>
      <c r="I87">
        <f t="shared" si="25"/>
        <v>2.0827853703164503</v>
      </c>
      <c r="J87">
        <f t="shared" si="26"/>
        <v>0</v>
      </c>
      <c r="K87">
        <f t="shared" si="33"/>
        <v>-0.6020599913279624</v>
      </c>
      <c r="L87">
        <f t="shared" si="27"/>
        <v>0.24810123324712641</v>
      </c>
      <c r="M87">
        <f t="shared" si="34"/>
        <v>122</v>
      </c>
      <c r="N87">
        <f t="shared" si="28"/>
        <v>123.31976869518414</v>
      </c>
      <c r="O87">
        <f t="shared" si="35"/>
        <v>30.93291859724367</v>
      </c>
      <c r="P87">
        <f t="shared" si="36"/>
        <v>1.3197686951841376</v>
      </c>
      <c r="Q87">
        <f t="shared" si="37"/>
        <v>123.31976869518414</v>
      </c>
      <c r="R87">
        <f t="shared" si="42"/>
        <v>123.31976869518414</v>
      </c>
      <c r="S87">
        <f t="shared" si="38"/>
        <v>123.31976869518414</v>
      </c>
      <c r="U87">
        <f t="shared" si="41"/>
        <v>5.4292586927107379E-3</v>
      </c>
      <c r="V87" s="5">
        <f t="shared" si="39"/>
        <v>5.4292586927107379E-3</v>
      </c>
    </row>
    <row r="88" spans="1:22">
      <c r="A88" s="2">
        <v>122</v>
      </c>
      <c r="B88" s="3">
        <v>1</v>
      </c>
      <c r="C88">
        <f t="shared" si="29"/>
        <v>122</v>
      </c>
      <c r="D88">
        <f t="shared" si="30"/>
        <v>1</v>
      </c>
      <c r="E88">
        <f t="shared" si="31"/>
        <v>122</v>
      </c>
      <c r="F88">
        <f t="shared" si="40"/>
        <v>121</v>
      </c>
      <c r="G88">
        <f t="shared" si="32"/>
        <v>131</v>
      </c>
      <c r="H88">
        <f t="shared" si="43"/>
        <v>0.2</v>
      </c>
      <c r="I88">
        <f t="shared" si="25"/>
        <v>2.0863598306747484</v>
      </c>
      <c r="J88">
        <f t="shared" si="26"/>
        <v>0</v>
      </c>
      <c r="K88">
        <f t="shared" si="33"/>
        <v>-0.69897000433601875</v>
      </c>
      <c r="L88">
        <f t="shared" si="27"/>
        <v>0.2443881558531325</v>
      </c>
      <c r="M88">
        <f t="shared" si="34"/>
        <v>123</v>
      </c>
      <c r="N88">
        <f t="shared" si="28"/>
        <v>124.30560072343977</v>
      </c>
      <c r="O88">
        <f t="shared" si="35"/>
        <v>32.569968999600576</v>
      </c>
      <c r="P88">
        <f t="shared" si="36"/>
        <v>1.3056007234397669</v>
      </c>
      <c r="Q88">
        <f t="shared" si="37"/>
        <v>124.30560072343977</v>
      </c>
      <c r="R88">
        <f t="shared" si="42"/>
        <v>124.30560072343977</v>
      </c>
      <c r="S88">
        <f t="shared" si="38"/>
        <v>124.30560072343977</v>
      </c>
      <c r="U88">
        <f t="shared" si="41"/>
        <v>5.4726607941385248E-3</v>
      </c>
      <c r="V88" s="5">
        <f t="shared" si="39"/>
        <v>5.4726607941385248E-3</v>
      </c>
    </row>
    <row r="89" spans="1:22">
      <c r="A89" s="2">
        <v>131</v>
      </c>
      <c r="B89" s="3">
        <v>1</v>
      </c>
      <c r="C89">
        <f t="shared" si="29"/>
        <v>131</v>
      </c>
      <c r="D89">
        <f t="shared" si="30"/>
        <v>1</v>
      </c>
      <c r="E89">
        <f t="shared" si="31"/>
        <v>131</v>
      </c>
      <c r="F89">
        <f t="shared" si="40"/>
        <v>122</v>
      </c>
      <c r="G89">
        <f t="shared" si="32"/>
        <v>141</v>
      </c>
      <c r="H89">
        <f t="shared" si="43"/>
        <v>0.10526315789473684</v>
      </c>
      <c r="I89">
        <f t="shared" si="25"/>
        <v>2.1172712956557644</v>
      </c>
      <c r="J89">
        <f t="shared" si="26"/>
        <v>0</v>
      </c>
      <c r="K89">
        <f t="shared" si="33"/>
        <v>-0.97772360528884783</v>
      </c>
      <c r="L89">
        <f t="shared" si="27"/>
        <v>0.21450985989813315</v>
      </c>
      <c r="M89">
        <f t="shared" si="34"/>
        <v>132</v>
      </c>
      <c r="N89">
        <f t="shared" si="28"/>
        <v>133.19467034587598</v>
      </c>
      <c r="O89">
        <f t="shared" si="35"/>
        <v>33.792246725766496</v>
      </c>
      <c r="P89">
        <f t="shared" si="36"/>
        <v>1.1946703458759771</v>
      </c>
      <c r="Q89">
        <f t="shared" si="37"/>
        <v>133.19467034587598</v>
      </c>
      <c r="R89">
        <f t="shared" si="42"/>
        <v>133.19467034587598</v>
      </c>
      <c r="S89">
        <f t="shared" si="38"/>
        <v>133.19467034587598</v>
      </c>
      <c r="U89">
        <f t="shared" si="41"/>
        <v>5.8640097159566654E-3</v>
      </c>
      <c r="V89" s="5">
        <f t="shared" si="39"/>
        <v>5.8640097159566654E-3</v>
      </c>
    </row>
    <row r="90" spans="1:22">
      <c r="A90" s="2">
        <v>141</v>
      </c>
      <c r="B90" s="3">
        <v>1</v>
      </c>
      <c r="C90">
        <f t="shared" si="29"/>
        <v>141</v>
      </c>
      <c r="D90">
        <f t="shared" si="30"/>
        <v>1</v>
      </c>
      <c r="E90">
        <f t="shared" si="31"/>
        <v>141</v>
      </c>
      <c r="F90">
        <f t="shared" si="40"/>
        <v>131</v>
      </c>
      <c r="G90">
        <f t="shared" si="32"/>
        <v>146</v>
      </c>
      <c r="H90">
        <f t="shared" si="43"/>
        <v>0.13333333333333333</v>
      </c>
      <c r="I90">
        <f t="shared" si="25"/>
        <v>2.1492191126553797</v>
      </c>
      <c r="J90">
        <f t="shared" si="26"/>
        <v>0</v>
      </c>
      <c r="K90">
        <f t="shared" si="33"/>
        <v>-0.87506126339170009</v>
      </c>
      <c r="L90">
        <f t="shared" si="27"/>
        <v>0.18746304354266063</v>
      </c>
      <c r="M90">
        <f t="shared" si="34"/>
        <v>142</v>
      </c>
      <c r="N90">
        <f t="shared" si="28"/>
        <v>143.09820245299613</v>
      </c>
      <c r="O90">
        <f t="shared" si="35"/>
        <v>34.027741350642472</v>
      </c>
      <c r="P90">
        <f t="shared" si="36"/>
        <v>1.0982024529961336</v>
      </c>
      <c r="Q90">
        <f t="shared" si="37"/>
        <v>143.09820245299613</v>
      </c>
      <c r="R90">
        <f t="shared" si="42"/>
        <v>143.09820245299613</v>
      </c>
      <c r="S90">
        <f t="shared" si="38"/>
        <v>143.09820245299613</v>
      </c>
      <c r="U90">
        <f t="shared" si="41"/>
        <v>6.3000212196274606E-3</v>
      </c>
      <c r="V90" s="5">
        <f t="shared" si="39"/>
        <v>6.3000212196274606E-3</v>
      </c>
    </row>
    <row r="91" spans="1:22">
      <c r="A91" s="2">
        <v>146</v>
      </c>
      <c r="B91" s="3">
        <v>1</v>
      </c>
      <c r="C91">
        <f t="shared" si="29"/>
        <v>146</v>
      </c>
      <c r="D91">
        <f t="shared" si="30"/>
        <v>1</v>
      </c>
      <c r="E91">
        <f t="shared" si="31"/>
        <v>146</v>
      </c>
      <c r="F91">
        <f t="shared" si="40"/>
        <v>141</v>
      </c>
      <c r="G91">
        <f t="shared" si="32"/>
        <v>175</v>
      </c>
      <c r="H91">
        <f t="shared" si="43"/>
        <v>5.8823529411764705E-2</v>
      </c>
      <c r="I91">
        <f t="shared" si="25"/>
        <v>2.1643528557844371</v>
      </c>
      <c r="J91">
        <f t="shared" si="26"/>
        <v>0</v>
      </c>
      <c r="K91">
        <f t="shared" si="33"/>
        <v>-1.2304489213782739</v>
      </c>
      <c r="L91">
        <f t="shared" si="27"/>
        <v>0.17586893469873582</v>
      </c>
      <c r="M91">
        <f t="shared" si="34"/>
        <v>147</v>
      </c>
      <c r="N91">
        <f t="shared" si="28"/>
        <v>148.05773466640352</v>
      </c>
      <c r="O91">
        <f t="shared" si="35"/>
        <v>38.709330763919056</v>
      </c>
      <c r="P91">
        <f t="shared" si="36"/>
        <v>1.057734666403519</v>
      </c>
      <c r="Q91">
        <f t="shared" si="37"/>
        <v>148.05773466640352</v>
      </c>
      <c r="R91">
        <f t="shared" si="42"/>
        <v>148.05773466640352</v>
      </c>
      <c r="S91">
        <f t="shared" si="38"/>
        <v>148.05773466640352</v>
      </c>
      <c r="U91">
        <f t="shared" si="41"/>
        <v>6.518368883317755E-3</v>
      </c>
      <c r="V91" s="5">
        <f t="shared" si="39"/>
        <v>6.518368883317755E-3</v>
      </c>
    </row>
    <row r="92" spans="1:22">
      <c r="A92" s="2">
        <v>175</v>
      </c>
      <c r="B92" s="3">
        <v>1</v>
      </c>
      <c r="C92">
        <f t="shared" si="29"/>
        <v>175</v>
      </c>
      <c r="D92">
        <f t="shared" si="30"/>
        <v>1</v>
      </c>
      <c r="E92">
        <f t="shared" si="31"/>
        <v>175</v>
      </c>
      <c r="F92">
        <f t="shared" si="40"/>
        <v>146</v>
      </c>
      <c r="G92">
        <f t="shared" si="32"/>
        <v>176</v>
      </c>
      <c r="H92">
        <f t="shared" si="43"/>
        <v>6.6666666666666666E-2</v>
      </c>
      <c r="I92">
        <f t="shared" si="25"/>
        <v>2.2430380486862944</v>
      </c>
      <c r="J92">
        <f t="shared" si="26"/>
        <v>0</v>
      </c>
      <c r="K92">
        <f t="shared" si="33"/>
        <v>-1.1760912590556813</v>
      </c>
      <c r="L92">
        <f t="shared" si="27"/>
        <v>0.12619146754137603</v>
      </c>
      <c r="M92">
        <f t="shared" si="34"/>
        <v>176</v>
      </c>
      <c r="N92">
        <f t="shared" si="28"/>
        <v>176.88761576019485</v>
      </c>
      <c r="O92">
        <f t="shared" si="35"/>
        <v>37.035785342244331</v>
      </c>
      <c r="P92">
        <f t="shared" si="36"/>
        <v>0.88761576019484778</v>
      </c>
      <c r="Q92">
        <f t="shared" si="37"/>
        <v>176.88761576019485</v>
      </c>
      <c r="R92">
        <f t="shared" si="42"/>
        <v>176.88761576019485</v>
      </c>
      <c r="S92">
        <f t="shared" si="38"/>
        <v>176.88761576019485</v>
      </c>
      <c r="U92">
        <f t="shared" si="41"/>
        <v>7.7876291503003684E-3</v>
      </c>
      <c r="V92" s="5">
        <f t="shared" si="39"/>
        <v>7.7876291503003684E-3</v>
      </c>
    </row>
    <row r="93" spans="1:22">
      <c r="A93" s="2">
        <v>176</v>
      </c>
      <c r="B93" s="3">
        <v>1</v>
      </c>
      <c r="C93">
        <f t="shared" si="29"/>
        <v>176</v>
      </c>
      <c r="D93">
        <f t="shared" si="30"/>
        <v>1</v>
      </c>
      <c r="E93">
        <f t="shared" si="31"/>
        <v>176</v>
      </c>
      <c r="F93">
        <f t="shared" si="40"/>
        <v>175</v>
      </c>
      <c r="G93">
        <f t="shared" si="32"/>
        <v>181</v>
      </c>
      <c r="H93">
        <f t="shared" si="43"/>
        <v>0.33333333333333331</v>
      </c>
      <c r="I93">
        <f t="shared" si="25"/>
        <v>2.2455126678141499</v>
      </c>
      <c r="J93">
        <f t="shared" si="26"/>
        <v>0</v>
      </c>
      <c r="K93">
        <f t="shared" si="33"/>
        <v>-0.47712125471966244</v>
      </c>
      <c r="L93">
        <f t="shared" si="27"/>
        <v>0.1248809636431035</v>
      </c>
      <c r="M93">
        <f t="shared" si="34"/>
        <v>177</v>
      </c>
      <c r="N93">
        <f t="shared" si="28"/>
        <v>177.88314749370591</v>
      </c>
      <c r="O93">
        <f t="shared" si="35"/>
        <v>37.768847392664888</v>
      </c>
      <c r="P93">
        <f t="shared" si="36"/>
        <v>0.88314749370590562</v>
      </c>
      <c r="Q93">
        <f t="shared" si="37"/>
        <v>177.88314749370591</v>
      </c>
      <c r="R93">
        <f t="shared" si="42"/>
        <v>177.88314749370591</v>
      </c>
      <c r="S93">
        <f t="shared" si="38"/>
        <v>177.88314749370591</v>
      </c>
      <c r="U93">
        <f t="shared" si="41"/>
        <v>7.8314582895796844E-3</v>
      </c>
      <c r="V93" s="5">
        <f t="shared" si="39"/>
        <v>7.8314582895796844E-3</v>
      </c>
    </row>
    <row r="94" spans="1:22">
      <c r="A94" s="2">
        <v>181</v>
      </c>
      <c r="B94" s="3">
        <v>1</v>
      </c>
      <c r="C94">
        <f t="shared" si="29"/>
        <v>181</v>
      </c>
      <c r="D94">
        <f t="shared" si="30"/>
        <v>1</v>
      </c>
      <c r="E94">
        <f t="shared" si="31"/>
        <v>181</v>
      </c>
      <c r="F94">
        <f t="shared" si="40"/>
        <v>176</v>
      </c>
      <c r="G94">
        <f t="shared" si="32"/>
        <v>186</v>
      </c>
      <c r="H94">
        <f t="shared" si="43"/>
        <v>0.2</v>
      </c>
      <c r="I94">
        <f t="shared" si="25"/>
        <v>2.2576785748691846</v>
      </c>
      <c r="J94">
        <f t="shared" si="26"/>
        <v>0</v>
      </c>
      <c r="K94">
        <f t="shared" si="33"/>
        <v>-0.69897000433601875</v>
      </c>
      <c r="L94">
        <f t="shared" si="27"/>
        <v>0.11863342885804258</v>
      </c>
      <c r="M94">
        <f t="shared" si="34"/>
        <v>182</v>
      </c>
      <c r="N94">
        <f t="shared" si="28"/>
        <v>182.86181785892381</v>
      </c>
      <c r="O94">
        <f t="shared" si="35"/>
        <v>38.273581277706981</v>
      </c>
      <c r="P94">
        <f t="shared" si="36"/>
        <v>0.86181785892381413</v>
      </c>
      <c r="Q94">
        <f t="shared" si="37"/>
        <v>182.86181785892381</v>
      </c>
      <c r="R94">
        <f t="shared" si="42"/>
        <v>182.86181785892381</v>
      </c>
      <c r="S94">
        <f t="shared" si="38"/>
        <v>182.86181785892381</v>
      </c>
      <c r="U94">
        <f t="shared" si="41"/>
        <v>8.0506485268344551E-3</v>
      </c>
      <c r="V94" s="5">
        <f t="shared" si="39"/>
        <v>8.0506485268344551E-3</v>
      </c>
    </row>
    <row r="95" spans="1:22">
      <c r="A95" s="2">
        <v>186</v>
      </c>
      <c r="B95" s="3">
        <v>1</v>
      </c>
      <c r="C95">
        <f t="shared" si="29"/>
        <v>186</v>
      </c>
      <c r="D95">
        <f t="shared" si="30"/>
        <v>1</v>
      </c>
      <c r="E95">
        <f t="shared" si="31"/>
        <v>186</v>
      </c>
      <c r="F95">
        <f t="shared" si="40"/>
        <v>181</v>
      </c>
      <c r="G95">
        <f t="shared" si="32"/>
        <v>205</v>
      </c>
      <c r="H95">
        <f t="shared" si="43"/>
        <v>8.3333333333333329E-2</v>
      </c>
      <c r="I95">
        <f t="shared" si="25"/>
        <v>2.2695129442179165</v>
      </c>
      <c r="J95">
        <f t="shared" si="26"/>
        <v>0</v>
      </c>
      <c r="K95">
        <f t="shared" si="33"/>
        <v>-1.0791812460476249</v>
      </c>
      <c r="L95">
        <f t="shared" si="27"/>
        <v>0.11285617711153344</v>
      </c>
      <c r="M95">
        <f t="shared" si="34"/>
        <v>187</v>
      </c>
      <c r="N95">
        <f t="shared" si="28"/>
        <v>187.84203412198778</v>
      </c>
      <c r="O95">
        <f t="shared" si="35"/>
        <v>40.906617584351913</v>
      </c>
      <c r="P95">
        <f t="shared" si="36"/>
        <v>0.84203412198777983</v>
      </c>
      <c r="Q95">
        <f t="shared" si="37"/>
        <v>187.84203412198778</v>
      </c>
      <c r="R95">
        <f t="shared" si="42"/>
        <v>187.84203412198778</v>
      </c>
      <c r="S95">
        <f t="shared" si="38"/>
        <v>187.84203412198778</v>
      </c>
      <c r="U95">
        <f t="shared" si="41"/>
        <v>8.2699068235691231E-3</v>
      </c>
      <c r="V95" s="5">
        <f t="shared" si="39"/>
        <v>8.2699068235691231E-3</v>
      </c>
    </row>
    <row r="96" spans="1:22">
      <c r="A96" s="2">
        <v>205</v>
      </c>
      <c r="B96" s="3">
        <v>1</v>
      </c>
      <c r="C96">
        <f t="shared" si="29"/>
        <v>205</v>
      </c>
      <c r="D96">
        <f t="shared" si="30"/>
        <v>1</v>
      </c>
      <c r="E96">
        <f t="shared" si="31"/>
        <v>205</v>
      </c>
      <c r="F96">
        <f t="shared" si="40"/>
        <v>186</v>
      </c>
      <c r="G96">
        <f t="shared" si="32"/>
        <v>225</v>
      </c>
      <c r="H96">
        <f t="shared" si="43"/>
        <v>5.128205128205128E-2</v>
      </c>
      <c r="I96">
        <f t="shared" si="25"/>
        <v>2.3117538610557542</v>
      </c>
      <c r="J96">
        <f t="shared" si="26"/>
        <v>0</v>
      </c>
      <c r="K96">
        <f t="shared" si="33"/>
        <v>-1.2900346113625181</v>
      </c>
      <c r="L96">
        <f t="shared" si="27"/>
        <v>9.4435601563464769E-2</v>
      </c>
      <c r="M96">
        <f t="shared" si="34"/>
        <v>206</v>
      </c>
      <c r="N96">
        <f t="shared" si="28"/>
        <v>206.77825764154306</v>
      </c>
      <c r="O96">
        <f t="shared" si="35"/>
        <v>42.787605895518311</v>
      </c>
      <c r="P96">
        <f t="shared" si="36"/>
        <v>0.77825764154306398</v>
      </c>
      <c r="Q96">
        <f t="shared" si="37"/>
        <v>206.77825764154306</v>
      </c>
      <c r="R96">
        <f t="shared" si="42"/>
        <v>206.77825764154306</v>
      </c>
      <c r="S96">
        <f t="shared" si="38"/>
        <v>206.77825764154306</v>
      </c>
      <c r="U96">
        <f t="shared" si="41"/>
        <v>9.1035903216689223E-3</v>
      </c>
      <c r="V96" s="5">
        <f t="shared" si="39"/>
        <v>9.1035903216689223E-3</v>
      </c>
    </row>
    <row r="97" spans="1:22">
      <c r="A97" s="2">
        <v>225</v>
      </c>
      <c r="B97" s="3">
        <v>1</v>
      </c>
      <c r="C97">
        <f t="shared" si="29"/>
        <v>225</v>
      </c>
      <c r="D97">
        <f t="shared" si="30"/>
        <v>1</v>
      </c>
      <c r="E97">
        <f t="shared" si="31"/>
        <v>225</v>
      </c>
      <c r="F97">
        <f t="shared" si="40"/>
        <v>205</v>
      </c>
      <c r="G97">
        <f t="shared" si="32"/>
        <v>249</v>
      </c>
      <c r="H97">
        <f t="shared" si="43"/>
        <v>4.5454545454545456E-2</v>
      </c>
      <c r="I97">
        <f t="shared" si="25"/>
        <v>2.3521825181113627</v>
      </c>
      <c r="J97">
        <f t="shared" si="26"/>
        <v>0</v>
      </c>
      <c r="K97">
        <f t="shared" si="33"/>
        <v>-1.3424226808222062</v>
      </c>
      <c r="L97">
        <f t="shared" si="27"/>
        <v>7.9628110154992118E-2</v>
      </c>
      <c r="M97">
        <f t="shared" si="34"/>
        <v>226</v>
      </c>
      <c r="N97">
        <f t="shared" si="28"/>
        <v>226.72564572638962</v>
      </c>
      <c r="O97">
        <f t="shared" si="35"/>
        <v>45.089931727252768</v>
      </c>
      <c r="P97">
        <f t="shared" si="36"/>
        <v>0.72564572638961522</v>
      </c>
      <c r="Q97">
        <f t="shared" si="37"/>
        <v>226.72564572638962</v>
      </c>
      <c r="R97">
        <f t="shared" si="42"/>
        <v>226.72564572638962</v>
      </c>
      <c r="S97">
        <f t="shared" si="38"/>
        <v>226.72564572638962</v>
      </c>
      <c r="U97">
        <f t="shared" si="41"/>
        <v>9.9817912078886909E-3</v>
      </c>
      <c r="V97" s="5">
        <f t="shared" si="39"/>
        <v>9.9817912078886909E-3</v>
      </c>
    </row>
    <row r="98" spans="1:22">
      <c r="A98" s="2">
        <v>249</v>
      </c>
      <c r="B98" s="3">
        <v>1</v>
      </c>
      <c r="C98">
        <f t="shared" si="29"/>
        <v>249</v>
      </c>
      <c r="D98">
        <f t="shared" si="30"/>
        <v>1</v>
      </c>
      <c r="E98">
        <f t="shared" si="31"/>
        <v>249</v>
      </c>
      <c r="F98">
        <f t="shared" si="40"/>
        <v>225</v>
      </c>
      <c r="G98">
        <f t="shared" si="32"/>
        <v>263</v>
      </c>
      <c r="H98">
        <f t="shared" si="43"/>
        <v>5.2631578947368418E-2</v>
      </c>
      <c r="I98">
        <f t="shared" si="25"/>
        <v>2.3961993470957363</v>
      </c>
      <c r="J98">
        <f t="shared" si="26"/>
        <v>0</v>
      </c>
      <c r="K98">
        <f t="shared" si="33"/>
        <v>-1.2787536009528291</v>
      </c>
      <c r="L98">
        <f t="shared" si="27"/>
        <v>6.6133754091066255E-2</v>
      </c>
      <c r="M98">
        <f t="shared" si="34"/>
        <v>250</v>
      </c>
      <c r="N98">
        <f t="shared" si="28"/>
        <v>250.6758919829465</v>
      </c>
      <c r="O98">
        <f t="shared" si="35"/>
        <v>45.762518148033294</v>
      </c>
      <c r="P98">
        <f t="shared" si="36"/>
        <v>0.67589198294649577</v>
      </c>
      <c r="Q98">
        <f t="shared" si="37"/>
        <v>250.6758919829465</v>
      </c>
      <c r="R98">
        <f t="shared" si="42"/>
        <v>250.6758919829465</v>
      </c>
      <c r="S98">
        <f t="shared" si="38"/>
        <v>250.6758919829465</v>
      </c>
      <c r="U98">
        <f t="shared" si="41"/>
        <v>1.1036221361762733E-2</v>
      </c>
      <c r="V98" s="5">
        <f t="shared" si="39"/>
        <v>1.1036221361762733E-2</v>
      </c>
    </row>
    <row r="99" spans="1:22">
      <c r="A99" s="2">
        <v>263</v>
      </c>
      <c r="B99" s="3">
        <v>1</v>
      </c>
      <c r="C99">
        <f t="shared" si="29"/>
        <v>263</v>
      </c>
      <c r="D99">
        <f t="shared" si="30"/>
        <v>1</v>
      </c>
      <c r="E99">
        <f t="shared" si="31"/>
        <v>263</v>
      </c>
      <c r="F99">
        <f t="shared" si="40"/>
        <v>249</v>
      </c>
      <c r="G99">
        <f t="shared" si="32"/>
        <v>325</v>
      </c>
      <c r="H99">
        <f t="shared" si="43"/>
        <v>2.6315789473684209E-2</v>
      </c>
      <c r="I99">
        <f t="shared" si="25"/>
        <v>2.419955748489758</v>
      </c>
      <c r="J99">
        <f t="shared" si="26"/>
        <v>0</v>
      </c>
      <c r="K99">
        <f t="shared" si="33"/>
        <v>-1.5797835966168101</v>
      </c>
      <c r="L99">
        <f t="shared" si="27"/>
        <v>5.9827254481329473E-2</v>
      </c>
      <c r="M99">
        <f t="shared" si="34"/>
        <v>264</v>
      </c>
      <c r="N99">
        <f t="shared" si="28"/>
        <v>264.65177097948526</v>
      </c>
      <c r="O99">
        <f t="shared" si="35"/>
        <v>53.034285107806767</v>
      </c>
      <c r="P99">
        <f t="shared" si="36"/>
        <v>0.65177097948526352</v>
      </c>
      <c r="Q99">
        <f t="shared" si="37"/>
        <v>264.65177097948526</v>
      </c>
      <c r="R99">
        <f t="shared" si="42"/>
        <v>264.65177097948526</v>
      </c>
      <c r="S99">
        <f t="shared" si="38"/>
        <v>264.65177097948526</v>
      </c>
      <c r="U99">
        <f t="shared" si="41"/>
        <v>1.1651521433544289E-2</v>
      </c>
      <c r="V99" s="5">
        <f t="shared" si="39"/>
        <v>1.1651521433544289E-2</v>
      </c>
    </row>
    <row r="100" spans="1:22">
      <c r="A100" s="2">
        <v>325</v>
      </c>
      <c r="B100" s="3">
        <v>1</v>
      </c>
      <c r="C100">
        <f t="shared" si="29"/>
        <v>325</v>
      </c>
      <c r="D100">
        <f t="shared" si="30"/>
        <v>1</v>
      </c>
      <c r="E100">
        <f t="shared" si="31"/>
        <v>325</v>
      </c>
      <c r="F100">
        <f t="shared" si="40"/>
        <v>263</v>
      </c>
      <c r="G100">
        <f t="shared" si="32"/>
        <v>358</v>
      </c>
      <c r="H100">
        <f t="shared" si="43"/>
        <v>2.1052631578947368E-2</v>
      </c>
      <c r="I100">
        <f t="shared" si="25"/>
        <v>2.5118833609788744</v>
      </c>
      <c r="J100">
        <f t="shared" si="26"/>
        <v>0</v>
      </c>
      <c r="K100">
        <f t="shared" si="33"/>
        <v>-1.6766936096248666</v>
      </c>
      <c r="L100">
        <f t="shared" si="27"/>
        <v>4.0595556040781418E-2</v>
      </c>
      <c r="M100">
        <f t="shared" si="34"/>
        <v>326</v>
      </c>
      <c r="N100">
        <f t="shared" si="28"/>
        <v>326.57267801654473</v>
      </c>
      <c r="O100">
        <f t="shared" si="35"/>
        <v>53.926284067953887</v>
      </c>
      <c r="P100">
        <f t="shared" si="36"/>
        <v>0.57267801654472805</v>
      </c>
      <c r="Q100">
        <f t="shared" si="37"/>
        <v>326.57267801654473</v>
      </c>
      <c r="R100">
        <f t="shared" si="42"/>
        <v>326.57267801654473</v>
      </c>
      <c r="S100">
        <f t="shared" si="38"/>
        <v>326.57267801654473</v>
      </c>
      <c r="U100">
        <f t="shared" si="41"/>
        <v>1.4377642527903894E-2</v>
      </c>
      <c r="V100" s="5">
        <f t="shared" si="39"/>
        <v>1.4377642527903894E-2</v>
      </c>
    </row>
    <row r="101" spans="1:22">
      <c r="A101" s="2">
        <v>358</v>
      </c>
      <c r="B101" s="3">
        <v>1</v>
      </c>
      <c r="C101">
        <f t="shared" si="29"/>
        <v>358</v>
      </c>
      <c r="D101">
        <f t="shared" si="30"/>
        <v>1</v>
      </c>
      <c r="E101">
        <f t="shared" si="31"/>
        <v>358</v>
      </c>
      <c r="F101">
        <f t="shared" si="40"/>
        <v>325</v>
      </c>
      <c r="G101">
        <f t="shared" si="32"/>
        <v>374</v>
      </c>
      <c r="H101">
        <f t="shared" si="43"/>
        <v>4.0816326530612242E-2</v>
      </c>
      <c r="I101">
        <f t="shared" ref="I101:I109" si="44">LOG10(C101)</f>
        <v>2.5538830266438746</v>
      </c>
      <c r="J101">
        <f t="shared" ref="J101:J109" si="45">LOG10(D101)</f>
        <v>0</v>
      </c>
      <c r="K101">
        <f t="shared" si="33"/>
        <v>-1.3891660843645326</v>
      </c>
      <c r="L101">
        <f t="shared" ref="L101:L109" si="46">POWER(10, $S$2*I101+$T$2)</f>
        <v>3.4004070418945764E-2</v>
      </c>
      <c r="M101">
        <f t="shared" si="34"/>
        <v>359</v>
      </c>
      <c r="N101">
        <f t="shared" ref="N101:N109" si="47">(C101+1)*((LOG10(C101+1)*$S$2+$T$2)/(LOG10(C101)*$S$2+$T$2))</f>
        <v>359.54259307397393</v>
      </c>
      <c r="O101">
        <f t="shared" si="35"/>
        <v>54.352224278520083</v>
      </c>
      <c r="P101">
        <f t="shared" si="36"/>
        <v>0.54259307397393286</v>
      </c>
      <c r="Q101">
        <f t="shared" si="37"/>
        <v>359.54259307397393</v>
      </c>
      <c r="R101">
        <f t="shared" si="42"/>
        <v>359.54259307397393</v>
      </c>
      <c r="S101">
        <f t="shared" si="38"/>
        <v>359.54259307397393</v>
      </c>
      <c r="U101">
        <f t="shared" si="41"/>
        <v>1.5829171344552348E-2</v>
      </c>
      <c r="V101" s="5">
        <f t="shared" si="39"/>
        <v>1.5829171344552348E-2</v>
      </c>
    </row>
    <row r="102" spans="1:22">
      <c r="A102" s="2">
        <v>374</v>
      </c>
      <c r="B102" s="3">
        <v>1</v>
      </c>
      <c r="C102">
        <f t="shared" si="29"/>
        <v>374</v>
      </c>
      <c r="D102">
        <f t="shared" si="30"/>
        <v>1</v>
      </c>
      <c r="E102">
        <f t="shared" si="31"/>
        <v>374</v>
      </c>
      <c r="F102">
        <f t="shared" si="40"/>
        <v>358</v>
      </c>
      <c r="G102">
        <f t="shared" si="32"/>
        <v>484</v>
      </c>
      <c r="H102">
        <f t="shared" si="43"/>
        <v>1.5873015873015872E-2</v>
      </c>
      <c r="I102">
        <f t="shared" si="44"/>
        <v>2.5728716022004803</v>
      </c>
      <c r="J102">
        <f t="shared" si="45"/>
        <v>0</v>
      </c>
      <c r="K102">
        <f t="shared" si="33"/>
        <v>-1.7993405494535817</v>
      </c>
      <c r="L102">
        <f t="shared" si="46"/>
        <v>3.1386431245969487E-2</v>
      </c>
      <c r="M102">
        <f t="shared" si="34"/>
        <v>375</v>
      </c>
      <c r="N102">
        <f t="shared" si="47"/>
        <v>375.53000461105296</v>
      </c>
      <c r="O102">
        <f t="shared" si="35"/>
        <v>65.485667780927628</v>
      </c>
      <c r="P102">
        <f t="shared" si="36"/>
        <v>0.53000461105295926</v>
      </c>
      <c r="Q102">
        <f t="shared" si="37"/>
        <v>375.53000461105296</v>
      </c>
      <c r="R102">
        <f t="shared" si="42"/>
        <v>375.53000461105296</v>
      </c>
      <c r="S102">
        <f t="shared" si="38"/>
        <v>375.53000461105296</v>
      </c>
      <c r="U102">
        <f t="shared" si="41"/>
        <v>1.6533030863427851E-2</v>
      </c>
      <c r="V102" s="5">
        <f t="shared" si="39"/>
        <v>1.6533030863427851E-2</v>
      </c>
    </row>
    <row r="103" spans="1:22">
      <c r="A103" s="2">
        <v>484</v>
      </c>
      <c r="B103" s="3">
        <v>1</v>
      </c>
      <c r="C103">
        <f t="shared" si="29"/>
        <v>484</v>
      </c>
      <c r="D103">
        <f t="shared" si="30"/>
        <v>1</v>
      </c>
      <c r="E103">
        <f t="shared" si="31"/>
        <v>484</v>
      </c>
      <c r="F103">
        <f t="shared" si="40"/>
        <v>374</v>
      </c>
      <c r="G103">
        <f t="shared" si="32"/>
        <v>492</v>
      </c>
      <c r="H103">
        <f t="shared" si="43"/>
        <v>1.6949152542372881E-2</v>
      </c>
      <c r="I103">
        <f t="shared" si="44"/>
        <v>2.6848453616444123</v>
      </c>
      <c r="J103">
        <f t="shared" si="45"/>
        <v>0</v>
      </c>
      <c r="K103">
        <f t="shared" si="33"/>
        <v>-1.7708520116421442</v>
      </c>
      <c r="L103">
        <f t="shared" si="46"/>
        <v>1.9570179673699211E-2</v>
      </c>
      <c r="M103">
        <f t="shared" si="34"/>
        <v>485</v>
      </c>
      <c r="N103">
        <f t="shared" si="47"/>
        <v>485.46621980248074</v>
      </c>
      <c r="O103">
        <f t="shared" si="35"/>
        <v>61.863890392612475</v>
      </c>
      <c r="P103">
        <f t="shared" si="36"/>
        <v>0.46621980248073669</v>
      </c>
      <c r="Q103">
        <f t="shared" si="37"/>
        <v>485.46621980248074</v>
      </c>
      <c r="R103">
        <f t="shared" si="42"/>
        <v>485.46621980248074</v>
      </c>
      <c r="S103">
        <f t="shared" si="38"/>
        <v>485.46621980248074</v>
      </c>
      <c r="U103">
        <f t="shared" si="41"/>
        <v>2.1373067122716475E-2</v>
      </c>
      <c r="V103" s="5">
        <f t="shared" si="39"/>
        <v>2.1373067122716475E-2</v>
      </c>
    </row>
    <row r="104" spans="1:22">
      <c r="A104" s="2">
        <v>492</v>
      </c>
      <c r="B104" s="3">
        <v>1</v>
      </c>
      <c r="C104">
        <f t="shared" si="29"/>
        <v>492</v>
      </c>
      <c r="D104">
        <f t="shared" si="30"/>
        <v>1</v>
      </c>
      <c r="E104">
        <f t="shared" si="31"/>
        <v>492</v>
      </c>
      <c r="F104">
        <f t="shared" si="40"/>
        <v>484</v>
      </c>
      <c r="G104">
        <f t="shared" si="32"/>
        <v>778</v>
      </c>
      <c r="H104">
        <f t="shared" si="43"/>
        <v>6.8027210884353739E-3</v>
      </c>
      <c r="I104">
        <f t="shared" si="44"/>
        <v>2.6919651027673601</v>
      </c>
      <c r="J104">
        <f t="shared" si="45"/>
        <v>0</v>
      </c>
      <c r="K104">
        <f t="shared" si="33"/>
        <v>-2.167317334748176</v>
      </c>
      <c r="L104">
        <f t="shared" si="46"/>
        <v>1.899112687591166E-2</v>
      </c>
      <c r="M104">
        <f t="shared" si="34"/>
        <v>493</v>
      </c>
      <c r="N104">
        <f t="shared" si="47"/>
        <v>493.46267932373468</v>
      </c>
      <c r="O104">
        <f t="shared" si="35"/>
        <v>88.013034635043923</v>
      </c>
      <c r="P104">
        <f t="shared" si="36"/>
        <v>0.46267932373467602</v>
      </c>
      <c r="Q104">
        <f t="shared" si="37"/>
        <v>493.46267932373468</v>
      </c>
      <c r="R104">
        <f t="shared" si="42"/>
        <v>493.46267932373468</v>
      </c>
      <c r="S104">
        <f t="shared" si="38"/>
        <v>493.46267932373468</v>
      </c>
      <c r="U104">
        <f t="shared" si="41"/>
        <v>2.1725118118481709E-2</v>
      </c>
      <c r="V104" s="5">
        <f t="shared" si="39"/>
        <v>2.1725118118481709E-2</v>
      </c>
    </row>
    <row r="105" spans="1:22">
      <c r="A105" s="2">
        <v>778</v>
      </c>
      <c r="B105" s="3">
        <v>1</v>
      </c>
      <c r="C105">
        <f t="shared" si="29"/>
        <v>778</v>
      </c>
      <c r="D105">
        <f t="shared" si="30"/>
        <v>1</v>
      </c>
      <c r="E105">
        <f t="shared" si="31"/>
        <v>778</v>
      </c>
      <c r="F105">
        <f t="shared" si="40"/>
        <v>492</v>
      </c>
      <c r="G105">
        <f t="shared" si="32"/>
        <v>781</v>
      </c>
      <c r="H105">
        <f t="shared" si="43"/>
        <v>6.920415224913495E-3</v>
      </c>
      <c r="I105">
        <f t="shared" si="44"/>
        <v>2.890979596989689</v>
      </c>
      <c r="J105">
        <f t="shared" si="45"/>
        <v>0</v>
      </c>
      <c r="K105">
        <f t="shared" si="33"/>
        <v>-2.1598678470925665</v>
      </c>
      <c r="L105">
        <f t="shared" si="46"/>
        <v>8.2023119125907862E-3</v>
      </c>
      <c r="M105">
        <f t="shared" si="34"/>
        <v>779</v>
      </c>
      <c r="N105">
        <f t="shared" si="47"/>
        <v>779.38166718038372</v>
      </c>
      <c r="O105">
        <f t="shared" si="35"/>
        <v>77.637708411075437</v>
      </c>
      <c r="P105">
        <f t="shared" si="36"/>
        <v>0.38166718038371528</v>
      </c>
      <c r="Q105">
        <f t="shared" si="37"/>
        <v>779.38166718038372</v>
      </c>
      <c r="R105">
        <f t="shared" si="42"/>
        <v>779.38166718038372</v>
      </c>
      <c r="S105">
        <f t="shared" si="38"/>
        <v>779.38166718038372</v>
      </c>
      <c r="U105">
        <f t="shared" si="41"/>
        <v>3.4312947033963523E-2</v>
      </c>
      <c r="V105" s="5">
        <f t="shared" si="39"/>
        <v>3.4312947033963523E-2</v>
      </c>
    </row>
    <row r="106" spans="1:22">
      <c r="A106" s="2">
        <v>781</v>
      </c>
      <c r="B106" s="3">
        <v>1</v>
      </c>
      <c r="C106">
        <f t="shared" si="29"/>
        <v>781</v>
      </c>
      <c r="D106">
        <f t="shared" si="30"/>
        <v>1</v>
      </c>
      <c r="E106">
        <f t="shared" si="31"/>
        <v>781</v>
      </c>
      <c r="F106">
        <f t="shared" si="40"/>
        <v>778</v>
      </c>
      <c r="G106">
        <f t="shared" si="32"/>
        <v>873</v>
      </c>
      <c r="H106">
        <f t="shared" si="43"/>
        <v>2.1052631578947368E-2</v>
      </c>
      <c r="I106">
        <f t="shared" si="44"/>
        <v>2.8926510338773004</v>
      </c>
      <c r="J106">
        <f t="shared" si="45"/>
        <v>0</v>
      </c>
      <c r="K106">
        <f t="shared" si="33"/>
        <v>-1.6766936096248666</v>
      </c>
      <c r="L106">
        <f t="shared" si="46"/>
        <v>8.1446802821537479E-3</v>
      </c>
      <c r="M106">
        <f t="shared" si="34"/>
        <v>782</v>
      </c>
      <c r="N106">
        <f t="shared" si="47"/>
        <v>782.38110679345345</v>
      </c>
      <c r="O106">
        <f t="shared" si="35"/>
        <v>84.384202063548301</v>
      </c>
      <c r="P106">
        <f t="shared" si="36"/>
        <v>0.38110679345345488</v>
      </c>
      <c r="Q106">
        <f t="shared" si="37"/>
        <v>782.38110679345345</v>
      </c>
      <c r="R106">
        <f t="shared" si="42"/>
        <v>782.38110679345345</v>
      </c>
      <c r="S106">
        <f t="shared" si="38"/>
        <v>782.38110679345345</v>
      </c>
      <c r="U106">
        <f t="shared" si="41"/>
        <v>3.4444999938090928E-2</v>
      </c>
      <c r="V106" s="5">
        <f t="shared" si="39"/>
        <v>3.4444999938090928E-2</v>
      </c>
    </row>
    <row r="107" spans="1:22">
      <c r="A107" s="2">
        <v>873</v>
      </c>
      <c r="B107" s="3">
        <v>1</v>
      </c>
      <c r="C107">
        <f t="shared" si="29"/>
        <v>873</v>
      </c>
      <c r="D107">
        <f t="shared" si="30"/>
        <v>1</v>
      </c>
      <c r="E107">
        <f t="shared" si="31"/>
        <v>873</v>
      </c>
      <c r="F107">
        <f t="shared" si="40"/>
        <v>781</v>
      </c>
      <c r="G107">
        <f t="shared" si="32"/>
        <v>1002</v>
      </c>
      <c r="H107">
        <f t="shared" si="43"/>
        <v>9.0497737556561094E-3</v>
      </c>
      <c r="I107">
        <f t="shared" si="44"/>
        <v>2.9410142437055695</v>
      </c>
      <c r="J107">
        <f t="shared" si="45"/>
        <v>0</v>
      </c>
      <c r="K107">
        <f t="shared" si="33"/>
        <v>-2.0433622780211294</v>
      </c>
      <c r="L107">
        <f t="shared" si="46"/>
        <v>6.6415248830597245E-3</v>
      </c>
      <c r="M107">
        <f t="shared" si="34"/>
        <v>874</v>
      </c>
      <c r="N107">
        <f t="shared" si="47"/>
        <v>874.36557592279541</v>
      </c>
      <c r="O107">
        <f t="shared" si="35"/>
        <v>91.029180974551849</v>
      </c>
      <c r="P107">
        <f t="shared" si="36"/>
        <v>0.36557592279541495</v>
      </c>
      <c r="Q107">
        <f t="shared" si="37"/>
        <v>874.36557592279541</v>
      </c>
      <c r="R107">
        <f t="shared" si="42"/>
        <v>874.36557592279541</v>
      </c>
      <c r="S107">
        <f t="shared" si="38"/>
        <v>874.36557592279541</v>
      </c>
      <c r="U107">
        <f t="shared" si="41"/>
        <v>3.8494695164565725E-2</v>
      </c>
      <c r="V107" s="5">
        <f t="shared" si="39"/>
        <v>3.8494695164565725E-2</v>
      </c>
    </row>
    <row r="108" spans="1:22">
      <c r="A108" s="2">
        <v>1002</v>
      </c>
      <c r="B108" s="3">
        <v>1</v>
      </c>
      <c r="C108">
        <f t="shared" si="29"/>
        <v>1002</v>
      </c>
      <c r="D108">
        <f t="shared" si="30"/>
        <v>1</v>
      </c>
      <c r="E108">
        <f t="shared" si="31"/>
        <v>1002</v>
      </c>
      <c r="F108">
        <f t="shared" si="40"/>
        <v>873</v>
      </c>
      <c r="G108">
        <f t="shared" si="32"/>
        <v>1124</v>
      </c>
      <c r="H108">
        <f t="shared" si="43"/>
        <v>7.9681274900398405E-3</v>
      </c>
      <c r="I108">
        <f t="shared" si="44"/>
        <v>3.0008677215312267</v>
      </c>
      <c r="J108">
        <f t="shared" si="45"/>
        <v>0</v>
      </c>
      <c r="K108">
        <f t="shared" si="33"/>
        <v>-2.0986437258170572</v>
      </c>
      <c r="L108">
        <f t="shared" si="46"/>
        <v>5.1595312520345445E-3</v>
      </c>
      <c r="M108">
        <f t="shared" si="34"/>
        <v>1003</v>
      </c>
      <c r="N108">
        <f t="shared" si="47"/>
        <v>1003.3480245676303</v>
      </c>
      <c r="O108">
        <f t="shared" si="35"/>
        <v>95.812066620239634</v>
      </c>
      <c r="P108">
        <f t="shared" si="36"/>
        <v>0.34802456763031842</v>
      </c>
      <c r="Q108">
        <f t="shared" si="37"/>
        <v>1003.3480245676303</v>
      </c>
      <c r="R108">
        <f t="shared" si="42"/>
        <v>1003.3480245676303</v>
      </c>
      <c r="S108">
        <f t="shared" si="38"/>
        <v>1003.3480245676303</v>
      </c>
      <c r="U108">
        <f t="shared" si="41"/>
        <v>4.4173258203740746E-2</v>
      </c>
      <c r="V108" s="5">
        <f t="shared" si="39"/>
        <v>4.4173258203740746E-2</v>
      </c>
    </row>
    <row r="109" spans="1:22">
      <c r="A109" s="2">
        <v>1124</v>
      </c>
      <c r="B109" s="3">
        <v>1</v>
      </c>
      <c r="C109">
        <f t="shared" si="29"/>
        <v>1124</v>
      </c>
      <c r="D109">
        <f t="shared" si="30"/>
        <v>1</v>
      </c>
      <c r="E109">
        <f t="shared" si="31"/>
        <v>1124</v>
      </c>
      <c r="F109">
        <f t="shared" si="40"/>
        <v>1002</v>
      </c>
      <c r="G109">
        <f>2*A109-F109</f>
        <v>1246</v>
      </c>
      <c r="H109">
        <f t="shared" si="43"/>
        <v>8.1967213114754103E-3</v>
      </c>
      <c r="I109">
        <f t="shared" si="44"/>
        <v>3.0507663112330423</v>
      </c>
      <c r="J109">
        <f t="shared" si="45"/>
        <v>0</v>
      </c>
      <c r="K109">
        <f t="shared" si="33"/>
        <v>-2.0863598306747484</v>
      </c>
      <c r="L109">
        <f t="shared" si="46"/>
        <v>4.1801420589144735E-3</v>
      </c>
      <c r="M109">
        <f t="shared" si="34"/>
        <v>0</v>
      </c>
      <c r="N109">
        <f t="shared" si="47"/>
        <v>1125.3346316477273</v>
      </c>
      <c r="O109">
        <f t="shared" si="35"/>
        <v>1332.5411845037322</v>
      </c>
      <c r="P109">
        <f t="shared" si="36"/>
        <v>1125.3346316477273</v>
      </c>
      <c r="Q109">
        <f t="shared" si="37"/>
        <v>1125.3346316477273</v>
      </c>
      <c r="R109">
        <f t="shared" si="42"/>
        <v>1125.3346316477273</v>
      </c>
      <c r="S109">
        <f t="shared" si="38"/>
        <v>1125.3346316477273</v>
      </c>
      <c r="U109">
        <f t="shared" si="41"/>
        <v>4.9543823311764427E-2</v>
      </c>
      <c r="V109" s="5">
        <f t="shared" si="39"/>
        <v>4.9543823311764427E-2</v>
      </c>
    </row>
    <row r="110" spans="1:22">
      <c r="A110" s="2" t="s">
        <v>31717</v>
      </c>
      <c r="B110" s="3">
        <v>2910</v>
      </c>
      <c r="E110">
        <f>SUM(E5:E109)</f>
        <v>22218</v>
      </c>
      <c r="S110">
        <f>SUM(S5:S109)</f>
        <v>21078.210579235441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opLeftCell="K1" workbookViewId="0">
      <selection activeCell="P13" sqref="P13"/>
    </sheetView>
  </sheetViews>
  <sheetFormatPr baseColWidth="10" defaultRowHeight="15" x14ac:dyDescent="0"/>
  <cols>
    <col min="1" max="1" width="10.5" customWidth="1"/>
    <col min="2" max="2" width="9" customWidth="1"/>
    <col min="3" max="4" width="5.33203125" customWidth="1"/>
    <col min="5" max="5" width="10.6640625" customWidth="1"/>
    <col min="6" max="6" width="8" customWidth="1"/>
    <col min="7" max="7" width="8.1640625" customWidth="1"/>
    <col min="8" max="8" width="7" customWidth="1"/>
    <col min="9" max="10" width="8.1640625" customWidth="1"/>
    <col min="11" max="11" width="6.33203125" customWidth="1"/>
    <col min="12" max="16" width="5.33203125" customWidth="1"/>
  </cols>
  <sheetData>
    <row r="1" spans="1:23">
      <c r="F1" t="s">
        <v>953</v>
      </c>
      <c r="G1" t="s">
        <v>453</v>
      </c>
      <c r="H1" t="s">
        <v>2820</v>
      </c>
      <c r="I1" t="s">
        <v>667</v>
      </c>
      <c r="J1" t="s">
        <v>2608</v>
      </c>
      <c r="K1" t="s">
        <v>2398</v>
      </c>
      <c r="Q1" t="s">
        <v>31713</v>
      </c>
      <c r="R1" t="s">
        <v>31714</v>
      </c>
      <c r="S1" t="s">
        <v>31728</v>
      </c>
      <c r="T1" t="s">
        <v>31729</v>
      </c>
      <c r="U1" t="s">
        <v>31723</v>
      </c>
      <c r="V1" t="s">
        <v>31720</v>
      </c>
      <c r="W1" t="s">
        <v>31722</v>
      </c>
    </row>
    <row r="2" spans="1:23">
      <c r="A2" t="s">
        <v>31743</v>
      </c>
      <c r="B2">
        <v>153</v>
      </c>
      <c r="E2" t="s">
        <v>953</v>
      </c>
      <c r="F2">
        <f>B2</f>
        <v>153</v>
      </c>
      <c r="G2">
        <f>B3</f>
        <v>119</v>
      </c>
      <c r="H2">
        <f>B4</f>
        <v>69</v>
      </c>
      <c r="I2">
        <f>B5</f>
        <v>525</v>
      </c>
      <c r="J2">
        <f>B6</f>
        <v>134</v>
      </c>
      <c r="K2">
        <f>B7</f>
        <v>0</v>
      </c>
      <c r="L2">
        <f t="shared" ref="L2:L7" si="0">SUM(F2:K2)</f>
        <v>1000</v>
      </c>
      <c r="N2">
        <f>MAX(L2,F8)</f>
        <v>1000</v>
      </c>
      <c r="Q2">
        <v>500</v>
      </c>
      <c r="R2">
        <v>1</v>
      </c>
      <c r="S2">
        <v>0</v>
      </c>
      <c r="T2">
        <f>Q3</f>
        <v>786</v>
      </c>
      <c r="U2">
        <f>2*R2/(T2-S2)</f>
        <v>2.5445292620865142E-3</v>
      </c>
      <c r="V2">
        <f>LOG10(Q2)</f>
        <v>2.6989700043360187</v>
      </c>
      <c r="W2">
        <f>LOG10(U2)</f>
        <v>-2.5943925503754266</v>
      </c>
    </row>
    <row r="3" spans="1:23">
      <c r="A3" t="s">
        <v>31758</v>
      </c>
      <c r="B3">
        <v>119</v>
      </c>
      <c r="E3" t="s">
        <v>453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si="0"/>
        <v>0</v>
      </c>
      <c r="N3">
        <f>MAX(L3,G8)</f>
        <v>786</v>
      </c>
      <c r="Q3">
        <v>786</v>
      </c>
      <c r="R3">
        <v>1</v>
      </c>
      <c r="S3">
        <f>Q2</f>
        <v>500</v>
      </c>
      <c r="T3">
        <f>Q4</f>
        <v>800</v>
      </c>
      <c r="U3">
        <f>2*R3/(T3-S3)</f>
        <v>6.6666666666666671E-3</v>
      </c>
      <c r="V3">
        <f>LOG10(Q3)</f>
        <v>2.8954225460394079</v>
      </c>
      <c r="W3">
        <f>LOG10(U3)</f>
        <v>-2.1760912590556813</v>
      </c>
    </row>
    <row r="4" spans="1:23">
      <c r="A4" t="s">
        <v>9784</v>
      </c>
      <c r="B4">
        <v>69</v>
      </c>
      <c r="E4" t="s">
        <v>2820</v>
      </c>
      <c r="F4">
        <f>B8</f>
        <v>171</v>
      </c>
      <c r="G4">
        <f>B9</f>
        <v>101</v>
      </c>
      <c r="H4">
        <f>B10</f>
        <v>51</v>
      </c>
      <c r="I4">
        <f>B11</f>
        <v>63</v>
      </c>
      <c r="J4">
        <f>B12</f>
        <v>0</v>
      </c>
      <c r="K4">
        <f>B13</f>
        <v>0</v>
      </c>
      <c r="L4">
        <f t="shared" si="0"/>
        <v>386</v>
      </c>
      <c r="N4">
        <f>MAX(L4,H8)</f>
        <v>500</v>
      </c>
      <c r="Q4">
        <v>800</v>
      </c>
      <c r="R4">
        <v>2</v>
      </c>
      <c r="S4">
        <f>Q3</f>
        <v>786</v>
      </c>
      <c r="T4">
        <f>Q5</f>
        <v>1000</v>
      </c>
      <c r="U4">
        <f>2*R4/(T4-S4)</f>
        <v>1.8691588785046728E-2</v>
      </c>
      <c r="V4">
        <f>LOG10(Q4)</f>
        <v>2.9030899869919438</v>
      </c>
      <c r="W4">
        <f>LOG10(U4)</f>
        <v>-1.7283537820212285</v>
      </c>
    </row>
    <row r="5" spans="1:23">
      <c r="A5" t="s">
        <v>9178</v>
      </c>
      <c r="B5">
        <v>525</v>
      </c>
      <c r="E5" t="s">
        <v>667</v>
      </c>
      <c r="F5">
        <f>B14</f>
        <v>200</v>
      </c>
      <c r="G5">
        <f>B15</f>
        <v>180</v>
      </c>
      <c r="H5">
        <f>B16</f>
        <v>140</v>
      </c>
      <c r="I5">
        <f>B17</f>
        <v>121</v>
      </c>
      <c r="J5">
        <f>B18</f>
        <v>116</v>
      </c>
      <c r="K5">
        <f>B19</f>
        <v>243</v>
      </c>
      <c r="L5">
        <f t="shared" si="0"/>
        <v>1000</v>
      </c>
      <c r="N5">
        <f>MAX(L5,I8)</f>
        <v>1000</v>
      </c>
      <c r="Q5">
        <v>1000</v>
      </c>
      <c r="R5">
        <v>2</v>
      </c>
      <c r="S5">
        <f>Q4</f>
        <v>800</v>
      </c>
      <c r="T5">
        <f>2*Q5-S5</f>
        <v>1200</v>
      </c>
      <c r="U5">
        <f>2*R5/(T5-S5)</f>
        <v>0.01</v>
      </c>
      <c r="V5">
        <f>LOG10(Q5)</f>
        <v>3</v>
      </c>
      <c r="W5">
        <f>LOG10(U5)</f>
        <v>-2</v>
      </c>
    </row>
    <row r="6" spans="1:23">
      <c r="A6" t="s">
        <v>7953</v>
      </c>
      <c r="B6">
        <v>134</v>
      </c>
      <c r="E6" t="s">
        <v>2608</v>
      </c>
      <c r="F6">
        <f>B20</f>
        <v>162</v>
      </c>
      <c r="G6">
        <f>B21</f>
        <v>190</v>
      </c>
      <c r="H6">
        <f>B22</f>
        <v>100</v>
      </c>
      <c r="I6">
        <f>B23</f>
        <v>86</v>
      </c>
      <c r="J6">
        <f>B24</f>
        <v>119</v>
      </c>
      <c r="K6">
        <f>B25</f>
        <v>143</v>
      </c>
      <c r="L6">
        <f t="shared" si="0"/>
        <v>800</v>
      </c>
      <c r="N6">
        <f>MAX(L6,J8)</f>
        <v>800</v>
      </c>
    </row>
    <row r="7" spans="1:23">
      <c r="A7" t="s">
        <v>10794</v>
      </c>
      <c r="B7">
        <v>0</v>
      </c>
      <c r="E7" t="s">
        <v>2398</v>
      </c>
      <c r="F7">
        <f>B26</f>
        <v>210</v>
      </c>
      <c r="G7">
        <f>B27</f>
        <v>196</v>
      </c>
      <c r="H7">
        <f>B29</f>
        <v>140</v>
      </c>
      <c r="I7">
        <f>B29</f>
        <v>140</v>
      </c>
      <c r="J7">
        <f>B30</f>
        <v>0</v>
      </c>
      <c r="K7">
        <f>B31</f>
        <v>114</v>
      </c>
      <c r="L7">
        <f t="shared" si="0"/>
        <v>800</v>
      </c>
      <c r="N7">
        <f>MAX(L7,K8)</f>
        <v>800</v>
      </c>
    </row>
    <row r="8" spans="1:23">
      <c r="A8" t="s">
        <v>31745</v>
      </c>
      <c r="B8">
        <v>171</v>
      </c>
      <c r="F8">
        <f>SUM(F2:F7)</f>
        <v>896</v>
      </c>
      <c r="G8">
        <f t="shared" ref="G8:K8" si="1">SUM(G2:G7)</f>
        <v>786</v>
      </c>
      <c r="H8">
        <f t="shared" si="1"/>
        <v>500</v>
      </c>
      <c r="I8">
        <f t="shared" si="1"/>
        <v>935</v>
      </c>
      <c r="J8">
        <f t="shared" si="1"/>
        <v>369</v>
      </c>
      <c r="K8">
        <f t="shared" si="1"/>
        <v>500</v>
      </c>
      <c r="L8">
        <f>SUM(L2:L7)</f>
        <v>3986</v>
      </c>
    </row>
    <row r="9" spans="1:23">
      <c r="A9" t="s">
        <v>31742</v>
      </c>
      <c r="B9">
        <v>101</v>
      </c>
    </row>
    <row r="10" spans="1:23">
      <c r="A10" t="s">
        <v>31747</v>
      </c>
      <c r="B10">
        <v>51</v>
      </c>
    </row>
    <row r="11" spans="1:23">
      <c r="A11" t="s">
        <v>31761</v>
      </c>
      <c r="B11">
        <v>63</v>
      </c>
    </row>
    <row r="12" spans="1:23">
      <c r="A12" t="s">
        <v>31749</v>
      </c>
      <c r="B12">
        <v>0</v>
      </c>
    </row>
    <row r="13" spans="1:23">
      <c r="A13" t="s">
        <v>31753</v>
      </c>
      <c r="B13">
        <v>0</v>
      </c>
    </row>
    <row r="14" spans="1:23">
      <c r="A14" t="s">
        <v>12999</v>
      </c>
      <c r="B14">
        <v>200</v>
      </c>
    </row>
    <row r="15" spans="1:23">
      <c r="A15" t="s">
        <v>31760</v>
      </c>
      <c r="B15">
        <v>180</v>
      </c>
    </row>
    <row r="16" spans="1:23">
      <c r="A16" t="s">
        <v>6725</v>
      </c>
      <c r="B16">
        <v>140</v>
      </c>
    </row>
    <row r="17" spans="1:2">
      <c r="A17" t="s">
        <v>31757</v>
      </c>
      <c r="B17">
        <v>121</v>
      </c>
    </row>
    <row r="18" spans="1:2">
      <c r="A18" t="s">
        <v>7632</v>
      </c>
      <c r="B18">
        <v>116</v>
      </c>
    </row>
    <row r="19" spans="1:2">
      <c r="A19" t="s">
        <v>5033</v>
      </c>
      <c r="B19">
        <v>243</v>
      </c>
    </row>
    <row r="20" spans="1:2">
      <c r="A20" t="s">
        <v>3953</v>
      </c>
      <c r="B20">
        <v>162</v>
      </c>
    </row>
    <row r="21" spans="1:2">
      <c r="A21" t="s">
        <v>12674</v>
      </c>
      <c r="B21">
        <v>190</v>
      </c>
    </row>
    <row r="22" spans="1:2">
      <c r="A22" t="s">
        <v>31750</v>
      </c>
      <c r="B22">
        <v>100</v>
      </c>
    </row>
    <row r="23" spans="1:2">
      <c r="A23" t="s">
        <v>31748</v>
      </c>
      <c r="B23">
        <v>86</v>
      </c>
    </row>
    <row r="24" spans="1:2">
      <c r="A24" t="s">
        <v>31744</v>
      </c>
      <c r="B24">
        <v>119</v>
      </c>
    </row>
    <row r="25" spans="1:2">
      <c r="A25" t="s">
        <v>31754</v>
      </c>
      <c r="B25">
        <v>143</v>
      </c>
    </row>
    <row r="26" spans="1:2">
      <c r="A26" t="s">
        <v>31751</v>
      </c>
      <c r="B26">
        <v>210</v>
      </c>
    </row>
    <row r="27" spans="1:2">
      <c r="A27" t="s">
        <v>31752</v>
      </c>
      <c r="B27">
        <v>196</v>
      </c>
    </row>
    <row r="28" spans="1:2">
      <c r="A28" t="s">
        <v>31756</v>
      </c>
      <c r="B28">
        <v>0</v>
      </c>
    </row>
    <row r="29" spans="1:2">
      <c r="A29" t="s">
        <v>31755</v>
      </c>
      <c r="B29">
        <v>140</v>
      </c>
    </row>
    <row r="30" spans="1:2">
      <c r="A30" t="s">
        <v>31746</v>
      </c>
      <c r="B30">
        <v>0</v>
      </c>
    </row>
    <row r="31" spans="1:2">
      <c r="A31" t="s">
        <v>31759</v>
      </c>
      <c r="B31">
        <v>114</v>
      </c>
    </row>
  </sheetData>
  <sortState ref="E2:E7">
    <sortCondition ref="E2:E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04"/>
  <sheetViews>
    <sheetView topLeftCell="A11656" workbookViewId="0">
      <selection activeCell="A11666" sqref="A11666"/>
    </sheetView>
  </sheetViews>
  <sheetFormatPr baseColWidth="10" defaultRowHeight="15" x14ac:dyDescent="0"/>
  <cols>
    <col min="1" max="1" width="25.33203125" customWidth="1"/>
  </cols>
  <sheetData>
    <row r="1" spans="1:2">
      <c r="A1" t="s">
        <v>9178</v>
      </c>
      <c r="B1">
        <v>459</v>
      </c>
    </row>
    <row r="2" spans="1:2">
      <c r="A2" t="s">
        <v>7348</v>
      </c>
      <c r="B2">
        <v>83</v>
      </c>
    </row>
    <row r="3" spans="1:2">
      <c r="A3" t="s">
        <v>10984</v>
      </c>
      <c r="B3">
        <v>79</v>
      </c>
    </row>
    <row r="4" spans="1:2">
      <c r="A4" t="s">
        <v>12842</v>
      </c>
      <c r="B4">
        <v>76</v>
      </c>
    </row>
    <row r="5" spans="1:2">
      <c r="A5" t="s">
        <v>9293</v>
      </c>
      <c r="B5">
        <v>62</v>
      </c>
    </row>
    <row r="6" spans="1:2">
      <c r="A6" t="s">
        <v>7813</v>
      </c>
      <c r="B6">
        <v>59</v>
      </c>
    </row>
    <row r="7" spans="1:2">
      <c r="A7" t="s">
        <v>10511</v>
      </c>
      <c r="B7">
        <v>57</v>
      </c>
    </row>
    <row r="8" spans="1:2">
      <c r="A8" t="s">
        <v>11595</v>
      </c>
      <c r="B8">
        <v>57</v>
      </c>
    </row>
    <row r="9" spans="1:2">
      <c r="A9" t="s">
        <v>5595</v>
      </c>
      <c r="B9">
        <v>56</v>
      </c>
    </row>
    <row r="10" spans="1:2">
      <c r="A10" t="s">
        <v>9626</v>
      </c>
      <c r="B10">
        <v>56</v>
      </c>
    </row>
    <row r="11" spans="1:2">
      <c r="A11" t="s">
        <v>5427</v>
      </c>
      <c r="B11">
        <v>55</v>
      </c>
    </row>
    <row r="12" spans="1:2">
      <c r="A12" t="s">
        <v>6036</v>
      </c>
      <c r="B12">
        <v>54</v>
      </c>
    </row>
    <row r="13" spans="1:2">
      <c r="A13" t="s">
        <v>7285</v>
      </c>
      <c r="B13">
        <v>54</v>
      </c>
    </row>
    <row r="14" spans="1:2">
      <c r="A14" t="s">
        <v>7632</v>
      </c>
      <c r="B14">
        <v>50</v>
      </c>
    </row>
    <row r="15" spans="1:2">
      <c r="A15" t="s">
        <v>12291</v>
      </c>
      <c r="B15">
        <v>49</v>
      </c>
    </row>
    <row r="16" spans="1:2">
      <c r="A16" t="s">
        <v>7953</v>
      </c>
      <c r="B16">
        <v>48</v>
      </c>
    </row>
    <row r="17" spans="1:2">
      <c r="A17" t="s">
        <v>9460</v>
      </c>
      <c r="B17">
        <v>48</v>
      </c>
    </row>
    <row r="18" spans="1:2">
      <c r="A18" t="s">
        <v>3707</v>
      </c>
      <c r="B18">
        <v>46</v>
      </c>
    </row>
    <row r="19" spans="1:2">
      <c r="A19" t="s">
        <v>5264</v>
      </c>
      <c r="B19">
        <v>45</v>
      </c>
    </row>
    <row r="20" spans="1:2">
      <c r="A20" t="s">
        <v>5033</v>
      </c>
      <c r="B20">
        <v>44</v>
      </c>
    </row>
    <row r="21" spans="1:2">
      <c r="A21" t="s">
        <v>5856</v>
      </c>
      <c r="B21">
        <v>44</v>
      </c>
    </row>
    <row r="22" spans="1:2">
      <c r="A22" t="s">
        <v>13046</v>
      </c>
      <c r="B22">
        <v>36</v>
      </c>
    </row>
    <row r="23" spans="1:2">
      <c r="A23" t="s">
        <v>6523</v>
      </c>
      <c r="B23">
        <v>34</v>
      </c>
    </row>
    <row r="24" spans="1:2">
      <c r="A24" t="s">
        <v>10293</v>
      </c>
      <c r="B24">
        <v>34</v>
      </c>
    </row>
    <row r="25" spans="1:2">
      <c r="A25" t="s">
        <v>8429</v>
      </c>
      <c r="B25">
        <v>33</v>
      </c>
    </row>
    <row r="26" spans="1:2">
      <c r="A26" t="s">
        <v>7175</v>
      </c>
      <c r="B26">
        <v>32</v>
      </c>
    </row>
    <row r="27" spans="1:2">
      <c r="A27" t="s">
        <v>8728</v>
      </c>
      <c r="B27">
        <v>31</v>
      </c>
    </row>
    <row r="28" spans="1:2">
      <c r="A28" t="s">
        <v>11806</v>
      </c>
      <c r="B28">
        <v>31</v>
      </c>
    </row>
    <row r="29" spans="1:2">
      <c r="A29" t="s">
        <v>5094</v>
      </c>
      <c r="B29">
        <v>30</v>
      </c>
    </row>
    <row r="30" spans="1:2">
      <c r="A30" t="s">
        <v>6539</v>
      </c>
      <c r="B30">
        <v>30</v>
      </c>
    </row>
    <row r="31" spans="1:2">
      <c r="A31" t="s">
        <v>11799</v>
      </c>
      <c r="B31">
        <v>30</v>
      </c>
    </row>
    <row r="32" spans="1:2">
      <c r="A32" t="s">
        <v>14156</v>
      </c>
      <c r="B32">
        <v>30</v>
      </c>
    </row>
    <row r="33" spans="1:2">
      <c r="A33" t="s">
        <v>5502</v>
      </c>
      <c r="B33">
        <v>28</v>
      </c>
    </row>
    <row r="34" spans="1:2">
      <c r="A34" t="s">
        <v>6988</v>
      </c>
      <c r="B34">
        <v>28</v>
      </c>
    </row>
    <row r="35" spans="1:2">
      <c r="A35" t="s">
        <v>10867</v>
      </c>
      <c r="B35">
        <v>28</v>
      </c>
    </row>
    <row r="36" spans="1:2">
      <c r="A36" t="s">
        <v>3856</v>
      </c>
      <c r="B36">
        <v>26</v>
      </c>
    </row>
    <row r="37" spans="1:2">
      <c r="A37" t="s">
        <v>5849</v>
      </c>
      <c r="B37">
        <v>26</v>
      </c>
    </row>
    <row r="38" spans="1:2">
      <c r="A38" t="s">
        <v>7700</v>
      </c>
      <c r="B38">
        <v>26</v>
      </c>
    </row>
    <row r="39" spans="1:2">
      <c r="A39" t="s">
        <v>11994</v>
      </c>
      <c r="B39">
        <v>26</v>
      </c>
    </row>
    <row r="40" spans="1:2">
      <c r="A40" t="s">
        <v>5034</v>
      </c>
      <c r="B40">
        <v>25</v>
      </c>
    </row>
    <row r="41" spans="1:2">
      <c r="A41" t="s">
        <v>7560</v>
      </c>
      <c r="B41">
        <v>25</v>
      </c>
    </row>
    <row r="42" spans="1:2">
      <c r="A42" t="s">
        <v>8702</v>
      </c>
      <c r="B42">
        <v>25</v>
      </c>
    </row>
    <row r="43" spans="1:2">
      <c r="A43" t="s">
        <v>11512</v>
      </c>
      <c r="B43">
        <v>25</v>
      </c>
    </row>
    <row r="44" spans="1:2">
      <c r="A44" t="s">
        <v>14131</v>
      </c>
      <c r="B44">
        <v>25</v>
      </c>
    </row>
    <row r="45" spans="1:2">
      <c r="A45" t="s">
        <v>4212</v>
      </c>
      <c r="B45">
        <v>23</v>
      </c>
    </row>
    <row r="46" spans="1:2">
      <c r="A46" t="s">
        <v>8609</v>
      </c>
      <c r="B46">
        <v>23</v>
      </c>
    </row>
    <row r="47" spans="1:2">
      <c r="A47" t="s">
        <v>9831</v>
      </c>
      <c r="B47">
        <v>23</v>
      </c>
    </row>
    <row r="48" spans="1:2">
      <c r="A48" t="s">
        <v>5613</v>
      </c>
      <c r="B48">
        <v>22</v>
      </c>
    </row>
    <row r="49" spans="1:2">
      <c r="A49" t="s">
        <v>6735</v>
      </c>
      <c r="B49">
        <v>22</v>
      </c>
    </row>
    <row r="50" spans="1:2">
      <c r="A50" t="s">
        <v>9671</v>
      </c>
      <c r="B50">
        <v>22</v>
      </c>
    </row>
    <row r="51" spans="1:2">
      <c r="A51" t="s">
        <v>9905</v>
      </c>
      <c r="B51">
        <v>22</v>
      </c>
    </row>
    <row r="52" spans="1:2">
      <c r="A52" t="s">
        <v>10300</v>
      </c>
      <c r="B52">
        <v>22</v>
      </c>
    </row>
    <row r="53" spans="1:2">
      <c r="A53" t="s">
        <v>10561</v>
      </c>
      <c r="B53">
        <v>22</v>
      </c>
    </row>
    <row r="54" spans="1:2">
      <c r="A54" t="s">
        <v>12731</v>
      </c>
      <c r="B54">
        <v>22</v>
      </c>
    </row>
    <row r="55" spans="1:2">
      <c r="A55" t="s">
        <v>12802</v>
      </c>
      <c r="B55">
        <v>22</v>
      </c>
    </row>
    <row r="56" spans="1:2">
      <c r="A56" t="s">
        <v>14209</v>
      </c>
      <c r="B56">
        <v>22</v>
      </c>
    </row>
    <row r="57" spans="1:2">
      <c r="A57" t="s">
        <v>4266</v>
      </c>
      <c r="B57">
        <v>21</v>
      </c>
    </row>
    <row r="58" spans="1:2">
      <c r="A58" t="s">
        <v>6160</v>
      </c>
      <c r="B58">
        <v>21</v>
      </c>
    </row>
    <row r="59" spans="1:2">
      <c r="A59" t="s">
        <v>7160</v>
      </c>
      <c r="B59">
        <v>21</v>
      </c>
    </row>
    <row r="60" spans="1:2">
      <c r="A60" t="s">
        <v>7442</v>
      </c>
      <c r="B60">
        <v>21</v>
      </c>
    </row>
    <row r="61" spans="1:2">
      <c r="A61" t="s">
        <v>8058</v>
      </c>
      <c r="B61">
        <v>21</v>
      </c>
    </row>
    <row r="62" spans="1:2">
      <c r="A62" t="s">
        <v>9828</v>
      </c>
      <c r="B62">
        <v>21</v>
      </c>
    </row>
    <row r="63" spans="1:2">
      <c r="A63" t="s">
        <v>14145</v>
      </c>
      <c r="B63">
        <v>21</v>
      </c>
    </row>
    <row r="64" spans="1:2">
      <c r="A64" t="s">
        <v>3135</v>
      </c>
      <c r="B64">
        <v>20</v>
      </c>
    </row>
    <row r="65" spans="1:2">
      <c r="A65" t="s">
        <v>4185</v>
      </c>
      <c r="B65">
        <v>20</v>
      </c>
    </row>
    <row r="66" spans="1:2">
      <c r="A66" t="s">
        <v>4622</v>
      </c>
      <c r="B66">
        <v>20</v>
      </c>
    </row>
    <row r="67" spans="1:2">
      <c r="A67" t="s">
        <v>4650</v>
      </c>
      <c r="B67">
        <v>20</v>
      </c>
    </row>
    <row r="68" spans="1:2">
      <c r="A68" t="s">
        <v>4997</v>
      </c>
      <c r="B68">
        <v>20</v>
      </c>
    </row>
    <row r="69" spans="1:2">
      <c r="A69" t="s">
        <v>9082</v>
      </c>
      <c r="B69">
        <v>20</v>
      </c>
    </row>
    <row r="70" spans="1:2">
      <c r="A70" t="s">
        <v>11241</v>
      </c>
      <c r="B70">
        <v>20</v>
      </c>
    </row>
    <row r="71" spans="1:2">
      <c r="A71" t="s">
        <v>13346</v>
      </c>
      <c r="B71">
        <v>20</v>
      </c>
    </row>
    <row r="72" spans="1:2">
      <c r="A72" t="s">
        <v>10687</v>
      </c>
      <c r="B72">
        <v>19</v>
      </c>
    </row>
    <row r="73" spans="1:2">
      <c r="A73" t="s">
        <v>11280</v>
      </c>
      <c r="B73">
        <v>19</v>
      </c>
    </row>
    <row r="74" spans="1:2">
      <c r="A74" t="s">
        <v>13148</v>
      </c>
      <c r="B74">
        <v>19</v>
      </c>
    </row>
    <row r="75" spans="1:2">
      <c r="A75" t="s">
        <v>6725</v>
      </c>
      <c r="B75">
        <v>18</v>
      </c>
    </row>
    <row r="76" spans="1:2">
      <c r="A76" t="s">
        <v>10650</v>
      </c>
      <c r="B76">
        <v>18</v>
      </c>
    </row>
    <row r="77" spans="1:2">
      <c r="A77" t="s">
        <v>13542</v>
      </c>
      <c r="B77">
        <v>18</v>
      </c>
    </row>
    <row r="78" spans="1:2">
      <c r="A78" t="s">
        <v>14073</v>
      </c>
      <c r="B78">
        <v>18</v>
      </c>
    </row>
    <row r="79" spans="1:2">
      <c r="A79" t="s">
        <v>3319</v>
      </c>
      <c r="B79">
        <v>17</v>
      </c>
    </row>
    <row r="80" spans="1:2">
      <c r="A80" t="s">
        <v>3453</v>
      </c>
      <c r="B80">
        <v>17</v>
      </c>
    </row>
    <row r="81" spans="1:2">
      <c r="A81" t="s">
        <v>4585</v>
      </c>
      <c r="B81">
        <v>17</v>
      </c>
    </row>
    <row r="82" spans="1:2">
      <c r="A82" t="s">
        <v>8121</v>
      </c>
      <c r="B82">
        <v>17</v>
      </c>
    </row>
    <row r="83" spans="1:2">
      <c r="A83" t="s">
        <v>8827</v>
      </c>
      <c r="B83">
        <v>17</v>
      </c>
    </row>
    <row r="84" spans="1:2">
      <c r="A84" t="s">
        <v>8943</v>
      </c>
      <c r="B84">
        <v>17</v>
      </c>
    </row>
    <row r="85" spans="1:2">
      <c r="A85" t="s">
        <v>12931</v>
      </c>
      <c r="B85">
        <v>17</v>
      </c>
    </row>
    <row r="86" spans="1:2">
      <c r="A86" t="s">
        <v>4245</v>
      </c>
      <c r="B86">
        <v>16</v>
      </c>
    </row>
    <row r="87" spans="1:2">
      <c r="A87" t="s">
        <v>4529</v>
      </c>
      <c r="B87">
        <v>16</v>
      </c>
    </row>
    <row r="88" spans="1:2">
      <c r="A88" t="s">
        <v>5761</v>
      </c>
      <c r="B88">
        <v>16</v>
      </c>
    </row>
    <row r="89" spans="1:2">
      <c r="A89" t="s">
        <v>5823</v>
      </c>
      <c r="B89">
        <v>16</v>
      </c>
    </row>
    <row r="90" spans="1:2">
      <c r="A90" t="s">
        <v>8682</v>
      </c>
      <c r="B90">
        <v>16</v>
      </c>
    </row>
    <row r="91" spans="1:2">
      <c r="A91" t="s">
        <v>9329</v>
      </c>
      <c r="B91">
        <v>16</v>
      </c>
    </row>
    <row r="92" spans="1:2">
      <c r="A92" t="s">
        <v>10566</v>
      </c>
      <c r="B92">
        <v>16</v>
      </c>
    </row>
    <row r="93" spans="1:2">
      <c r="A93" t="s">
        <v>11535</v>
      </c>
      <c r="B93">
        <v>16</v>
      </c>
    </row>
    <row r="94" spans="1:2">
      <c r="A94" t="s">
        <v>12016</v>
      </c>
      <c r="B94">
        <v>16</v>
      </c>
    </row>
    <row r="95" spans="1:2">
      <c r="A95" t="s">
        <v>12482</v>
      </c>
      <c r="B95">
        <v>16</v>
      </c>
    </row>
    <row r="96" spans="1:2">
      <c r="A96" t="s">
        <v>14341</v>
      </c>
      <c r="B96">
        <v>16</v>
      </c>
    </row>
    <row r="97" spans="1:2">
      <c r="A97" t="s">
        <v>3424</v>
      </c>
      <c r="B97">
        <v>15</v>
      </c>
    </row>
    <row r="98" spans="1:2">
      <c r="A98" t="s">
        <v>3696</v>
      </c>
      <c r="B98">
        <v>15</v>
      </c>
    </row>
    <row r="99" spans="1:2">
      <c r="A99" t="s">
        <v>4797</v>
      </c>
      <c r="B99">
        <v>15</v>
      </c>
    </row>
    <row r="100" spans="1:2">
      <c r="A100" t="s">
        <v>5116</v>
      </c>
      <c r="B100">
        <v>15</v>
      </c>
    </row>
    <row r="101" spans="1:2">
      <c r="A101" t="s">
        <v>5548</v>
      </c>
      <c r="B101">
        <v>15</v>
      </c>
    </row>
    <row r="102" spans="1:2">
      <c r="A102" t="s">
        <v>7349</v>
      </c>
      <c r="B102">
        <v>15</v>
      </c>
    </row>
    <row r="103" spans="1:2">
      <c r="A103" t="s">
        <v>7582</v>
      </c>
      <c r="B103">
        <v>15</v>
      </c>
    </row>
    <row r="104" spans="1:2">
      <c r="A104" t="s">
        <v>8321</v>
      </c>
      <c r="B104">
        <v>15</v>
      </c>
    </row>
    <row r="105" spans="1:2">
      <c r="A105" t="s">
        <v>9116</v>
      </c>
      <c r="B105">
        <v>15</v>
      </c>
    </row>
    <row r="106" spans="1:2">
      <c r="A106" t="s">
        <v>10027</v>
      </c>
      <c r="B106">
        <v>15</v>
      </c>
    </row>
    <row r="107" spans="1:2">
      <c r="A107" t="s">
        <v>12381</v>
      </c>
      <c r="B107">
        <v>15</v>
      </c>
    </row>
    <row r="108" spans="1:2">
      <c r="A108" t="s">
        <v>12772</v>
      </c>
      <c r="B108">
        <v>15</v>
      </c>
    </row>
    <row r="109" spans="1:2">
      <c r="A109" t="s">
        <v>12962</v>
      </c>
      <c r="B109">
        <v>15</v>
      </c>
    </row>
    <row r="110" spans="1:2">
      <c r="A110" t="s">
        <v>14478</v>
      </c>
      <c r="B110">
        <v>15</v>
      </c>
    </row>
    <row r="111" spans="1:2">
      <c r="A111" t="s">
        <v>3362</v>
      </c>
      <c r="B111">
        <v>14</v>
      </c>
    </row>
    <row r="112" spans="1:2">
      <c r="A112" t="s">
        <v>6493</v>
      </c>
      <c r="B112">
        <v>14</v>
      </c>
    </row>
    <row r="113" spans="1:2">
      <c r="A113" t="s">
        <v>7173</v>
      </c>
      <c r="B113">
        <v>14</v>
      </c>
    </row>
    <row r="114" spans="1:2">
      <c r="A114" t="s">
        <v>7484</v>
      </c>
      <c r="B114">
        <v>14</v>
      </c>
    </row>
    <row r="115" spans="1:2">
      <c r="A115" t="s">
        <v>8698</v>
      </c>
      <c r="B115">
        <v>14</v>
      </c>
    </row>
    <row r="116" spans="1:2">
      <c r="A116" t="s">
        <v>9436</v>
      </c>
      <c r="B116">
        <v>14</v>
      </c>
    </row>
    <row r="117" spans="1:2">
      <c r="A117" t="s">
        <v>11303</v>
      </c>
      <c r="B117">
        <v>14</v>
      </c>
    </row>
    <row r="118" spans="1:2">
      <c r="A118" t="s">
        <v>13943</v>
      </c>
      <c r="B118">
        <v>14</v>
      </c>
    </row>
    <row r="119" spans="1:2">
      <c r="A119" t="s">
        <v>14045</v>
      </c>
      <c r="B119">
        <v>14</v>
      </c>
    </row>
    <row r="120" spans="1:2">
      <c r="A120" t="s">
        <v>2933</v>
      </c>
      <c r="B120">
        <v>13</v>
      </c>
    </row>
    <row r="121" spans="1:2">
      <c r="A121" t="s">
        <v>3687</v>
      </c>
      <c r="B121">
        <v>13</v>
      </c>
    </row>
    <row r="122" spans="1:2">
      <c r="A122" t="s">
        <v>4260</v>
      </c>
      <c r="B122">
        <v>13</v>
      </c>
    </row>
    <row r="123" spans="1:2">
      <c r="A123" t="s">
        <v>4634</v>
      </c>
      <c r="B123">
        <v>13</v>
      </c>
    </row>
    <row r="124" spans="1:2">
      <c r="A124" t="s">
        <v>5015</v>
      </c>
      <c r="B124">
        <v>13</v>
      </c>
    </row>
    <row r="125" spans="1:2">
      <c r="A125" t="s">
        <v>5858</v>
      </c>
      <c r="B125">
        <v>13</v>
      </c>
    </row>
    <row r="126" spans="1:2">
      <c r="A126" t="s">
        <v>5876</v>
      </c>
      <c r="B126">
        <v>13</v>
      </c>
    </row>
    <row r="127" spans="1:2">
      <c r="A127" t="s">
        <v>6139</v>
      </c>
      <c r="B127">
        <v>13</v>
      </c>
    </row>
    <row r="128" spans="1:2">
      <c r="A128" t="s">
        <v>6952</v>
      </c>
      <c r="B128">
        <v>13</v>
      </c>
    </row>
    <row r="129" spans="1:2">
      <c r="A129" t="s">
        <v>7018</v>
      </c>
      <c r="B129">
        <v>13</v>
      </c>
    </row>
    <row r="130" spans="1:2">
      <c r="A130" t="s">
        <v>7388</v>
      </c>
      <c r="B130">
        <v>13</v>
      </c>
    </row>
    <row r="131" spans="1:2">
      <c r="A131" t="s">
        <v>8361</v>
      </c>
      <c r="B131">
        <v>13</v>
      </c>
    </row>
    <row r="132" spans="1:2">
      <c r="A132" t="s">
        <v>8626</v>
      </c>
      <c r="B132">
        <v>13</v>
      </c>
    </row>
    <row r="133" spans="1:2">
      <c r="A133" t="s">
        <v>8716</v>
      </c>
      <c r="B133">
        <v>13</v>
      </c>
    </row>
    <row r="134" spans="1:2">
      <c r="A134" t="s">
        <v>9053</v>
      </c>
      <c r="B134">
        <v>13</v>
      </c>
    </row>
    <row r="135" spans="1:2">
      <c r="A135" t="s">
        <v>9912</v>
      </c>
      <c r="B135">
        <v>13</v>
      </c>
    </row>
    <row r="136" spans="1:2">
      <c r="A136" t="s">
        <v>11576</v>
      </c>
      <c r="B136">
        <v>13</v>
      </c>
    </row>
    <row r="137" spans="1:2">
      <c r="A137" t="s">
        <v>12293</v>
      </c>
      <c r="B137">
        <v>13</v>
      </c>
    </row>
    <row r="138" spans="1:2">
      <c r="A138" t="s">
        <v>12452</v>
      </c>
      <c r="B138">
        <v>13</v>
      </c>
    </row>
    <row r="139" spans="1:2">
      <c r="A139" t="s">
        <v>13445</v>
      </c>
      <c r="B139">
        <v>13</v>
      </c>
    </row>
    <row r="140" spans="1:2">
      <c r="A140" t="s">
        <v>13757</v>
      </c>
      <c r="B140">
        <v>13</v>
      </c>
    </row>
    <row r="141" spans="1:2">
      <c r="A141" t="s">
        <v>4011</v>
      </c>
      <c r="B141">
        <v>12</v>
      </c>
    </row>
    <row r="142" spans="1:2">
      <c r="A142" t="s">
        <v>4258</v>
      </c>
      <c r="B142">
        <v>12</v>
      </c>
    </row>
    <row r="143" spans="1:2">
      <c r="A143" t="s">
        <v>4263</v>
      </c>
      <c r="B143">
        <v>12</v>
      </c>
    </row>
    <row r="144" spans="1:2">
      <c r="A144" t="s">
        <v>5271</v>
      </c>
      <c r="B144">
        <v>12</v>
      </c>
    </row>
    <row r="145" spans="1:2">
      <c r="A145" t="s">
        <v>5401</v>
      </c>
      <c r="B145">
        <v>12</v>
      </c>
    </row>
    <row r="146" spans="1:2">
      <c r="A146" t="s">
        <v>5649</v>
      </c>
      <c r="B146">
        <v>12</v>
      </c>
    </row>
    <row r="147" spans="1:2">
      <c r="A147" t="s">
        <v>6959</v>
      </c>
      <c r="B147">
        <v>12</v>
      </c>
    </row>
    <row r="148" spans="1:2">
      <c r="A148" t="s">
        <v>8254</v>
      </c>
      <c r="B148">
        <v>12</v>
      </c>
    </row>
    <row r="149" spans="1:2">
      <c r="A149" t="s">
        <v>8647</v>
      </c>
      <c r="B149">
        <v>12</v>
      </c>
    </row>
    <row r="150" spans="1:2">
      <c r="A150" t="s">
        <v>9467</v>
      </c>
      <c r="B150">
        <v>12</v>
      </c>
    </row>
    <row r="151" spans="1:2">
      <c r="A151" t="s">
        <v>9832</v>
      </c>
      <c r="B151">
        <v>12</v>
      </c>
    </row>
    <row r="152" spans="1:2">
      <c r="A152" t="s">
        <v>9959</v>
      </c>
      <c r="B152">
        <v>12</v>
      </c>
    </row>
    <row r="153" spans="1:2">
      <c r="A153" t="s">
        <v>12308</v>
      </c>
      <c r="B153">
        <v>12</v>
      </c>
    </row>
    <row r="154" spans="1:2">
      <c r="A154" t="s">
        <v>12514</v>
      </c>
      <c r="B154">
        <v>12</v>
      </c>
    </row>
    <row r="155" spans="1:2">
      <c r="A155" t="s">
        <v>14421</v>
      </c>
      <c r="B155">
        <v>12</v>
      </c>
    </row>
    <row r="156" spans="1:2">
      <c r="A156" t="s">
        <v>4796</v>
      </c>
      <c r="B156">
        <v>11</v>
      </c>
    </row>
    <row r="157" spans="1:2">
      <c r="A157" t="s">
        <v>4988</v>
      </c>
      <c r="B157">
        <v>11</v>
      </c>
    </row>
    <row r="158" spans="1:2">
      <c r="A158" t="s">
        <v>5042</v>
      </c>
      <c r="B158">
        <v>11</v>
      </c>
    </row>
    <row r="159" spans="1:2">
      <c r="A159" t="s">
        <v>5218</v>
      </c>
      <c r="B159">
        <v>11</v>
      </c>
    </row>
    <row r="160" spans="1:2">
      <c r="A160" t="s">
        <v>5552</v>
      </c>
      <c r="B160">
        <v>11</v>
      </c>
    </row>
    <row r="161" spans="1:2">
      <c r="A161" t="s">
        <v>5686</v>
      </c>
      <c r="B161">
        <v>11</v>
      </c>
    </row>
    <row r="162" spans="1:2">
      <c r="A162" t="s">
        <v>5822</v>
      </c>
      <c r="B162">
        <v>11</v>
      </c>
    </row>
    <row r="163" spans="1:2">
      <c r="A163" t="s">
        <v>6710</v>
      </c>
      <c r="B163">
        <v>11</v>
      </c>
    </row>
    <row r="164" spans="1:2">
      <c r="A164" t="s">
        <v>7417</v>
      </c>
      <c r="B164">
        <v>11</v>
      </c>
    </row>
    <row r="165" spans="1:2">
      <c r="A165" t="s">
        <v>8292</v>
      </c>
      <c r="B165">
        <v>11</v>
      </c>
    </row>
    <row r="166" spans="1:2">
      <c r="A166" t="s">
        <v>8450</v>
      </c>
      <c r="B166">
        <v>11</v>
      </c>
    </row>
    <row r="167" spans="1:2">
      <c r="A167" t="s">
        <v>8534</v>
      </c>
      <c r="B167">
        <v>11</v>
      </c>
    </row>
    <row r="168" spans="1:2">
      <c r="A168" t="s">
        <v>9382</v>
      </c>
      <c r="B168">
        <v>11</v>
      </c>
    </row>
    <row r="169" spans="1:2">
      <c r="A169" t="s">
        <v>9888</v>
      </c>
      <c r="B169">
        <v>11</v>
      </c>
    </row>
    <row r="170" spans="1:2">
      <c r="A170" t="s">
        <v>10544</v>
      </c>
      <c r="B170">
        <v>11</v>
      </c>
    </row>
    <row r="171" spans="1:2">
      <c r="A171" t="s">
        <v>10978</v>
      </c>
      <c r="B171">
        <v>11</v>
      </c>
    </row>
    <row r="172" spans="1:2">
      <c r="A172" t="s">
        <v>11611</v>
      </c>
      <c r="B172">
        <v>11</v>
      </c>
    </row>
    <row r="173" spans="1:2">
      <c r="A173" t="s">
        <v>12765</v>
      </c>
      <c r="B173">
        <v>11</v>
      </c>
    </row>
    <row r="174" spans="1:2">
      <c r="A174" t="s">
        <v>13859</v>
      </c>
      <c r="B174">
        <v>11</v>
      </c>
    </row>
    <row r="175" spans="1:2">
      <c r="A175" t="s">
        <v>14360</v>
      </c>
      <c r="B175">
        <v>11</v>
      </c>
    </row>
    <row r="176" spans="1:2">
      <c r="A176" t="s">
        <v>3038</v>
      </c>
      <c r="B176">
        <v>10</v>
      </c>
    </row>
    <row r="177" spans="1:2">
      <c r="A177" t="s">
        <v>3521</v>
      </c>
      <c r="B177">
        <v>10</v>
      </c>
    </row>
    <row r="178" spans="1:2">
      <c r="A178" t="e">
        <f>--_: and_CC</f>
        <v>#NAME?</v>
      </c>
      <c r="B178">
        <v>10</v>
      </c>
    </row>
    <row r="179" spans="1:2">
      <c r="A179" t="s">
        <v>4638</v>
      </c>
      <c r="B179">
        <v>10</v>
      </c>
    </row>
    <row r="180" spans="1:2">
      <c r="A180" t="s">
        <v>4699</v>
      </c>
      <c r="B180">
        <v>10</v>
      </c>
    </row>
    <row r="181" spans="1:2">
      <c r="A181" t="s">
        <v>5067</v>
      </c>
      <c r="B181">
        <v>10</v>
      </c>
    </row>
    <row r="182" spans="1:2">
      <c r="A182" t="s">
        <v>5606</v>
      </c>
      <c r="B182">
        <v>10</v>
      </c>
    </row>
    <row r="183" spans="1:2">
      <c r="A183" t="s">
        <v>5966</v>
      </c>
      <c r="B183">
        <v>10</v>
      </c>
    </row>
    <row r="184" spans="1:2">
      <c r="A184" t="s">
        <v>6019</v>
      </c>
      <c r="B184">
        <v>10</v>
      </c>
    </row>
    <row r="185" spans="1:2">
      <c r="A185" t="s">
        <v>6330</v>
      </c>
      <c r="B185">
        <v>10</v>
      </c>
    </row>
    <row r="186" spans="1:2">
      <c r="A186" t="s">
        <v>6833</v>
      </c>
      <c r="B186">
        <v>10</v>
      </c>
    </row>
    <row r="187" spans="1:2">
      <c r="A187" t="s">
        <v>8446</v>
      </c>
      <c r="B187">
        <v>10</v>
      </c>
    </row>
    <row r="188" spans="1:2">
      <c r="A188" t="s">
        <v>9559</v>
      </c>
      <c r="B188">
        <v>10</v>
      </c>
    </row>
    <row r="189" spans="1:2">
      <c r="A189" t="s">
        <v>9996</v>
      </c>
      <c r="B189">
        <v>10</v>
      </c>
    </row>
    <row r="190" spans="1:2">
      <c r="A190" t="s">
        <v>10263</v>
      </c>
      <c r="B190">
        <v>10</v>
      </c>
    </row>
    <row r="191" spans="1:2">
      <c r="A191" t="s">
        <v>10586</v>
      </c>
      <c r="B191">
        <v>10</v>
      </c>
    </row>
    <row r="192" spans="1:2">
      <c r="A192" t="s">
        <v>10850</v>
      </c>
      <c r="B192">
        <v>10</v>
      </c>
    </row>
    <row r="193" spans="1:2">
      <c r="A193" t="s">
        <v>11362</v>
      </c>
      <c r="B193">
        <v>10</v>
      </c>
    </row>
    <row r="194" spans="1:2">
      <c r="A194" t="s">
        <v>11871</v>
      </c>
      <c r="B194">
        <v>10</v>
      </c>
    </row>
    <row r="195" spans="1:2">
      <c r="A195" t="s">
        <v>13010</v>
      </c>
      <c r="B195">
        <v>10</v>
      </c>
    </row>
    <row r="196" spans="1:2">
      <c r="A196" t="s">
        <v>13282</v>
      </c>
      <c r="B196">
        <v>10</v>
      </c>
    </row>
    <row r="197" spans="1:2">
      <c r="A197" t="s">
        <v>13561</v>
      </c>
      <c r="B197">
        <v>10</v>
      </c>
    </row>
    <row r="198" spans="1:2">
      <c r="A198" t="s">
        <v>13728</v>
      </c>
      <c r="B198">
        <v>10</v>
      </c>
    </row>
    <row r="199" spans="1:2">
      <c r="A199" t="s">
        <v>14036</v>
      </c>
      <c r="B199">
        <v>10</v>
      </c>
    </row>
    <row r="200" spans="1:2">
      <c r="A200" t="s">
        <v>3107</v>
      </c>
      <c r="B200">
        <v>9</v>
      </c>
    </row>
    <row r="201" spans="1:2">
      <c r="A201" t="s">
        <v>3251</v>
      </c>
      <c r="B201">
        <v>9</v>
      </c>
    </row>
    <row r="202" spans="1:2">
      <c r="A202" t="s">
        <v>3328</v>
      </c>
      <c r="B202">
        <v>9</v>
      </c>
    </row>
    <row r="203" spans="1:2">
      <c r="A203" t="s">
        <v>3353</v>
      </c>
      <c r="B203">
        <v>9</v>
      </c>
    </row>
    <row r="204" spans="1:2">
      <c r="A204" t="s">
        <v>3892</v>
      </c>
      <c r="B204">
        <v>9</v>
      </c>
    </row>
    <row r="205" spans="1:2">
      <c r="A205" t="s">
        <v>3898</v>
      </c>
      <c r="B205">
        <v>9</v>
      </c>
    </row>
    <row r="206" spans="1:2">
      <c r="A206" t="s">
        <v>5366</v>
      </c>
      <c r="B206">
        <v>9</v>
      </c>
    </row>
    <row r="207" spans="1:2">
      <c r="A207" t="s">
        <v>5525</v>
      </c>
      <c r="B207">
        <v>9</v>
      </c>
    </row>
    <row r="208" spans="1:2">
      <c r="A208" t="s">
        <v>5991</v>
      </c>
      <c r="B208">
        <v>9</v>
      </c>
    </row>
    <row r="209" spans="1:2">
      <c r="A209" t="s">
        <v>6309</v>
      </c>
      <c r="B209">
        <v>9</v>
      </c>
    </row>
    <row r="210" spans="1:2">
      <c r="A210" t="s">
        <v>6984</v>
      </c>
      <c r="B210">
        <v>9</v>
      </c>
    </row>
    <row r="211" spans="1:2">
      <c r="A211" t="s">
        <v>6985</v>
      </c>
      <c r="B211">
        <v>9</v>
      </c>
    </row>
    <row r="212" spans="1:2">
      <c r="A212" t="s">
        <v>7236</v>
      </c>
      <c r="B212">
        <v>9</v>
      </c>
    </row>
    <row r="213" spans="1:2">
      <c r="A213" t="s">
        <v>7481</v>
      </c>
      <c r="B213">
        <v>9</v>
      </c>
    </row>
    <row r="214" spans="1:2">
      <c r="A214" t="s">
        <v>7503</v>
      </c>
      <c r="B214">
        <v>9</v>
      </c>
    </row>
    <row r="215" spans="1:2">
      <c r="A215" t="s">
        <v>7909</v>
      </c>
      <c r="B215">
        <v>9</v>
      </c>
    </row>
    <row r="216" spans="1:2">
      <c r="A216" t="s">
        <v>8252</v>
      </c>
      <c r="B216">
        <v>9</v>
      </c>
    </row>
    <row r="217" spans="1:2">
      <c r="A217" t="s">
        <v>8385</v>
      </c>
      <c r="B217">
        <v>9</v>
      </c>
    </row>
    <row r="218" spans="1:2">
      <c r="A218" t="s">
        <v>8894</v>
      </c>
      <c r="B218">
        <v>9</v>
      </c>
    </row>
    <row r="219" spans="1:2">
      <c r="A219" t="s">
        <v>9547</v>
      </c>
      <c r="B219">
        <v>9</v>
      </c>
    </row>
    <row r="220" spans="1:2">
      <c r="A220" t="s">
        <v>9954</v>
      </c>
      <c r="B220">
        <v>9</v>
      </c>
    </row>
    <row r="221" spans="1:2">
      <c r="A221" t="s">
        <v>10304</v>
      </c>
      <c r="B221">
        <v>9</v>
      </c>
    </row>
    <row r="222" spans="1:2">
      <c r="A222" t="s">
        <v>10307</v>
      </c>
      <c r="B222">
        <v>9</v>
      </c>
    </row>
    <row r="223" spans="1:2">
      <c r="A223" t="s">
        <v>11067</v>
      </c>
      <c r="B223">
        <v>9</v>
      </c>
    </row>
    <row r="224" spans="1:2">
      <c r="A224" t="s">
        <v>11156</v>
      </c>
      <c r="B224">
        <v>9</v>
      </c>
    </row>
    <row r="225" spans="1:2">
      <c r="A225" t="s">
        <v>11824</v>
      </c>
      <c r="B225">
        <v>9</v>
      </c>
    </row>
    <row r="226" spans="1:2">
      <c r="A226" t="s">
        <v>12000</v>
      </c>
      <c r="B226">
        <v>9</v>
      </c>
    </row>
    <row r="227" spans="1:2">
      <c r="A227" t="s">
        <v>12529</v>
      </c>
      <c r="B227">
        <v>9</v>
      </c>
    </row>
    <row r="228" spans="1:2">
      <c r="A228" t="s">
        <v>12678</v>
      </c>
      <c r="B228">
        <v>9</v>
      </c>
    </row>
    <row r="229" spans="1:2">
      <c r="A229" t="s">
        <v>12800</v>
      </c>
      <c r="B229">
        <v>9</v>
      </c>
    </row>
    <row r="230" spans="1:2">
      <c r="A230" t="s">
        <v>12896</v>
      </c>
      <c r="B230">
        <v>9</v>
      </c>
    </row>
    <row r="231" spans="1:2">
      <c r="A231" t="s">
        <v>12980</v>
      </c>
      <c r="B231">
        <v>9</v>
      </c>
    </row>
    <row r="232" spans="1:2">
      <c r="A232" t="s">
        <v>13551</v>
      </c>
      <c r="B232">
        <v>9</v>
      </c>
    </row>
    <row r="233" spans="1:2">
      <c r="A233" t="s">
        <v>13689</v>
      </c>
      <c r="B233">
        <v>9</v>
      </c>
    </row>
    <row r="234" spans="1:2">
      <c r="A234" t="s">
        <v>13844</v>
      </c>
      <c r="B234">
        <v>9</v>
      </c>
    </row>
    <row r="235" spans="1:2">
      <c r="A235" t="s">
        <v>13906</v>
      </c>
      <c r="B235">
        <v>9</v>
      </c>
    </row>
    <row r="236" spans="1:2">
      <c r="A236" t="s">
        <v>13964</v>
      </c>
      <c r="B236">
        <v>9</v>
      </c>
    </row>
    <row r="237" spans="1:2">
      <c r="A237" t="s">
        <v>14060</v>
      </c>
      <c r="B237">
        <v>9</v>
      </c>
    </row>
    <row r="238" spans="1:2">
      <c r="A238" t="s">
        <v>14347</v>
      </c>
      <c r="B238">
        <v>9</v>
      </c>
    </row>
    <row r="239" spans="1:2">
      <c r="A239" t="s">
        <v>3028</v>
      </c>
      <c r="B239">
        <v>8</v>
      </c>
    </row>
    <row r="240" spans="1:2">
      <c r="A240" t="s">
        <v>3099</v>
      </c>
      <c r="B240">
        <v>8</v>
      </c>
    </row>
    <row r="241" spans="1:2">
      <c r="A241" t="s">
        <v>3340</v>
      </c>
      <c r="B241">
        <v>8</v>
      </c>
    </row>
    <row r="242" spans="1:2">
      <c r="A242" t="s">
        <v>3536</v>
      </c>
      <c r="B242">
        <v>8</v>
      </c>
    </row>
    <row r="243" spans="1:2">
      <c r="A243" t="s">
        <v>3588</v>
      </c>
      <c r="B243">
        <v>8</v>
      </c>
    </row>
    <row r="244" spans="1:2">
      <c r="A244" t="s">
        <v>3616</v>
      </c>
      <c r="B244">
        <v>8</v>
      </c>
    </row>
    <row r="245" spans="1:2">
      <c r="A245" t="s">
        <v>3953</v>
      </c>
      <c r="B245">
        <v>8</v>
      </c>
    </row>
    <row r="246" spans="1:2">
      <c r="A246" t="s">
        <v>4533</v>
      </c>
      <c r="B246">
        <v>8</v>
      </c>
    </row>
    <row r="247" spans="1:2">
      <c r="A247" t="s">
        <v>4665</v>
      </c>
      <c r="B247">
        <v>8</v>
      </c>
    </row>
    <row r="248" spans="1:2">
      <c r="A248" t="s">
        <v>4793</v>
      </c>
      <c r="B248">
        <v>8</v>
      </c>
    </row>
    <row r="249" spans="1:2">
      <c r="A249" t="s">
        <v>5065</v>
      </c>
      <c r="B249">
        <v>8</v>
      </c>
    </row>
    <row r="250" spans="1:2">
      <c r="A250" t="s">
        <v>5302</v>
      </c>
      <c r="B250">
        <v>8</v>
      </c>
    </row>
    <row r="251" spans="1:2">
      <c r="A251" t="s">
        <v>5695</v>
      </c>
      <c r="B251">
        <v>8</v>
      </c>
    </row>
    <row r="252" spans="1:2">
      <c r="A252" t="s">
        <v>6023</v>
      </c>
      <c r="B252">
        <v>8</v>
      </c>
    </row>
    <row r="253" spans="1:2">
      <c r="A253" t="s">
        <v>6264</v>
      </c>
      <c r="B253">
        <v>8</v>
      </c>
    </row>
    <row r="254" spans="1:2">
      <c r="A254" t="s">
        <v>6317</v>
      </c>
      <c r="B254">
        <v>8</v>
      </c>
    </row>
    <row r="255" spans="1:2">
      <c r="A255" t="s">
        <v>6533</v>
      </c>
      <c r="B255">
        <v>8</v>
      </c>
    </row>
    <row r="256" spans="1:2">
      <c r="A256" t="s">
        <v>7350</v>
      </c>
      <c r="B256">
        <v>8</v>
      </c>
    </row>
    <row r="257" spans="1:2">
      <c r="A257" t="s">
        <v>7507</v>
      </c>
      <c r="B257">
        <v>8</v>
      </c>
    </row>
    <row r="258" spans="1:2">
      <c r="A258" t="s">
        <v>7517</v>
      </c>
      <c r="B258">
        <v>8</v>
      </c>
    </row>
    <row r="259" spans="1:2">
      <c r="A259" t="s">
        <v>7802</v>
      </c>
      <c r="B259">
        <v>8</v>
      </c>
    </row>
    <row r="260" spans="1:2">
      <c r="A260" t="s">
        <v>8013</v>
      </c>
      <c r="B260">
        <v>8</v>
      </c>
    </row>
    <row r="261" spans="1:2">
      <c r="A261" t="s">
        <v>8235</v>
      </c>
      <c r="B261">
        <v>8</v>
      </c>
    </row>
    <row r="262" spans="1:2">
      <c r="A262" t="s">
        <v>8701</v>
      </c>
      <c r="B262">
        <v>8</v>
      </c>
    </row>
    <row r="263" spans="1:2">
      <c r="A263" t="s">
        <v>8748</v>
      </c>
      <c r="B263">
        <v>8</v>
      </c>
    </row>
    <row r="264" spans="1:2">
      <c r="A264" t="s">
        <v>8752</v>
      </c>
      <c r="B264">
        <v>8</v>
      </c>
    </row>
    <row r="265" spans="1:2">
      <c r="A265" t="s">
        <v>8813</v>
      </c>
      <c r="B265">
        <v>8</v>
      </c>
    </row>
    <row r="266" spans="1:2">
      <c r="A266" t="s">
        <v>8928</v>
      </c>
      <c r="B266">
        <v>8</v>
      </c>
    </row>
    <row r="267" spans="1:2">
      <c r="A267" t="s">
        <v>9654</v>
      </c>
      <c r="B267">
        <v>8</v>
      </c>
    </row>
    <row r="268" spans="1:2">
      <c r="A268" t="s">
        <v>9770</v>
      </c>
      <c r="B268">
        <v>8</v>
      </c>
    </row>
    <row r="269" spans="1:2">
      <c r="A269" t="s">
        <v>9784</v>
      </c>
      <c r="B269">
        <v>8</v>
      </c>
    </row>
    <row r="270" spans="1:2">
      <c r="A270" t="s">
        <v>9870</v>
      </c>
      <c r="B270">
        <v>8</v>
      </c>
    </row>
    <row r="271" spans="1:2">
      <c r="A271" t="s">
        <v>10632</v>
      </c>
      <c r="B271">
        <v>8</v>
      </c>
    </row>
    <row r="272" spans="1:2">
      <c r="A272" t="s">
        <v>10694</v>
      </c>
      <c r="B272">
        <v>8</v>
      </c>
    </row>
    <row r="273" spans="1:2">
      <c r="A273" t="s">
        <v>10802</v>
      </c>
      <c r="B273">
        <v>8</v>
      </c>
    </row>
    <row r="274" spans="1:2">
      <c r="A274" t="s">
        <v>11180</v>
      </c>
      <c r="B274">
        <v>8</v>
      </c>
    </row>
    <row r="275" spans="1:2">
      <c r="A275" t="s">
        <v>11567</v>
      </c>
      <c r="B275">
        <v>8</v>
      </c>
    </row>
    <row r="276" spans="1:2">
      <c r="A276" t="s">
        <v>11610</v>
      </c>
      <c r="B276">
        <v>8</v>
      </c>
    </row>
    <row r="277" spans="1:2">
      <c r="A277" t="s">
        <v>11750</v>
      </c>
      <c r="B277">
        <v>8</v>
      </c>
    </row>
    <row r="278" spans="1:2">
      <c r="A278" t="s">
        <v>11872</v>
      </c>
      <c r="B278">
        <v>8</v>
      </c>
    </row>
    <row r="279" spans="1:2">
      <c r="A279" t="s">
        <v>11993</v>
      </c>
      <c r="B279">
        <v>8</v>
      </c>
    </row>
    <row r="280" spans="1:2">
      <c r="A280" t="s">
        <v>12434</v>
      </c>
      <c r="B280">
        <v>8</v>
      </c>
    </row>
    <row r="281" spans="1:2">
      <c r="A281" t="s">
        <v>12484</v>
      </c>
      <c r="B281">
        <v>8</v>
      </c>
    </row>
    <row r="282" spans="1:2">
      <c r="A282" t="s">
        <v>12784</v>
      </c>
      <c r="B282">
        <v>8</v>
      </c>
    </row>
    <row r="283" spans="1:2">
      <c r="A283" t="s">
        <v>12890</v>
      </c>
      <c r="B283">
        <v>8</v>
      </c>
    </row>
    <row r="284" spans="1:2">
      <c r="A284" t="s">
        <v>13218</v>
      </c>
      <c r="B284">
        <v>8</v>
      </c>
    </row>
    <row r="285" spans="1:2">
      <c r="A285" t="s">
        <v>13993</v>
      </c>
      <c r="B285">
        <v>8</v>
      </c>
    </row>
    <row r="286" spans="1:2">
      <c r="A286" t="s">
        <v>14110</v>
      </c>
      <c r="B286">
        <v>8</v>
      </c>
    </row>
    <row r="287" spans="1:2">
      <c r="A287" t="s">
        <v>3306</v>
      </c>
      <c r="B287">
        <v>7</v>
      </c>
    </row>
    <row r="288" spans="1:2">
      <c r="A288" t="s">
        <v>3396</v>
      </c>
      <c r="B288">
        <v>7</v>
      </c>
    </row>
    <row r="289" spans="1:2">
      <c r="A289" t="s">
        <v>3874</v>
      </c>
      <c r="B289">
        <v>7</v>
      </c>
    </row>
    <row r="290" spans="1:2">
      <c r="A290" t="e">
        <f>--_: I_PRP</f>
        <v>#NAME?</v>
      </c>
      <c r="B290">
        <v>7</v>
      </c>
    </row>
    <row r="291" spans="1:2">
      <c r="A291" t="s">
        <v>4057</v>
      </c>
      <c r="B291">
        <v>7</v>
      </c>
    </row>
    <row r="292" spans="1:2">
      <c r="A292" t="s">
        <v>4105</v>
      </c>
      <c r="B292">
        <v>7</v>
      </c>
    </row>
    <row r="293" spans="1:2">
      <c r="A293" t="s">
        <v>4348</v>
      </c>
      <c r="B293">
        <v>7</v>
      </c>
    </row>
    <row r="294" spans="1:2">
      <c r="A294" t="s">
        <v>4361</v>
      </c>
      <c r="B294">
        <v>7</v>
      </c>
    </row>
    <row r="295" spans="1:2">
      <c r="A295" t="s">
        <v>4509</v>
      </c>
      <c r="B295">
        <v>7</v>
      </c>
    </row>
    <row r="296" spans="1:2">
      <c r="A296" t="s">
        <v>4741</v>
      </c>
      <c r="B296">
        <v>7</v>
      </c>
    </row>
    <row r="297" spans="1:2">
      <c r="A297" t="s">
        <v>4862</v>
      </c>
      <c r="B297">
        <v>7</v>
      </c>
    </row>
    <row r="298" spans="1:2">
      <c r="A298" t="s">
        <v>5162</v>
      </c>
      <c r="B298">
        <v>7</v>
      </c>
    </row>
    <row r="299" spans="1:2">
      <c r="A299" t="s">
        <v>5242</v>
      </c>
      <c r="B299">
        <v>7</v>
      </c>
    </row>
    <row r="300" spans="1:2">
      <c r="A300" t="s">
        <v>5485</v>
      </c>
      <c r="B300">
        <v>7</v>
      </c>
    </row>
    <row r="301" spans="1:2">
      <c r="A301" t="s">
        <v>5506</v>
      </c>
      <c r="B301">
        <v>7</v>
      </c>
    </row>
    <row r="302" spans="1:2">
      <c r="A302" t="s">
        <v>5681</v>
      </c>
      <c r="B302">
        <v>7</v>
      </c>
    </row>
    <row r="303" spans="1:2">
      <c r="A303" t="s">
        <v>5796</v>
      </c>
      <c r="B303">
        <v>7</v>
      </c>
    </row>
    <row r="304" spans="1:2">
      <c r="A304" t="s">
        <v>6059</v>
      </c>
      <c r="B304">
        <v>7</v>
      </c>
    </row>
    <row r="305" spans="1:2">
      <c r="A305" t="s">
        <v>6089</v>
      </c>
      <c r="B305">
        <v>7</v>
      </c>
    </row>
    <row r="306" spans="1:2">
      <c r="A306" t="s">
        <v>6477</v>
      </c>
      <c r="B306">
        <v>7</v>
      </c>
    </row>
    <row r="307" spans="1:2">
      <c r="A307" t="s">
        <v>6583</v>
      </c>
      <c r="B307">
        <v>7</v>
      </c>
    </row>
    <row r="308" spans="1:2">
      <c r="A308" t="s">
        <v>6715</v>
      </c>
      <c r="B308">
        <v>7</v>
      </c>
    </row>
    <row r="309" spans="1:2">
      <c r="A309" t="s">
        <v>6825</v>
      </c>
      <c r="B309">
        <v>7</v>
      </c>
    </row>
    <row r="310" spans="1:2">
      <c r="A310" t="s">
        <v>7122</v>
      </c>
      <c r="B310">
        <v>7</v>
      </c>
    </row>
    <row r="311" spans="1:2">
      <c r="A311" t="s">
        <v>7238</v>
      </c>
      <c r="B311">
        <v>7</v>
      </c>
    </row>
    <row r="312" spans="1:2">
      <c r="A312" t="s">
        <v>7373</v>
      </c>
      <c r="B312">
        <v>7</v>
      </c>
    </row>
    <row r="313" spans="1:2">
      <c r="A313" t="s">
        <v>7468</v>
      </c>
      <c r="B313">
        <v>7</v>
      </c>
    </row>
    <row r="314" spans="1:2">
      <c r="A314" t="s">
        <v>7473</v>
      </c>
      <c r="B314">
        <v>7</v>
      </c>
    </row>
    <row r="315" spans="1:2">
      <c r="A315" t="s">
        <v>7756</v>
      </c>
      <c r="B315">
        <v>7</v>
      </c>
    </row>
    <row r="316" spans="1:2">
      <c r="A316" t="s">
        <v>7945</v>
      </c>
      <c r="B316">
        <v>7</v>
      </c>
    </row>
    <row r="317" spans="1:2">
      <c r="A317" t="s">
        <v>8108</v>
      </c>
      <c r="B317">
        <v>7</v>
      </c>
    </row>
    <row r="318" spans="1:2">
      <c r="A318" t="s">
        <v>8143</v>
      </c>
      <c r="B318">
        <v>7</v>
      </c>
    </row>
    <row r="319" spans="1:2">
      <c r="A319" t="s">
        <v>8165</v>
      </c>
      <c r="B319">
        <v>7</v>
      </c>
    </row>
    <row r="320" spans="1:2">
      <c r="A320" t="s">
        <v>8260</v>
      </c>
      <c r="B320">
        <v>7</v>
      </c>
    </row>
    <row r="321" spans="1:2">
      <c r="A321" t="s">
        <v>8350</v>
      </c>
      <c r="B321">
        <v>7</v>
      </c>
    </row>
    <row r="322" spans="1:2">
      <c r="A322" t="s">
        <v>8580</v>
      </c>
      <c r="B322">
        <v>7</v>
      </c>
    </row>
    <row r="323" spans="1:2">
      <c r="A323" t="s">
        <v>8661</v>
      </c>
      <c r="B323">
        <v>7</v>
      </c>
    </row>
    <row r="324" spans="1:2">
      <c r="A324" t="s">
        <v>8668</v>
      </c>
      <c r="B324">
        <v>7</v>
      </c>
    </row>
    <row r="325" spans="1:2">
      <c r="A325" t="s">
        <v>8674</v>
      </c>
      <c r="B325">
        <v>7</v>
      </c>
    </row>
    <row r="326" spans="1:2">
      <c r="A326" t="s">
        <v>8770</v>
      </c>
      <c r="B326">
        <v>7</v>
      </c>
    </row>
    <row r="327" spans="1:2">
      <c r="A327" t="s">
        <v>8979</v>
      </c>
      <c r="B327">
        <v>7</v>
      </c>
    </row>
    <row r="328" spans="1:2">
      <c r="A328" t="s">
        <v>9137</v>
      </c>
      <c r="B328">
        <v>7</v>
      </c>
    </row>
    <row r="329" spans="1:2">
      <c r="A329" t="s">
        <v>9259</v>
      </c>
      <c r="B329">
        <v>7</v>
      </c>
    </row>
    <row r="330" spans="1:2">
      <c r="A330" t="s">
        <v>9400</v>
      </c>
      <c r="B330">
        <v>7</v>
      </c>
    </row>
    <row r="331" spans="1:2">
      <c r="A331" t="s">
        <v>9487</v>
      </c>
      <c r="B331">
        <v>7</v>
      </c>
    </row>
    <row r="332" spans="1:2">
      <c r="A332" t="s">
        <v>9629</v>
      </c>
      <c r="B332">
        <v>7</v>
      </c>
    </row>
    <row r="333" spans="1:2">
      <c r="A333" t="s">
        <v>9944</v>
      </c>
      <c r="B333">
        <v>7</v>
      </c>
    </row>
    <row r="334" spans="1:2">
      <c r="A334" t="s">
        <v>10046</v>
      </c>
      <c r="B334">
        <v>7</v>
      </c>
    </row>
    <row r="335" spans="1:2">
      <c r="A335" t="s">
        <v>10265</v>
      </c>
      <c r="B335">
        <v>7</v>
      </c>
    </row>
    <row r="336" spans="1:2">
      <c r="A336" t="s">
        <v>10324</v>
      </c>
      <c r="B336">
        <v>7</v>
      </c>
    </row>
    <row r="337" spans="1:2">
      <c r="A337" t="s">
        <v>10470</v>
      </c>
      <c r="B337">
        <v>7</v>
      </c>
    </row>
    <row r="338" spans="1:2">
      <c r="A338" t="s">
        <v>10472</v>
      </c>
      <c r="B338">
        <v>7</v>
      </c>
    </row>
    <row r="339" spans="1:2">
      <c r="A339" t="s">
        <v>10583</v>
      </c>
      <c r="B339">
        <v>7</v>
      </c>
    </row>
    <row r="340" spans="1:2">
      <c r="A340" t="s">
        <v>10671</v>
      </c>
      <c r="B340">
        <v>7</v>
      </c>
    </row>
    <row r="341" spans="1:2">
      <c r="A341" t="s">
        <v>10701</v>
      </c>
      <c r="B341">
        <v>7</v>
      </c>
    </row>
    <row r="342" spans="1:2">
      <c r="A342" t="s">
        <v>10911</v>
      </c>
      <c r="B342">
        <v>7</v>
      </c>
    </row>
    <row r="343" spans="1:2">
      <c r="A343" t="s">
        <v>10992</v>
      </c>
      <c r="B343">
        <v>7</v>
      </c>
    </row>
    <row r="344" spans="1:2">
      <c r="A344" t="s">
        <v>11131</v>
      </c>
      <c r="B344">
        <v>7</v>
      </c>
    </row>
    <row r="345" spans="1:2">
      <c r="A345" t="s">
        <v>12002</v>
      </c>
      <c r="B345">
        <v>7</v>
      </c>
    </row>
    <row r="346" spans="1:2">
      <c r="A346" t="s">
        <v>12031</v>
      </c>
      <c r="B346">
        <v>7</v>
      </c>
    </row>
    <row r="347" spans="1:2">
      <c r="A347" t="s">
        <v>12746</v>
      </c>
      <c r="B347">
        <v>7</v>
      </c>
    </row>
    <row r="348" spans="1:2">
      <c r="A348" t="s">
        <v>13025</v>
      </c>
      <c r="B348">
        <v>7</v>
      </c>
    </row>
    <row r="349" spans="1:2">
      <c r="A349" t="s">
        <v>13190</v>
      </c>
      <c r="B349">
        <v>7</v>
      </c>
    </row>
    <row r="350" spans="1:2">
      <c r="A350" t="s">
        <v>13394</v>
      </c>
      <c r="B350">
        <v>7</v>
      </c>
    </row>
    <row r="351" spans="1:2">
      <c r="A351" t="s">
        <v>13406</v>
      </c>
      <c r="B351">
        <v>7</v>
      </c>
    </row>
    <row r="352" spans="1:2">
      <c r="A352" t="s">
        <v>13427</v>
      </c>
      <c r="B352">
        <v>7</v>
      </c>
    </row>
    <row r="353" spans="1:2">
      <c r="A353" t="s">
        <v>13738</v>
      </c>
      <c r="B353">
        <v>7</v>
      </c>
    </row>
    <row r="354" spans="1:2">
      <c r="A354" t="s">
        <v>13968</v>
      </c>
      <c r="B354">
        <v>7</v>
      </c>
    </row>
    <row r="355" spans="1:2">
      <c r="A355" t="s">
        <v>14078</v>
      </c>
      <c r="B355">
        <v>7</v>
      </c>
    </row>
    <row r="356" spans="1:2">
      <c r="A356" t="s">
        <v>14223</v>
      </c>
      <c r="B356">
        <v>7</v>
      </c>
    </row>
    <row r="357" spans="1:2">
      <c r="A357" t="s">
        <v>14263</v>
      </c>
      <c r="B357">
        <v>7</v>
      </c>
    </row>
    <row r="358" spans="1:2">
      <c r="A358" t="s">
        <v>14315</v>
      </c>
      <c r="B358">
        <v>7</v>
      </c>
    </row>
    <row r="359" spans="1:2">
      <c r="A359" t="s">
        <v>2994</v>
      </c>
      <c r="B359">
        <v>6</v>
      </c>
    </row>
    <row r="360" spans="1:2">
      <c r="A360" t="e">
        <f>--_: that_DT</f>
        <v>#NAME?</v>
      </c>
      <c r="B360">
        <v>6</v>
      </c>
    </row>
    <row r="361" spans="1:2">
      <c r="A361" t="s">
        <v>3141</v>
      </c>
      <c r="B361">
        <v>6</v>
      </c>
    </row>
    <row r="362" spans="1:2">
      <c r="A362" t="s">
        <v>3156</v>
      </c>
      <c r="B362">
        <v>6</v>
      </c>
    </row>
    <row r="363" spans="1:2">
      <c r="A363" t="s">
        <v>3169</v>
      </c>
      <c r="B363">
        <v>6</v>
      </c>
    </row>
    <row r="364" spans="1:2">
      <c r="A364" t="s">
        <v>3185</v>
      </c>
      <c r="B364">
        <v>6</v>
      </c>
    </row>
    <row r="365" spans="1:2">
      <c r="A365" t="s">
        <v>3200</v>
      </c>
      <c r="B365">
        <v>6</v>
      </c>
    </row>
    <row r="366" spans="1:2">
      <c r="A366" t="s">
        <v>3238</v>
      </c>
      <c r="B366">
        <v>6</v>
      </c>
    </row>
    <row r="367" spans="1:2">
      <c r="A367" t="s">
        <v>3260</v>
      </c>
      <c r="B367">
        <v>6</v>
      </c>
    </row>
    <row r="368" spans="1:2">
      <c r="A368" t="s">
        <v>3367</v>
      </c>
      <c r="B368">
        <v>6</v>
      </c>
    </row>
    <row r="369" spans="1:2">
      <c r="A369" t="s">
        <v>3448</v>
      </c>
      <c r="B369">
        <v>6</v>
      </c>
    </row>
    <row r="370" spans="1:2">
      <c r="A370" t="s">
        <v>3638</v>
      </c>
      <c r="B370">
        <v>6</v>
      </c>
    </row>
    <row r="371" spans="1:2">
      <c r="A371" t="s">
        <v>3674</v>
      </c>
      <c r="B371">
        <v>6</v>
      </c>
    </row>
    <row r="372" spans="1:2">
      <c r="A372" t="s">
        <v>3993</v>
      </c>
      <c r="B372">
        <v>6</v>
      </c>
    </row>
    <row r="373" spans="1:2">
      <c r="A373" t="s">
        <v>4023</v>
      </c>
      <c r="B373">
        <v>6</v>
      </c>
    </row>
    <row r="374" spans="1:2">
      <c r="A374" t="s">
        <v>4025</v>
      </c>
      <c r="B374">
        <v>6</v>
      </c>
    </row>
    <row r="375" spans="1:2">
      <c r="A375" t="s">
        <v>4374</v>
      </c>
      <c r="B375">
        <v>6</v>
      </c>
    </row>
    <row r="376" spans="1:2">
      <c r="A376" t="s">
        <v>4449</v>
      </c>
      <c r="B376">
        <v>6</v>
      </c>
    </row>
    <row r="377" spans="1:2">
      <c r="A377" t="s">
        <v>4624</v>
      </c>
      <c r="B377">
        <v>6</v>
      </c>
    </row>
    <row r="378" spans="1:2">
      <c r="A378" t="s">
        <v>4836</v>
      </c>
      <c r="B378">
        <v>6</v>
      </c>
    </row>
    <row r="379" spans="1:2">
      <c r="A379" t="s">
        <v>4859</v>
      </c>
      <c r="B379">
        <v>6</v>
      </c>
    </row>
    <row r="380" spans="1:2">
      <c r="A380" t="s">
        <v>4865</v>
      </c>
      <c r="B380">
        <v>6</v>
      </c>
    </row>
    <row r="381" spans="1:2">
      <c r="A381" t="s">
        <v>4971</v>
      </c>
      <c r="B381">
        <v>6</v>
      </c>
    </row>
    <row r="382" spans="1:2">
      <c r="A382" t="s">
        <v>5001</v>
      </c>
      <c r="B382">
        <v>6</v>
      </c>
    </row>
    <row r="383" spans="1:2">
      <c r="A383" t="s">
        <v>5050</v>
      </c>
      <c r="B383">
        <v>6</v>
      </c>
    </row>
    <row r="384" spans="1:2">
      <c r="A384" t="s">
        <v>5246</v>
      </c>
      <c r="B384">
        <v>6</v>
      </c>
    </row>
    <row r="385" spans="1:2">
      <c r="A385" t="s">
        <v>5367</v>
      </c>
      <c r="B385">
        <v>6</v>
      </c>
    </row>
    <row r="386" spans="1:2">
      <c r="A386" t="s">
        <v>5445</v>
      </c>
      <c r="B386">
        <v>6</v>
      </c>
    </row>
    <row r="387" spans="1:2">
      <c r="A387" t="s">
        <v>5457</v>
      </c>
      <c r="B387">
        <v>6</v>
      </c>
    </row>
    <row r="388" spans="1:2">
      <c r="A388" t="s">
        <v>5628</v>
      </c>
      <c r="B388">
        <v>6</v>
      </c>
    </row>
    <row r="389" spans="1:2">
      <c r="A389" t="s">
        <v>5974</v>
      </c>
      <c r="B389">
        <v>6</v>
      </c>
    </row>
    <row r="390" spans="1:2">
      <c r="A390" t="s">
        <v>6083</v>
      </c>
      <c r="B390">
        <v>6</v>
      </c>
    </row>
    <row r="391" spans="1:2">
      <c r="A391" t="s">
        <v>6219</v>
      </c>
      <c r="B391">
        <v>6</v>
      </c>
    </row>
    <row r="392" spans="1:2">
      <c r="A392" t="s">
        <v>6350</v>
      </c>
      <c r="B392">
        <v>6</v>
      </c>
    </row>
    <row r="393" spans="1:2">
      <c r="A393" t="s">
        <v>6675</v>
      </c>
      <c r="B393">
        <v>6</v>
      </c>
    </row>
    <row r="394" spans="1:2">
      <c r="A394" t="s">
        <v>6685</v>
      </c>
      <c r="B394">
        <v>6</v>
      </c>
    </row>
    <row r="395" spans="1:2">
      <c r="A395" t="s">
        <v>6776</v>
      </c>
      <c r="B395">
        <v>6</v>
      </c>
    </row>
    <row r="396" spans="1:2">
      <c r="A396" t="s">
        <v>7139</v>
      </c>
      <c r="B396">
        <v>6</v>
      </c>
    </row>
    <row r="397" spans="1:2">
      <c r="A397" t="s">
        <v>7188</v>
      </c>
      <c r="B397">
        <v>6</v>
      </c>
    </row>
    <row r="398" spans="1:2">
      <c r="A398" t="s">
        <v>7287</v>
      </c>
      <c r="B398">
        <v>6</v>
      </c>
    </row>
    <row r="399" spans="1:2">
      <c r="A399" t="s">
        <v>7370</v>
      </c>
      <c r="B399">
        <v>6</v>
      </c>
    </row>
    <row r="400" spans="1:2">
      <c r="A400" t="s">
        <v>7403</v>
      </c>
      <c r="B400">
        <v>6</v>
      </c>
    </row>
    <row r="401" spans="1:2">
      <c r="A401" t="s">
        <v>7411</v>
      </c>
      <c r="B401">
        <v>6</v>
      </c>
    </row>
    <row r="402" spans="1:2">
      <c r="A402" t="s">
        <v>7438</v>
      </c>
      <c r="B402">
        <v>6</v>
      </c>
    </row>
    <row r="403" spans="1:2">
      <c r="A403" t="s">
        <v>7794</v>
      </c>
      <c r="B403">
        <v>6</v>
      </c>
    </row>
    <row r="404" spans="1:2">
      <c r="A404" t="s">
        <v>7798</v>
      </c>
      <c r="B404">
        <v>6</v>
      </c>
    </row>
    <row r="405" spans="1:2">
      <c r="A405" t="s">
        <v>7820</v>
      </c>
      <c r="B405">
        <v>6</v>
      </c>
    </row>
    <row r="406" spans="1:2">
      <c r="A406" t="s">
        <v>7823</v>
      </c>
      <c r="B406">
        <v>6</v>
      </c>
    </row>
    <row r="407" spans="1:2">
      <c r="A407" t="s">
        <v>8186</v>
      </c>
      <c r="B407">
        <v>6</v>
      </c>
    </row>
    <row r="408" spans="1:2">
      <c r="A408" t="s">
        <v>8359</v>
      </c>
      <c r="B408">
        <v>6</v>
      </c>
    </row>
    <row r="409" spans="1:2">
      <c r="A409" t="s">
        <v>8420</v>
      </c>
      <c r="B409">
        <v>6</v>
      </c>
    </row>
    <row r="410" spans="1:2">
      <c r="A410" t="s">
        <v>8433</v>
      </c>
      <c r="B410">
        <v>6</v>
      </c>
    </row>
    <row r="411" spans="1:2">
      <c r="A411" t="s">
        <v>8733</v>
      </c>
      <c r="B411">
        <v>6</v>
      </c>
    </row>
    <row r="412" spans="1:2">
      <c r="A412" t="s">
        <v>8734</v>
      </c>
      <c r="B412">
        <v>6</v>
      </c>
    </row>
    <row r="413" spans="1:2">
      <c r="A413" t="s">
        <v>8761</v>
      </c>
      <c r="B413">
        <v>6</v>
      </c>
    </row>
    <row r="414" spans="1:2">
      <c r="A414" t="s">
        <v>8782</v>
      </c>
      <c r="B414">
        <v>6</v>
      </c>
    </row>
    <row r="415" spans="1:2">
      <c r="A415" t="s">
        <v>8833</v>
      </c>
      <c r="B415">
        <v>6</v>
      </c>
    </row>
    <row r="416" spans="1:2">
      <c r="A416" t="s">
        <v>8958</v>
      </c>
      <c r="B416">
        <v>6</v>
      </c>
    </row>
    <row r="417" spans="1:2">
      <c r="A417" t="s">
        <v>9457</v>
      </c>
      <c r="B417">
        <v>6</v>
      </c>
    </row>
    <row r="418" spans="1:2">
      <c r="A418" t="s">
        <v>9496</v>
      </c>
      <c r="B418">
        <v>6</v>
      </c>
    </row>
    <row r="419" spans="1:2">
      <c r="A419" t="s">
        <v>9533</v>
      </c>
      <c r="B419">
        <v>6</v>
      </c>
    </row>
    <row r="420" spans="1:2">
      <c r="A420" t="s">
        <v>9877</v>
      </c>
      <c r="B420">
        <v>6</v>
      </c>
    </row>
    <row r="421" spans="1:2">
      <c r="A421" t="s">
        <v>10065</v>
      </c>
      <c r="B421">
        <v>6</v>
      </c>
    </row>
    <row r="422" spans="1:2">
      <c r="A422" t="s">
        <v>10143</v>
      </c>
      <c r="B422">
        <v>6</v>
      </c>
    </row>
    <row r="423" spans="1:2">
      <c r="A423" t="s">
        <v>10523</v>
      </c>
      <c r="B423">
        <v>6</v>
      </c>
    </row>
    <row r="424" spans="1:2">
      <c r="A424" t="s">
        <v>10846</v>
      </c>
      <c r="B424">
        <v>6</v>
      </c>
    </row>
    <row r="425" spans="1:2">
      <c r="A425" t="s">
        <v>11352</v>
      </c>
      <c r="B425">
        <v>6</v>
      </c>
    </row>
    <row r="426" spans="1:2">
      <c r="A426" t="s">
        <v>11633</v>
      </c>
      <c r="B426">
        <v>6</v>
      </c>
    </row>
    <row r="427" spans="1:2">
      <c r="A427" t="s">
        <v>11673</v>
      </c>
      <c r="B427">
        <v>6</v>
      </c>
    </row>
    <row r="428" spans="1:2">
      <c r="A428" t="s">
        <v>11695</v>
      </c>
      <c r="B428">
        <v>6</v>
      </c>
    </row>
    <row r="429" spans="1:2">
      <c r="A429" t="s">
        <v>11782</v>
      </c>
      <c r="B429">
        <v>6</v>
      </c>
    </row>
    <row r="430" spans="1:2">
      <c r="A430" t="s">
        <v>11821</v>
      </c>
      <c r="B430">
        <v>6</v>
      </c>
    </row>
    <row r="431" spans="1:2">
      <c r="A431" t="s">
        <v>12169</v>
      </c>
      <c r="B431">
        <v>6</v>
      </c>
    </row>
    <row r="432" spans="1:2">
      <c r="A432" t="s">
        <v>12200</v>
      </c>
      <c r="B432">
        <v>6</v>
      </c>
    </row>
    <row r="433" spans="1:2">
      <c r="A433" t="s">
        <v>12229</v>
      </c>
      <c r="B433">
        <v>6</v>
      </c>
    </row>
    <row r="434" spans="1:2">
      <c r="A434" t="s">
        <v>12460</v>
      </c>
      <c r="B434">
        <v>6</v>
      </c>
    </row>
    <row r="435" spans="1:2">
      <c r="A435" t="s">
        <v>12673</v>
      </c>
      <c r="B435">
        <v>6</v>
      </c>
    </row>
    <row r="436" spans="1:2">
      <c r="A436" t="s">
        <v>12776</v>
      </c>
      <c r="B436">
        <v>6</v>
      </c>
    </row>
    <row r="437" spans="1:2">
      <c r="A437" t="s">
        <v>13230</v>
      </c>
      <c r="B437">
        <v>6</v>
      </c>
    </row>
    <row r="438" spans="1:2">
      <c r="A438" t="s">
        <v>13243</v>
      </c>
      <c r="B438">
        <v>6</v>
      </c>
    </row>
    <row r="439" spans="1:2">
      <c r="A439" t="s">
        <v>13250</v>
      </c>
      <c r="B439">
        <v>6</v>
      </c>
    </row>
    <row r="440" spans="1:2">
      <c r="A440" t="s">
        <v>13465</v>
      </c>
      <c r="B440">
        <v>6</v>
      </c>
    </row>
    <row r="441" spans="1:2">
      <c r="A441" t="s">
        <v>13558</v>
      </c>
      <c r="B441">
        <v>6</v>
      </c>
    </row>
    <row r="442" spans="1:2">
      <c r="A442" t="s">
        <v>13709</v>
      </c>
      <c r="B442">
        <v>6</v>
      </c>
    </row>
    <row r="443" spans="1:2">
      <c r="A443" t="s">
        <v>13789</v>
      </c>
      <c r="B443">
        <v>6</v>
      </c>
    </row>
    <row r="444" spans="1:2">
      <c r="A444" t="s">
        <v>13918</v>
      </c>
      <c r="B444">
        <v>6</v>
      </c>
    </row>
    <row r="445" spans="1:2">
      <c r="A445" t="s">
        <v>13939</v>
      </c>
      <c r="B445">
        <v>6</v>
      </c>
    </row>
    <row r="446" spans="1:2">
      <c r="A446" t="s">
        <v>13945</v>
      </c>
      <c r="B446">
        <v>6</v>
      </c>
    </row>
    <row r="447" spans="1:2">
      <c r="A447" t="s">
        <v>13946</v>
      </c>
      <c r="B447">
        <v>6</v>
      </c>
    </row>
    <row r="448" spans="1:2">
      <c r="A448" t="s">
        <v>13972</v>
      </c>
      <c r="B448">
        <v>6</v>
      </c>
    </row>
    <row r="449" spans="1:2">
      <c r="A449" t="s">
        <v>14029</v>
      </c>
      <c r="B449">
        <v>6</v>
      </c>
    </row>
    <row r="450" spans="1:2">
      <c r="A450" t="s">
        <v>14157</v>
      </c>
      <c r="B450">
        <v>6</v>
      </c>
    </row>
    <row r="451" spans="1:2">
      <c r="A451" t="s">
        <v>14494</v>
      </c>
      <c r="B451">
        <v>6</v>
      </c>
    </row>
    <row r="452" spans="1:2">
      <c r="A452" t="s">
        <v>2971</v>
      </c>
      <c r="B452">
        <v>5</v>
      </c>
    </row>
    <row r="453" spans="1:2">
      <c r="A453" t="s">
        <v>2979</v>
      </c>
      <c r="B453">
        <v>5</v>
      </c>
    </row>
    <row r="454" spans="1:2">
      <c r="A454" t="s">
        <v>2980</v>
      </c>
      <c r="B454">
        <v>5</v>
      </c>
    </row>
    <row r="455" spans="1:2">
      <c r="A455" t="s">
        <v>3033</v>
      </c>
      <c r="B455">
        <v>5</v>
      </c>
    </row>
    <row r="456" spans="1:2">
      <c r="A456" t="s">
        <v>3160</v>
      </c>
      <c r="B456">
        <v>5</v>
      </c>
    </row>
    <row r="457" spans="1:2">
      <c r="A457" t="s">
        <v>3236</v>
      </c>
      <c r="B457">
        <v>5</v>
      </c>
    </row>
    <row r="458" spans="1:2">
      <c r="A458" t="s">
        <v>3239</v>
      </c>
      <c r="B458">
        <v>5</v>
      </c>
    </row>
    <row r="459" spans="1:2">
      <c r="A459" t="s">
        <v>3265</v>
      </c>
      <c r="B459">
        <v>5</v>
      </c>
    </row>
    <row r="460" spans="1:2">
      <c r="A460" t="s">
        <v>3270</v>
      </c>
      <c r="B460">
        <v>5</v>
      </c>
    </row>
    <row r="461" spans="1:2">
      <c r="A461" t="s">
        <v>3291</v>
      </c>
      <c r="B461">
        <v>5</v>
      </c>
    </row>
    <row r="462" spans="1:2">
      <c r="A462" t="s">
        <v>3369</v>
      </c>
      <c r="B462">
        <v>5</v>
      </c>
    </row>
    <row r="463" spans="1:2">
      <c r="A463" t="s">
        <v>3419</v>
      </c>
      <c r="B463">
        <v>5</v>
      </c>
    </row>
    <row r="464" spans="1:2">
      <c r="A464" t="s">
        <v>3494</v>
      </c>
      <c r="B464">
        <v>5</v>
      </c>
    </row>
    <row r="465" spans="1:2">
      <c r="A465" t="s">
        <v>3571</v>
      </c>
      <c r="B465">
        <v>5</v>
      </c>
    </row>
    <row r="466" spans="1:2">
      <c r="A466" t="s">
        <v>3622</v>
      </c>
      <c r="B466">
        <v>5</v>
      </c>
    </row>
    <row r="467" spans="1:2">
      <c r="A467" t="s">
        <v>3720</v>
      </c>
      <c r="B467">
        <v>5</v>
      </c>
    </row>
    <row r="468" spans="1:2">
      <c r="A468" t="s">
        <v>3837</v>
      </c>
      <c r="B468">
        <v>5</v>
      </c>
    </row>
    <row r="469" spans="1:2">
      <c r="A469" t="s">
        <v>3842</v>
      </c>
      <c r="B469">
        <v>5</v>
      </c>
    </row>
    <row r="470" spans="1:2">
      <c r="A470" t="s">
        <v>3896</v>
      </c>
      <c r="B470">
        <v>5</v>
      </c>
    </row>
    <row r="471" spans="1:2">
      <c r="A471" t="s">
        <v>3913</v>
      </c>
      <c r="B471">
        <v>5</v>
      </c>
    </row>
    <row r="472" spans="1:2">
      <c r="A472" t="s">
        <v>3927</v>
      </c>
      <c r="B472">
        <v>5</v>
      </c>
    </row>
    <row r="473" spans="1:2">
      <c r="A473" t="s">
        <v>4007</v>
      </c>
      <c r="B473">
        <v>5</v>
      </c>
    </row>
    <row r="474" spans="1:2">
      <c r="A474" t="s">
        <v>4211</v>
      </c>
      <c r="B474">
        <v>5</v>
      </c>
    </row>
    <row r="475" spans="1:2">
      <c r="A475" t="s">
        <v>4283</v>
      </c>
      <c r="B475">
        <v>5</v>
      </c>
    </row>
    <row r="476" spans="1:2">
      <c r="A476" t="s">
        <v>4331</v>
      </c>
      <c r="B476">
        <v>5</v>
      </c>
    </row>
    <row r="477" spans="1:2">
      <c r="A477" t="s">
        <v>4415</v>
      </c>
      <c r="B477">
        <v>5</v>
      </c>
    </row>
    <row r="478" spans="1:2">
      <c r="A478" t="s">
        <v>4497</v>
      </c>
      <c r="B478">
        <v>5</v>
      </c>
    </row>
    <row r="479" spans="1:2">
      <c r="A479" t="s">
        <v>4524</v>
      </c>
      <c r="B479">
        <v>5</v>
      </c>
    </row>
    <row r="480" spans="1:2">
      <c r="A480" t="s">
        <v>4553</v>
      </c>
      <c r="B480">
        <v>5</v>
      </c>
    </row>
    <row r="481" spans="1:2">
      <c r="A481" t="s">
        <v>4693</v>
      </c>
      <c r="B481">
        <v>5</v>
      </c>
    </row>
    <row r="482" spans="1:2">
      <c r="A482" t="s">
        <v>4889</v>
      </c>
      <c r="B482">
        <v>5</v>
      </c>
    </row>
    <row r="483" spans="1:2">
      <c r="A483" t="s">
        <v>4919</v>
      </c>
      <c r="B483">
        <v>5</v>
      </c>
    </row>
    <row r="484" spans="1:2">
      <c r="A484" t="s">
        <v>4950</v>
      </c>
      <c r="B484">
        <v>5</v>
      </c>
    </row>
    <row r="485" spans="1:2">
      <c r="A485" t="s">
        <v>4967</v>
      </c>
      <c r="B485">
        <v>5</v>
      </c>
    </row>
    <row r="486" spans="1:2">
      <c r="A486" t="s">
        <v>5026</v>
      </c>
      <c r="B486">
        <v>5</v>
      </c>
    </row>
    <row r="487" spans="1:2">
      <c r="A487" t="s">
        <v>5066</v>
      </c>
      <c r="B487">
        <v>5</v>
      </c>
    </row>
    <row r="488" spans="1:2">
      <c r="A488" t="s">
        <v>5238</v>
      </c>
      <c r="B488">
        <v>5</v>
      </c>
    </row>
    <row r="489" spans="1:2">
      <c r="A489" t="s">
        <v>5336</v>
      </c>
      <c r="B489">
        <v>5</v>
      </c>
    </row>
    <row r="490" spans="1:2">
      <c r="A490" t="s">
        <v>5416</v>
      </c>
      <c r="B490">
        <v>5</v>
      </c>
    </row>
    <row r="491" spans="1:2">
      <c r="A491" t="s">
        <v>5635</v>
      </c>
      <c r="B491">
        <v>5</v>
      </c>
    </row>
    <row r="492" spans="1:2">
      <c r="A492" t="s">
        <v>5692</v>
      </c>
      <c r="B492">
        <v>5</v>
      </c>
    </row>
    <row r="493" spans="1:2">
      <c r="A493" t="s">
        <v>5706</v>
      </c>
      <c r="B493">
        <v>5</v>
      </c>
    </row>
    <row r="494" spans="1:2">
      <c r="A494" t="s">
        <v>5759</v>
      </c>
      <c r="B494">
        <v>5</v>
      </c>
    </row>
    <row r="495" spans="1:2">
      <c r="A495" t="s">
        <v>5894</v>
      </c>
      <c r="B495">
        <v>5</v>
      </c>
    </row>
    <row r="496" spans="1:2">
      <c r="A496" t="s">
        <v>6124</v>
      </c>
      <c r="B496">
        <v>5</v>
      </c>
    </row>
    <row r="497" spans="1:2">
      <c r="A497" t="s">
        <v>6243</v>
      </c>
      <c r="B497">
        <v>5</v>
      </c>
    </row>
    <row r="498" spans="1:2">
      <c r="A498" t="s">
        <v>6604</v>
      </c>
      <c r="B498">
        <v>5</v>
      </c>
    </row>
    <row r="499" spans="1:2">
      <c r="A499" t="s">
        <v>6623</v>
      </c>
      <c r="B499">
        <v>5</v>
      </c>
    </row>
    <row r="500" spans="1:2">
      <c r="A500" t="s">
        <v>6641</v>
      </c>
      <c r="B500">
        <v>5</v>
      </c>
    </row>
    <row r="501" spans="1:2">
      <c r="A501" t="s">
        <v>6658</v>
      </c>
      <c r="B501">
        <v>5</v>
      </c>
    </row>
    <row r="502" spans="1:2">
      <c r="A502" t="s">
        <v>6851</v>
      </c>
      <c r="B502">
        <v>5</v>
      </c>
    </row>
    <row r="503" spans="1:2">
      <c r="A503" t="s">
        <v>6916</v>
      </c>
      <c r="B503">
        <v>5</v>
      </c>
    </row>
    <row r="504" spans="1:2">
      <c r="A504" t="s">
        <v>6920</v>
      </c>
      <c r="B504">
        <v>5</v>
      </c>
    </row>
    <row r="505" spans="1:2">
      <c r="A505" t="s">
        <v>7051</v>
      </c>
      <c r="B505">
        <v>5</v>
      </c>
    </row>
    <row r="506" spans="1:2">
      <c r="A506" t="s">
        <v>7059</v>
      </c>
      <c r="B506">
        <v>5</v>
      </c>
    </row>
    <row r="507" spans="1:2">
      <c r="A507" t="s">
        <v>7137</v>
      </c>
      <c r="B507">
        <v>5</v>
      </c>
    </row>
    <row r="508" spans="1:2">
      <c r="A508" t="s">
        <v>7154</v>
      </c>
      <c r="B508">
        <v>5</v>
      </c>
    </row>
    <row r="509" spans="1:2">
      <c r="A509" t="s">
        <v>7203</v>
      </c>
      <c r="B509">
        <v>5</v>
      </c>
    </row>
    <row r="510" spans="1:2">
      <c r="A510" t="s">
        <v>7382</v>
      </c>
      <c r="B510">
        <v>5</v>
      </c>
    </row>
    <row r="511" spans="1:2">
      <c r="A511" t="s">
        <v>7425</v>
      </c>
      <c r="B511">
        <v>5</v>
      </c>
    </row>
    <row r="512" spans="1:2">
      <c r="A512" t="s">
        <v>7498</v>
      </c>
      <c r="B512">
        <v>5</v>
      </c>
    </row>
    <row r="513" spans="1:2">
      <c r="A513" t="s">
        <v>7571</v>
      </c>
      <c r="B513">
        <v>5</v>
      </c>
    </row>
    <row r="514" spans="1:2">
      <c r="A514" t="s">
        <v>7681</v>
      </c>
      <c r="B514">
        <v>5</v>
      </c>
    </row>
    <row r="515" spans="1:2">
      <c r="A515" t="s">
        <v>7721</v>
      </c>
      <c r="B515">
        <v>5</v>
      </c>
    </row>
    <row r="516" spans="1:2">
      <c r="A516" t="s">
        <v>7914</v>
      </c>
      <c r="B516">
        <v>5</v>
      </c>
    </row>
    <row r="517" spans="1:2">
      <c r="A517" t="s">
        <v>7933</v>
      </c>
      <c r="B517">
        <v>5</v>
      </c>
    </row>
    <row r="518" spans="1:2">
      <c r="A518" t="s">
        <v>7952</v>
      </c>
      <c r="B518">
        <v>5</v>
      </c>
    </row>
    <row r="519" spans="1:2">
      <c r="A519" t="s">
        <v>8007</v>
      </c>
      <c r="B519">
        <v>5</v>
      </c>
    </row>
    <row r="520" spans="1:2">
      <c r="A520" t="s">
        <v>8090</v>
      </c>
      <c r="B520">
        <v>5</v>
      </c>
    </row>
    <row r="521" spans="1:2">
      <c r="A521" t="s">
        <v>8104</v>
      </c>
      <c r="B521">
        <v>5</v>
      </c>
    </row>
    <row r="522" spans="1:2">
      <c r="A522" t="s">
        <v>8146</v>
      </c>
      <c r="B522">
        <v>5</v>
      </c>
    </row>
    <row r="523" spans="1:2">
      <c r="A523" t="s">
        <v>8305</v>
      </c>
      <c r="B523">
        <v>5</v>
      </c>
    </row>
    <row r="524" spans="1:2">
      <c r="A524" t="s">
        <v>8455</v>
      </c>
      <c r="B524">
        <v>5</v>
      </c>
    </row>
    <row r="525" spans="1:2">
      <c r="A525" t="s">
        <v>8525</v>
      </c>
      <c r="B525">
        <v>5</v>
      </c>
    </row>
    <row r="526" spans="1:2">
      <c r="A526" t="s">
        <v>8601</v>
      </c>
      <c r="B526">
        <v>5</v>
      </c>
    </row>
    <row r="527" spans="1:2">
      <c r="A527" t="s">
        <v>8614</v>
      </c>
      <c r="B527">
        <v>5</v>
      </c>
    </row>
    <row r="528" spans="1:2">
      <c r="A528" t="s">
        <v>8650</v>
      </c>
      <c r="B528">
        <v>5</v>
      </c>
    </row>
    <row r="529" spans="1:2">
      <c r="A529" t="s">
        <v>8677</v>
      </c>
      <c r="B529">
        <v>5</v>
      </c>
    </row>
    <row r="530" spans="1:2">
      <c r="A530" t="s">
        <v>8791</v>
      </c>
      <c r="B530">
        <v>5</v>
      </c>
    </row>
    <row r="531" spans="1:2">
      <c r="A531" t="s">
        <v>8794</v>
      </c>
      <c r="B531">
        <v>5</v>
      </c>
    </row>
    <row r="532" spans="1:2">
      <c r="A532" t="s">
        <v>8835</v>
      </c>
      <c r="B532">
        <v>5</v>
      </c>
    </row>
    <row r="533" spans="1:2">
      <c r="A533" t="s">
        <v>8888</v>
      </c>
      <c r="B533">
        <v>5</v>
      </c>
    </row>
    <row r="534" spans="1:2">
      <c r="A534" t="s">
        <v>9202</v>
      </c>
      <c r="B534">
        <v>5</v>
      </c>
    </row>
    <row r="535" spans="1:2">
      <c r="A535" t="s">
        <v>9320</v>
      </c>
      <c r="B535">
        <v>5</v>
      </c>
    </row>
    <row r="536" spans="1:2">
      <c r="A536" t="s">
        <v>9587</v>
      </c>
      <c r="B536">
        <v>5</v>
      </c>
    </row>
    <row r="537" spans="1:2">
      <c r="A537" t="s">
        <v>9601</v>
      </c>
      <c r="B537">
        <v>5</v>
      </c>
    </row>
    <row r="538" spans="1:2">
      <c r="A538" t="s">
        <v>9655</v>
      </c>
      <c r="B538">
        <v>5</v>
      </c>
    </row>
    <row r="539" spans="1:2">
      <c r="A539" t="s">
        <v>9707</v>
      </c>
      <c r="B539">
        <v>5</v>
      </c>
    </row>
    <row r="540" spans="1:2">
      <c r="A540" t="s">
        <v>9736</v>
      </c>
      <c r="B540">
        <v>5</v>
      </c>
    </row>
    <row r="541" spans="1:2">
      <c r="A541" t="s">
        <v>9746</v>
      </c>
      <c r="B541">
        <v>5</v>
      </c>
    </row>
    <row r="542" spans="1:2">
      <c r="A542" t="s">
        <v>9902</v>
      </c>
      <c r="B542">
        <v>5</v>
      </c>
    </row>
    <row r="543" spans="1:2">
      <c r="A543" t="s">
        <v>10009</v>
      </c>
      <c r="B543">
        <v>5</v>
      </c>
    </row>
    <row r="544" spans="1:2">
      <c r="A544" t="s">
        <v>10132</v>
      </c>
      <c r="B544">
        <v>5</v>
      </c>
    </row>
    <row r="545" spans="1:2">
      <c r="A545" t="s">
        <v>10240</v>
      </c>
      <c r="B545">
        <v>5</v>
      </c>
    </row>
    <row r="546" spans="1:2">
      <c r="A546" t="s">
        <v>10363</v>
      </c>
      <c r="B546">
        <v>5</v>
      </c>
    </row>
    <row r="547" spans="1:2">
      <c r="A547" t="s">
        <v>10445</v>
      </c>
      <c r="B547">
        <v>5</v>
      </c>
    </row>
    <row r="548" spans="1:2">
      <c r="A548" t="s">
        <v>10471</v>
      </c>
      <c r="B548">
        <v>5</v>
      </c>
    </row>
    <row r="549" spans="1:2">
      <c r="A549" t="s">
        <v>10539</v>
      </c>
      <c r="B549">
        <v>5</v>
      </c>
    </row>
    <row r="550" spans="1:2">
      <c r="A550" t="s">
        <v>10619</v>
      </c>
      <c r="B550">
        <v>5</v>
      </c>
    </row>
    <row r="551" spans="1:2">
      <c r="A551" t="s">
        <v>10641</v>
      </c>
      <c r="B551">
        <v>5</v>
      </c>
    </row>
    <row r="552" spans="1:2">
      <c r="A552" t="s">
        <v>11031</v>
      </c>
      <c r="B552">
        <v>5</v>
      </c>
    </row>
    <row r="553" spans="1:2">
      <c r="A553" t="s">
        <v>11080</v>
      </c>
      <c r="B553">
        <v>5</v>
      </c>
    </row>
    <row r="554" spans="1:2">
      <c r="A554" t="s">
        <v>11130</v>
      </c>
      <c r="B554">
        <v>5</v>
      </c>
    </row>
    <row r="555" spans="1:2">
      <c r="A555" t="s">
        <v>11170</v>
      </c>
      <c r="B555">
        <v>5</v>
      </c>
    </row>
    <row r="556" spans="1:2">
      <c r="A556" t="s">
        <v>11173</v>
      </c>
      <c r="B556">
        <v>5</v>
      </c>
    </row>
    <row r="557" spans="1:2">
      <c r="A557" t="s">
        <v>11215</v>
      </c>
      <c r="B557">
        <v>5</v>
      </c>
    </row>
    <row r="558" spans="1:2">
      <c r="A558" t="s">
        <v>11269</v>
      </c>
      <c r="B558">
        <v>5</v>
      </c>
    </row>
    <row r="559" spans="1:2">
      <c r="A559" t="s">
        <v>11271</v>
      </c>
      <c r="B559">
        <v>5</v>
      </c>
    </row>
    <row r="560" spans="1:2">
      <c r="A560" t="s">
        <v>11290</v>
      </c>
      <c r="B560">
        <v>5</v>
      </c>
    </row>
    <row r="561" spans="1:2">
      <c r="A561" t="s">
        <v>11322</v>
      </c>
      <c r="B561">
        <v>5</v>
      </c>
    </row>
    <row r="562" spans="1:2">
      <c r="A562" t="s">
        <v>11393</v>
      </c>
      <c r="B562">
        <v>5</v>
      </c>
    </row>
    <row r="563" spans="1:2">
      <c r="A563" t="s">
        <v>11437</v>
      </c>
      <c r="B563">
        <v>5</v>
      </c>
    </row>
    <row r="564" spans="1:2">
      <c r="A564" t="s">
        <v>11507</v>
      </c>
      <c r="B564">
        <v>5</v>
      </c>
    </row>
    <row r="565" spans="1:2">
      <c r="A565" t="s">
        <v>11593</v>
      </c>
      <c r="B565">
        <v>5</v>
      </c>
    </row>
    <row r="566" spans="1:2">
      <c r="A566" t="s">
        <v>11605</v>
      </c>
      <c r="B566">
        <v>5</v>
      </c>
    </row>
    <row r="567" spans="1:2">
      <c r="A567" t="s">
        <v>11662</v>
      </c>
      <c r="B567">
        <v>5</v>
      </c>
    </row>
    <row r="568" spans="1:2">
      <c r="A568" t="s">
        <v>11758</v>
      </c>
      <c r="B568">
        <v>5</v>
      </c>
    </row>
    <row r="569" spans="1:2">
      <c r="A569" t="s">
        <v>11893</v>
      </c>
      <c r="B569">
        <v>5</v>
      </c>
    </row>
    <row r="570" spans="1:2">
      <c r="A570" t="s">
        <v>12066</v>
      </c>
      <c r="B570">
        <v>5</v>
      </c>
    </row>
    <row r="571" spans="1:2">
      <c r="A571" t="s">
        <v>12313</v>
      </c>
      <c r="B571">
        <v>5</v>
      </c>
    </row>
    <row r="572" spans="1:2">
      <c r="A572" t="s">
        <v>12332</v>
      </c>
      <c r="B572">
        <v>5</v>
      </c>
    </row>
    <row r="573" spans="1:2">
      <c r="A573" t="s">
        <v>12361</v>
      </c>
      <c r="B573">
        <v>5</v>
      </c>
    </row>
    <row r="574" spans="1:2">
      <c r="A574" t="s">
        <v>12377</v>
      </c>
      <c r="B574">
        <v>5</v>
      </c>
    </row>
    <row r="575" spans="1:2">
      <c r="A575" t="s">
        <v>12386</v>
      </c>
      <c r="B575">
        <v>5</v>
      </c>
    </row>
    <row r="576" spans="1:2">
      <c r="A576" t="s">
        <v>12418</v>
      </c>
      <c r="B576">
        <v>5</v>
      </c>
    </row>
    <row r="577" spans="1:2">
      <c r="A577" t="s">
        <v>12515</v>
      </c>
      <c r="B577">
        <v>5</v>
      </c>
    </row>
    <row r="578" spans="1:2">
      <c r="A578" t="s">
        <v>12637</v>
      </c>
      <c r="B578">
        <v>5</v>
      </c>
    </row>
    <row r="579" spans="1:2">
      <c r="A579" t="s">
        <v>12743</v>
      </c>
      <c r="B579">
        <v>5</v>
      </c>
    </row>
    <row r="580" spans="1:2">
      <c r="A580" t="s">
        <v>12827</v>
      </c>
      <c r="B580">
        <v>5</v>
      </c>
    </row>
    <row r="581" spans="1:2">
      <c r="A581" t="s">
        <v>12828</v>
      </c>
      <c r="B581">
        <v>5</v>
      </c>
    </row>
    <row r="582" spans="1:2">
      <c r="A582" t="s">
        <v>12839</v>
      </c>
      <c r="B582">
        <v>5</v>
      </c>
    </row>
    <row r="583" spans="1:2">
      <c r="A583" t="s">
        <v>13022</v>
      </c>
      <c r="B583">
        <v>5</v>
      </c>
    </row>
    <row r="584" spans="1:2">
      <c r="A584" t="s">
        <v>13099</v>
      </c>
      <c r="B584">
        <v>5</v>
      </c>
    </row>
    <row r="585" spans="1:2">
      <c r="A585" t="s">
        <v>13140</v>
      </c>
      <c r="B585">
        <v>5</v>
      </c>
    </row>
    <row r="586" spans="1:2">
      <c r="A586" t="s">
        <v>13152</v>
      </c>
      <c r="B586">
        <v>5</v>
      </c>
    </row>
    <row r="587" spans="1:2">
      <c r="A587" t="s">
        <v>13175</v>
      </c>
      <c r="B587">
        <v>5</v>
      </c>
    </row>
    <row r="588" spans="1:2">
      <c r="A588" t="s">
        <v>13186</v>
      </c>
      <c r="B588">
        <v>5</v>
      </c>
    </row>
    <row r="589" spans="1:2">
      <c r="A589" t="s">
        <v>13436</v>
      </c>
      <c r="B589">
        <v>5</v>
      </c>
    </row>
    <row r="590" spans="1:2">
      <c r="A590" t="s">
        <v>13461</v>
      </c>
      <c r="B590">
        <v>5</v>
      </c>
    </row>
    <row r="591" spans="1:2">
      <c r="A591" t="s">
        <v>13769</v>
      </c>
      <c r="B591">
        <v>5</v>
      </c>
    </row>
    <row r="592" spans="1:2">
      <c r="A592" t="s">
        <v>13799</v>
      </c>
      <c r="B592">
        <v>5</v>
      </c>
    </row>
    <row r="593" spans="1:2">
      <c r="A593" t="s">
        <v>13885</v>
      </c>
      <c r="B593">
        <v>5</v>
      </c>
    </row>
    <row r="594" spans="1:2">
      <c r="A594" t="s">
        <v>14159</v>
      </c>
      <c r="B594">
        <v>5</v>
      </c>
    </row>
    <row r="595" spans="1:2">
      <c r="A595" t="s">
        <v>14207</v>
      </c>
      <c r="B595">
        <v>5</v>
      </c>
    </row>
    <row r="596" spans="1:2">
      <c r="A596" t="s">
        <v>14414</v>
      </c>
      <c r="B596">
        <v>5</v>
      </c>
    </row>
    <row r="597" spans="1:2">
      <c r="A597" t="s">
        <v>3020</v>
      </c>
      <c r="B597">
        <v>4</v>
      </c>
    </row>
    <row r="598" spans="1:2">
      <c r="A598" t="s">
        <v>3170</v>
      </c>
      <c r="B598">
        <v>4</v>
      </c>
    </row>
    <row r="599" spans="1:2">
      <c r="A599" t="s">
        <v>3187</v>
      </c>
      <c r="B599">
        <v>4</v>
      </c>
    </row>
    <row r="600" spans="1:2">
      <c r="A600" t="s">
        <v>3266</v>
      </c>
      <c r="B600">
        <v>4</v>
      </c>
    </row>
    <row r="601" spans="1:2">
      <c r="A601" t="s">
        <v>3344</v>
      </c>
      <c r="B601">
        <v>4</v>
      </c>
    </row>
    <row r="602" spans="1:2">
      <c r="A602" t="s">
        <v>3349</v>
      </c>
      <c r="B602">
        <v>4</v>
      </c>
    </row>
    <row r="603" spans="1:2">
      <c r="A603" t="s">
        <v>3408</v>
      </c>
      <c r="B603">
        <v>4</v>
      </c>
    </row>
    <row r="604" spans="1:2">
      <c r="A604" t="s">
        <v>3440</v>
      </c>
      <c r="B604">
        <v>4</v>
      </c>
    </row>
    <row r="605" spans="1:2">
      <c r="A605" t="s">
        <v>3527</v>
      </c>
      <c r="B605">
        <v>4</v>
      </c>
    </row>
    <row r="606" spans="1:2">
      <c r="A606" t="s">
        <v>3659</v>
      </c>
      <c r="B606">
        <v>4</v>
      </c>
    </row>
    <row r="607" spans="1:2">
      <c r="A607" t="s">
        <v>3690</v>
      </c>
      <c r="B607">
        <v>4</v>
      </c>
    </row>
    <row r="608" spans="1:2">
      <c r="A608" t="s">
        <v>3879</v>
      </c>
      <c r="B608">
        <v>4</v>
      </c>
    </row>
    <row r="609" spans="1:2">
      <c r="A609" t="s">
        <v>4001</v>
      </c>
      <c r="B609">
        <v>4</v>
      </c>
    </row>
    <row r="610" spans="1:2">
      <c r="A610" t="s">
        <v>4046</v>
      </c>
      <c r="B610">
        <v>4</v>
      </c>
    </row>
    <row r="611" spans="1:2">
      <c r="A611" t="s">
        <v>4156</v>
      </c>
      <c r="B611">
        <v>4</v>
      </c>
    </row>
    <row r="612" spans="1:2">
      <c r="A612" t="s">
        <v>4243</v>
      </c>
      <c r="B612">
        <v>4</v>
      </c>
    </row>
    <row r="613" spans="1:2">
      <c r="A613" t="s">
        <v>4247</v>
      </c>
      <c r="B613">
        <v>4</v>
      </c>
    </row>
    <row r="614" spans="1:2">
      <c r="A614" t="s">
        <v>4297</v>
      </c>
      <c r="B614">
        <v>4</v>
      </c>
    </row>
    <row r="615" spans="1:2">
      <c r="A615" t="s">
        <v>4333</v>
      </c>
      <c r="B615">
        <v>4</v>
      </c>
    </row>
    <row r="616" spans="1:2">
      <c r="A616" t="s">
        <v>4355</v>
      </c>
      <c r="B616">
        <v>4</v>
      </c>
    </row>
    <row r="617" spans="1:2">
      <c r="A617" t="s">
        <v>4356</v>
      </c>
      <c r="B617">
        <v>4</v>
      </c>
    </row>
    <row r="618" spans="1:2">
      <c r="A618" t="s">
        <v>4383</v>
      </c>
      <c r="B618">
        <v>4</v>
      </c>
    </row>
    <row r="619" spans="1:2">
      <c r="A619" t="s">
        <v>4397</v>
      </c>
      <c r="B619">
        <v>4</v>
      </c>
    </row>
    <row r="620" spans="1:2">
      <c r="A620" t="s">
        <v>4418</v>
      </c>
      <c r="B620">
        <v>4</v>
      </c>
    </row>
    <row r="621" spans="1:2">
      <c r="A621" t="s">
        <v>4432</v>
      </c>
      <c r="B621">
        <v>4</v>
      </c>
    </row>
    <row r="622" spans="1:2">
      <c r="A622" t="s">
        <v>4456</v>
      </c>
      <c r="B622">
        <v>4</v>
      </c>
    </row>
    <row r="623" spans="1:2">
      <c r="A623" t="s">
        <v>4584</v>
      </c>
      <c r="B623">
        <v>4</v>
      </c>
    </row>
    <row r="624" spans="1:2">
      <c r="A624" t="s">
        <v>4694</v>
      </c>
      <c r="B624">
        <v>4</v>
      </c>
    </row>
    <row r="625" spans="1:2">
      <c r="A625" t="s">
        <v>4713</v>
      </c>
      <c r="B625">
        <v>4</v>
      </c>
    </row>
    <row r="626" spans="1:2">
      <c r="A626" t="s">
        <v>4743</v>
      </c>
      <c r="B626">
        <v>4</v>
      </c>
    </row>
    <row r="627" spans="1:2">
      <c r="A627" t="s">
        <v>4767</v>
      </c>
      <c r="B627">
        <v>4</v>
      </c>
    </row>
    <row r="628" spans="1:2">
      <c r="A628" t="s">
        <v>4825</v>
      </c>
      <c r="B628">
        <v>4</v>
      </c>
    </row>
    <row r="629" spans="1:2">
      <c r="A629" t="s">
        <v>4840</v>
      </c>
      <c r="B629">
        <v>4</v>
      </c>
    </row>
    <row r="630" spans="1:2">
      <c r="A630" t="s">
        <v>4881</v>
      </c>
      <c r="B630">
        <v>4</v>
      </c>
    </row>
    <row r="631" spans="1:2">
      <c r="A631" t="s">
        <v>5142</v>
      </c>
      <c r="B631">
        <v>4</v>
      </c>
    </row>
    <row r="632" spans="1:2">
      <c r="A632" t="s">
        <v>5174</v>
      </c>
      <c r="B632">
        <v>4</v>
      </c>
    </row>
    <row r="633" spans="1:2">
      <c r="A633" t="s">
        <v>5212</v>
      </c>
      <c r="B633">
        <v>4</v>
      </c>
    </row>
    <row r="634" spans="1:2">
      <c r="A634" t="s">
        <v>5234</v>
      </c>
      <c r="B634">
        <v>4</v>
      </c>
    </row>
    <row r="635" spans="1:2">
      <c r="A635" t="s">
        <v>5313</v>
      </c>
      <c r="B635">
        <v>4</v>
      </c>
    </row>
    <row r="636" spans="1:2">
      <c r="A636" t="s">
        <v>5318</v>
      </c>
      <c r="B636">
        <v>4</v>
      </c>
    </row>
    <row r="637" spans="1:2">
      <c r="A637" t="s">
        <v>5365</v>
      </c>
      <c r="B637">
        <v>4</v>
      </c>
    </row>
    <row r="638" spans="1:2">
      <c r="A638" t="s">
        <v>5392</v>
      </c>
      <c r="B638">
        <v>4</v>
      </c>
    </row>
    <row r="639" spans="1:2">
      <c r="A639" t="s">
        <v>5402</v>
      </c>
      <c r="B639">
        <v>4</v>
      </c>
    </row>
    <row r="640" spans="1:2">
      <c r="A640" t="s">
        <v>5423</v>
      </c>
      <c r="B640">
        <v>4</v>
      </c>
    </row>
    <row r="641" spans="1:2">
      <c r="A641" t="s">
        <v>5460</v>
      </c>
      <c r="B641">
        <v>4</v>
      </c>
    </row>
    <row r="642" spans="1:2">
      <c r="A642" t="s">
        <v>5463</v>
      </c>
      <c r="B642">
        <v>4</v>
      </c>
    </row>
    <row r="643" spans="1:2">
      <c r="A643" t="s">
        <v>5481</v>
      </c>
      <c r="B643">
        <v>4</v>
      </c>
    </row>
    <row r="644" spans="1:2">
      <c r="A644" t="s">
        <v>5576</v>
      </c>
      <c r="B644">
        <v>4</v>
      </c>
    </row>
    <row r="645" spans="1:2">
      <c r="A645" t="s">
        <v>5586</v>
      </c>
      <c r="B645">
        <v>4</v>
      </c>
    </row>
    <row r="646" spans="1:2">
      <c r="A646" t="s">
        <v>5789</v>
      </c>
      <c r="B646">
        <v>4</v>
      </c>
    </row>
    <row r="647" spans="1:2">
      <c r="A647" t="s">
        <v>5791</v>
      </c>
      <c r="B647">
        <v>4</v>
      </c>
    </row>
    <row r="648" spans="1:2">
      <c r="A648" t="s">
        <v>5843</v>
      </c>
      <c r="B648">
        <v>4</v>
      </c>
    </row>
    <row r="649" spans="1:2">
      <c r="A649" t="s">
        <v>5852</v>
      </c>
      <c r="B649">
        <v>4</v>
      </c>
    </row>
    <row r="650" spans="1:2">
      <c r="A650" t="s">
        <v>5884</v>
      </c>
      <c r="B650">
        <v>4</v>
      </c>
    </row>
    <row r="651" spans="1:2">
      <c r="A651" t="s">
        <v>5920</v>
      </c>
      <c r="B651">
        <v>4</v>
      </c>
    </row>
    <row r="652" spans="1:2">
      <c r="A652" t="s">
        <v>6007</v>
      </c>
      <c r="B652">
        <v>4</v>
      </c>
    </row>
    <row r="653" spans="1:2">
      <c r="A653" t="s">
        <v>6043</v>
      </c>
      <c r="B653">
        <v>4</v>
      </c>
    </row>
    <row r="654" spans="1:2">
      <c r="A654" t="s">
        <v>6045</v>
      </c>
      <c r="B654">
        <v>4</v>
      </c>
    </row>
    <row r="655" spans="1:2">
      <c r="A655" t="e">
        <f>--_: a_DT</f>
        <v>#NAME?</v>
      </c>
      <c r="B655">
        <v>4</v>
      </c>
    </row>
    <row r="656" spans="1:2">
      <c r="A656" t="s">
        <v>6123</v>
      </c>
      <c r="B656">
        <v>4</v>
      </c>
    </row>
    <row r="657" spans="1:2">
      <c r="A657" t="s">
        <v>6164</v>
      </c>
      <c r="B657">
        <v>4</v>
      </c>
    </row>
    <row r="658" spans="1:2">
      <c r="A658" t="s">
        <v>6166</v>
      </c>
      <c r="B658">
        <v>4</v>
      </c>
    </row>
    <row r="659" spans="1:2">
      <c r="A659" t="s">
        <v>6229</v>
      </c>
      <c r="B659">
        <v>4</v>
      </c>
    </row>
    <row r="660" spans="1:2">
      <c r="A660" t="s">
        <v>6397</v>
      </c>
      <c r="B660">
        <v>4</v>
      </c>
    </row>
    <row r="661" spans="1:2">
      <c r="A661" t="s">
        <v>6479</v>
      </c>
      <c r="B661">
        <v>4</v>
      </c>
    </row>
    <row r="662" spans="1:2">
      <c r="A662" t="s">
        <v>6573</v>
      </c>
      <c r="B662">
        <v>4</v>
      </c>
    </row>
    <row r="663" spans="1:2">
      <c r="A663" t="s">
        <v>6588</v>
      </c>
      <c r="B663">
        <v>4</v>
      </c>
    </row>
    <row r="664" spans="1:2">
      <c r="A664" t="s">
        <v>6626</v>
      </c>
      <c r="B664">
        <v>4</v>
      </c>
    </row>
    <row r="665" spans="1:2">
      <c r="A665" t="s">
        <v>6639</v>
      </c>
      <c r="B665">
        <v>4</v>
      </c>
    </row>
    <row r="666" spans="1:2">
      <c r="A666" t="s">
        <v>6660</v>
      </c>
      <c r="B666">
        <v>4</v>
      </c>
    </row>
    <row r="667" spans="1:2">
      <c r="A667" t="s">
        <v>6723</v>
      </c>
      <c r="B667">
        <v>4</v>
      </c>
    </row>
    <row r="668" spans="1:2">
      <c r="A668" t="s">
        <v>6764</v>
      </c>
      <c r="B668">
        <v>4</v>
      </c>
    </row>
    <row r="669" spans="1:2">
      <c r="A669" t="s">
        <v>6768</v>
      </c>
      <c r="B669">
        <v>4</v>
      </c>
    </row>
    <row r="670" spans="1:2">
      <c r="A670" t="s">
        <v>6813</v>
      </c>
      <c r="B670">
        <v>4</v>
      </c>
    </row>
    <row r="671" spans="1:2">
      <c r="A671" t="s">
        <v>6954</v>
      </c>
      <c r="B671">
        <v>4</v>
      </c>
    </row>
    <row r="672" spans="1:2">
      <c r="A672" t="s">
        <v>7028</v>
      </c>
      <c r="B672">
        <v>4</v>
      </c>
    </row>
    <row r="673" spans="1:2">
      <c r="A673" t="s">
        <v>7066</v>
      </c>
      <c r="B673">
        <v>4</v>
      </c>
    </row>
    <row r="674" spans="1:2">
      <c r="A674" t="s">
        <v>7114</v>
      </c>
      <c r="B674">
        <v>4</v>
      </c>
    </row>
    <row r="675" spans="1:2">
      <c r="A675" t="s">
        <v>7225</v>
      </c>
      <c r="B675">
        <v>4</v>
      </c>
    </row>
    <row r="676" spans="1:2">
      <c r="A676" t="s">
        <v>7271</v>
      </c>
      <c r="B676">
        <v>4</v>
      </c>
    </row>
    <row r="677" spans="1:2">
      <c r="A677" t="s">
        <v>7308</v>
      </c>
      <c r="B677">
        <v>4</v>
      </c>
    </row>
    <row r="678" spans="1:2">
      <c r="A678" t="s">
        <v>7365</v>
      </c>
      <c r="B678">
        <v>4</v>
      </c>
    </row>
    <row r="679" spans="1:2">
      <c r="A679" t="s">
        <v>7459</v>
      </c>
      <c r="B679">
        <v>4</v>
      </c>
    </row>
    <row r="680" spans="1:2">
      <c r="A680" t="s">
        <v>7511</v>
      </c>
      <c r="B680">
        <v>4</v>
      </c>
    </row>
    <row r="681" spans="1:2">
      <c r="A681" t="s">
        <v>7598</v>
      </c>
      <c r="B681">
        <v>4</v>
      </c>
    </row>
    <row r="682" spans="1:2">
      <c r="A682" t="s">
        <v>7690</v>
      </c>
      <c r="B682">
        <v>4</v>
      </c>
    </row>
    <row r="683" spans="1:2">
      <c r="A683" t="s">
        <v>7806</v>
      </c>
      <c r="B683">
        <v>4</v>
      </c>
    </row>
    <row r="684" spans="1:2">
      <c r="A684" t="s">
        <v>7922</v>
      </c>
      <c r="B684">
        <v>4</v>
      </c>
    </row>
    <row r="685" spans="1:2">
      <c r="A685" t="s">
        <v>8001</v>
      </c>
      <c r="B685">
        <v>4</v>
      </c>
    </row>
    <row r="686" spans="1:2">
      <c r="A686" t="s">
        <v>8076</v>
      </c>
      <c r="B686">
        <v>4</v>
      </c>
    </row>
    <row r="687" spans="1:2">
      <c r="A687" t="s">
        <v>8086</v>
      </c>
      <c r="B687">
        <v>4</v>
      </c>
    </row>
    <row r="688" spans="1:2">
      <c r="A688" t="s">
        <v>8140</v>
      </c>
      <c r="B688">
        <v>4</v>
      </c>
    </row>
    <row r="689" spans="1:2">
      <c r="A689" t="s">
        <v>8141</v>
      </c>
      <c r="B689">
        <v>4</v>
      </c>
    </row>
    <row r="690" spans="1:2">
      <c r="A690" t="s">
        <v>8202</v>
      </c>
      <c r="B690">
        <v>4</v>
      </c>
    </row>
    <row r="691" spans="1:2">
      <c r="A691" t="s">
        <v>8209</v>
      </c>
      <c r="B691">
        <v>4</v>
      </c>
    </row>
    <row r="692" spans="1:2">
      <c r="A692" t="s">
        <v>8393</v>
      </c>
      <c r="B692">
        <v>4</v>
      </c>
    </row>
    <row r="693" spans="1:2">
      <c r="A693" t="s">
        <v>8396</v>
      </c>
      <c r="B693">
        <v>4</v>
      </c>
    </row>
    <row r="694" spans="1:2">
      <c r="A694" t="s">
        <v>8505</v>
      </c>
      <c r="B694">
        <v>4</v>
      </c>
    </row>
    <row r="695" spans="1:2">
      <c r="A695" t="s">
        <v>8512</v>
      </c>
      <c r="B695">
        <v>4</v>
      </c>
    </row>
    <row r="696" spans="1:2">
      <c r="A696" t="s">
        <v>8572</v>
      </c>
      <c r="B696">
        <v>4</v>
      </c>
    </row>
    <row r="697" spans="1:2">
      <c r="A697" t="s">
        <v>8579</v>
      </c>
      <c r="B697">
        <v>4</v>
      </c>
    </row>
    <row r="698" spans="1:2">
      <c r="A698" t="s">
        <v>8620</v>
      </c>
      <c r="B698">
        <v>4</v>
      </c>
    </row>
    <row r="699" spans="1:2">
      <c r="A699" t="s">
        <v>8663</v>
      </c>
      <c r="B699">
        <v>4</v>
      </c>
    </row>
    <row r="700" spans="1:2">
      <c r="A700" t="s">
        <v>8699</v>
      </c>
      <c r="B700">
        <v>4</v>
      </c>
    </row>
    <row r="701" spans="1:2">
      <c r="A701" t="s">
        <v>8721</v>
      </c>
      <c r="B701">
        <v>4</v>
      </c>
    </row>
    <row r="702" spans="1:2">
      <c r="A702" t="s">
        <v>8736</v>
      </c>
      <c r="B702">
        <v>4</v>
      </c>
    </row>
    <row r="703" spans="1:2">
      <c r="A703" t="s">
        <v>8799</v>
      </c>
      <c r="B703">
        <v>4</v>
      </c>
    </row>
    <row r="704" spans="1:2">
      <c r="A704" t="s">
        <v>8816</v>
      </c>
      <c r="B704">
        <v>4</v>
      </c>
    </row>
    <row r="705" spans="1:2">
      <c r="A705" t="s">
        <v>8895</v>
      </c>
      <c r="B705">
        <v>4</v>
      </c>
    </row>
    <row r="706" spans="1:2">
      <c r="A706" t="s">
        <v>8910</v>
      </c>
      <c r="B706">
        <v>4</v>
      </c>
    </row>
    <row r="707" spans="1:2">
      <c r="A707" t="s">
        <v>8994</v>
      </c>
      <c r="B707">
        <v>4</v>
      </c>
    </row>
    <row r="708" spans="1:2">
      <c r="A708" t="s">
        <v>9077</v>
      </c>
      <c r="B708">
        <v>4</v>
      </c>
    </row>
    <row r="709" spans="1:2">
      <c r="A709" t="s">
        <v>9146</v>
      </c>
      <c r="B709">
        <v>4</v>
      </c>
    </row>
    <row r="710" spans="1:2">
      <c r="A710" t="s">
        <v>9150</v>
      </c>
      <c r="B710">
        <v>4</v>
      </c>
    </row>
    <row r="711" spans="1:2">
      <c r="A711" t="s">
        <v>9160</v>
      </c>
      <c r="B711">
        <v>4</v>
      </c>
    </row>
    <row r="712" spans="1:2">
      <c r="A712" t="s">
        <v>9187</v>
      </c>
      <c r="B712">
        <v>4</v>
      </c>
    </row>
    <row r="713" spans="1:2">
      <c r="A713" t="s">
        <v>9203</v>
      </c>
      <c r="B713">
        <v>4</v>
      </c>
    </row>
    <row r="714" spans="1:2">
      <c r="A714" t="s">
        <v>9205</v>
      </c>
      <c r="B714">
        <v>4</v>
      </c>
    </row>
    <row r="715" spans="1:2">
      <c r="A715" t="s">
        <v>9221</v>
      </c>
      <c r="B715">
        <v>4</v>
      </c>
    </row>
    <row r="716" spans="1:2">
      <c r="A716" t="s">
        <v>9241</v>
      </c>
      <c r="B716">
        <v>4</v>
      </c>
    </row>
    <row r="717" spans="1:2">
      <c r="A717" t="s">
        <v>9251</v>
      </c>
      <c r="B717">
        <v>4</v>
      </c>
    </row>
    <row r="718" spans="1:2">
      <c r="A718" t="s">
        <v>9257</v>
      </c>
      <c r="B718">
        <v>4</v>
      </c>
    </row>
    <row r="719" spans="1:2">
      <c r="A719" t="s">
        <v>9287</v>
      </c>
      <c r="B719">
        <v>4</v>
      </c>
    </row>
    <row r="720" spans="1:2">
      <c r="A720" t="s">
        <v>9313</v>
      </c>
      <c r="B720">
        <v>4</v>
      </c>
    </row>
    <row r="721" spans="1:2">
      <c r="A721" t="s">
        <v>9363</v>
      </c>
      <c r="B721">
        <v>4</v>
      </c>
    </row>
    <row r="722" spans="1:2">
      <c r="A722" t="s">
        <v>9414</v>
      </c>
      <c r="B722">
        <v>4</v>
      </c>
    </row>
    <row r="723" spans="1:2">
      <c r="A723" t="s">
        <v>9543</v>
      </c>
      <c r="B723">
        <v>4</v>
      </c>
    </row>
    <row r="724" spans="1:2">
      <c r="A724" t="s">
        <v>9551</v>
      </c>
      <c r="B724">
        <v>4</v>
      </c>
    </row>
    <row r="725" spans="1:2">
      <c r="A725" t="s">
        <v>9613</v>
      </c>
      <c r="B725">
        <v>4</v>
      </c>
    </row>
    <row r="726" spans="1:2">
      <c r="A726" t="s">
        <v>9631</v>
      </c>
      <c r="B726">
        <v>4</v>
      </c>
    </row>
    <row r="727" spans="1:2">
      <c r="A727" t="s">
        <v>9661</v>
      </c>
      <c r="B727">
        <v>4</v>
      </c>
    </row>
    <row r="728" spans="1:2">
      <c r="A728" t="s">
        <v>9677</v>
      </c>
      <c r="B728">
        <v>4</v>
      </c>
    </row>
    <row r="729" spans="1:2">
      <c r="A729" t="s">
        <v>9762</v>
      </c>
      <c r="B729">
        <v>4</v>
      </c>
    </row>
    <row r="730" spans="1:2">
      <c r="A730" t="s">
        <v>9785</v>
      </c>
      <c r="B730">
        <v>4</v>
      </c>
    </row>
    <row r="731" spans="1:2">
      <c r="A731" t="s">
        <v>9800</v>
      </c>
      <c r="B731">
        <v>4</v>
      </c>
    </row>
    <row r="732" spans="1:2">
      <c r="A732" t="s">
        <v>9910</v>
      </c>
      <c r="B732">
        <v>4</v>
      </c>
    </row>
    <row r="733" spans="1:2">
      <c r="A733" t="s">
        <v>9913</v>
      </c>
      <c r="B733">
        <v>4</v>
      </c>
    </row>
    <row r="734" spans="1:2">
      <c r="A734" t="s">
        <v>10012</v>
      </c>
      <c r="B734">
        <v>4</v>
      </c>
    </row>
    <row r="735" spans="1:2">
      <c r="A735" t="s">
        <v>10048</v>
      </c>
      <c r="B735">
        <v>4</v>
      </c>
    </row>
    <row r="736" spans="1:2">
      <c r="A736" t="s">
        <v>10081</v>
      </c>
      <c r="B736">
        <v>4</v>
      </c>
    </row>
    <row r="737" spans="1:2">
      <c r="A737" t="s">
        <v>10128</v>
      </c>
      <c r="B737">
        <v>4</v>
      </c>
    </row>
    <row r="738" spans="1:2">
      <c r="A738" t="s">
        <v>10137</v>
      </c>
      <c r="B738">
        <v>4</v>
      </c>
    </row>
    <row r="739" spans="1:2">
      <c r="A739" t="s">
        <v>10142</v>
      </c>
      <c r="B739">
        <v>4</v>
      </c>
    </row>
    <row r="740" spans="1:2">
      <c r="A740" t="s">
        <v>10226</v>
      </c>
      <c r="B740">
        <v>4</v>
      </c>
    </row>
    <row r="741" spans="1:2">
      <c r="A741" t="s">
        <v>10250</v>
      </c>
      <c r="B741">
        <v>4</v>
      </c>
    </row>
    <row r="742" spans="1:2">
      <c r="A742" t="s">
        <v>10286</v>
      </c>
      <c r="B742">
        <v>4</v>
      </c>
    </row>
    <row r="743" spans="1:2">
      <c r="A743" t="s">
        <v>10303</v>
      </c>
      <c r="B743">
        <v>4</v>
      </c>
    </row>
    <row r="744" spans="1:2">
      <c r="A744" t="s">
        <v>10343</v>
      </c>
      <c r="B744">
        <v>4</v>
      </c>
    </row>
    <row r="745" spans="1:2">
      <c r="A745" t="s">
        <v>10358</v>
      </c>
      <c r="B745">
        <v>4</v>
      </c>
    </row>
    <row r="746" spans="1:2">
      <c r="A746" t="s">
        <v>10359</v>
      </c>
      <c r="B746">
        <v>4</v>
      </c>
    </row>
    <row r="747" spans="1:2">
      <c r="A747" t="s">
        <v>10368</v>
      </c>
      <c r="B747">
        <v>4</v>
      </c>
    </row>
    <row r="748" spans="1:2">
      <c r="A748" t="s">
        <v>10369</v>
      </c>
      <c r="B748">
        <v>4</v>
      </c>
    </row>
    <row r="749" spans="1:2">
      <c r="A749" t="s">
        <v>10488</v>
      </c>
      <c r="B749">
        <v>4</v>
      </c>
    </row>
    <row r="750" spans="1:2">
      <c r="A750" t="s">
        <v>10557</v>
      </c>
      <c r="B750">
        <v>4</v>
      </c>
    </row>
    <row r="751" spans="1:2">
      <c r="A751" t="s">
        <v>10575</v>
      </c>
      <c r="B751">
        <v>4</v>
      </c>
    </row>
    <row r="752" spans="1:2">
      <c r="A752" t="s">
        <v>10611</v>
      </c>
      <c r="B752">
        <v>4</v>
      </c>
    </row>
    <row r="753" spans="1:2">
      <c r="A753" t="s">
        <v>10690</v>
      </c>
      <c r="B753">
        <v>4</v>
      </c>
    </row>
    <row r="754" spans="1:2">
      <c r="A754" t="e">
        <f>--_: do_VBP</f>
        <v>#NAME?</v>
      </c>
      <c r="B754">
        <v>4</v>
      </c>
    </row>
    <row r="755" spans="1:2">
      <c r="A755" t="s">
        <v>10794</v>
      </c>
      <c r="B755">
        <v>4</v>
      </c>
    </row>
    <row r="756" spans="1:2">
      <c r="A756" t="s">
        <v>10829</v>
      </c>
      <c r="B756">
        <v>4</v>
      </c>
    </row>
    <row r="757" spans="1:2">
      <c r="A757" t="s">
        <v>10876</v>
      </c>
      <c r="B757">
        <v>4</v>
      </c>
    </row>
    <row r="758" spans="1:2">
      <c r="A758" t="s">
        <v>10922</v>
      </c>
      <c r="B758">
        <v>4</v>
      </c>
    </row>
    <row r="759" spans="1:2">
      <c r="A759" t="s">
        <v>11032</v>
      </c>
      <c r="B759">
        <v>4</v>
      </c>
    </row>
    <row r="760" spans="1:2">
      <c r="A760" t="s">
        <v>11078</v>
      </c>
      <c r="B760">
        <v>4</v>
      </c>
    </row>
    <row r="761" spans="1:2">
      <c r="A761" t="s">
        <v>11212</v>
      </c>
      <c r="B761">
        <v>4</v>
      </c>
    </row>
    <row r="762" spans="1:2">
      <c r="A762" t="s">
        <v>11260</v>
      </c>
      <c r="B762">
        <v>4</v>
      </c>
    </row>
    <row r="763" spans="1:2">
      <c r="A763" t="s">
        <v>11286</v>
      </c>
      <c r="B763">
        <v>4</v>
      </c>
    </row>
    <row r="764" spans="1:2">
      <c r="A764" t="s">
        <v>11294</v>
      </c>
      <c r="B764">
        <v>4</v>
      </c>
    </row>
    <row r="765" spans="1:2">
      <c r="A765" t="s">
        <v>11301</v>
      </c>
      <c r="B765">
        <v>4</v>
      </c>
    </row>
    <row r="766" spans="1:2">
      <c r="A766" t="s">
        <v>11377</v>
      </c>
      <c r="B766">
        <v>4</v>
      </c>
    </row>
    <row r="767" spans="1:2">
      <c r="A767" t="s">
        <v>11394</v>
      </c>
      <c r="B767">
        <v>4</v>
      </c>
    </row>
    <row r="768" spans="1:2">
      <c r="A768" t="s">
        <v>11460</v>
      </c>
      <c r="B768">
        <v>4</v>
      </c>
    </row>
    <row r="769" spans="1:2">
      <c r="A769" t="s">
        <v>11509</v>
      </c>
      <c r="B769">
        <v>4</v>
      </c>
    </row>
    <row r="770" spans="1:2">
      <c r="A770" t="s">
        <v>11561</v>
      </c>
      <c r="B770">
        <v>4</v>
      </c>
    </row>
    <row r="771" spans="1:2">
      <c r="A771" t="s">
        <v>11620</v>
      </c>
      <c r="B771">
        <v>4</v>
      </c>
    </row>
    <row r="772" spans="1:2">
      <c r="A772" t="s">
        <v>11640</v>
      </c>
      <c r="B772">
        <v>4</v>
      </c>
    </row>
    <row r="773" spans="1:2">
      <c r="A773" t="s">
        <v>11675</v>
      </c>
      <c r="B773">
        <v>4</v>
      </c>
    </row>
    <row r="774" spans="1:2">
      <c r="A774" t="s">
        <v>11692</v>
      </c>
      <c r="B774">
        <v>4</v>
      </c>
    </row>
    <row r="775" spans="1:2">
      <c r="A775" t="s">
        <v>11880</v>
      </c>
      <c r="B775">
        <v>4</v>
      </c>
    </row>
    <row r="776" spans="1:2">
      <c r="A776" t="s">
        <v>11929</v>
      </c>
      <c r="B776">
        <v>4</v>
      </c>
    </row>
    <row r="777" spans="1:2">
      <c r="A777" t="s">
        <v>11934</v>
      </c>
      <c r="B777">
        <v>4</v>
      </c>
    </row>
    <row r="778" spans="1:2">
      <c r="A778" t="s">
        <v>11949</v>
      </c>
      <c r="B778">
        <v>4</v>
      </c>
    </row>
    <row r="779" spans="1:2">
      <c r="A779" t="s">
        <v>11992</v>
      </c>
      <c r="B779">
        <v>4</v>
      </c>
    </row>
    <row r="780" spans="1:2">
      <c r="A780" t="s">
        <v>12033</v>
      </c>
      <c r="B780">
        <v>4</v>
      </c>
    </row>
    <row r="781" spans="1:2">
      <c r="A781" t="s">
        <v>12099</v>
      </c>
      <c r="B781">
        <v>4</v>
      </c>
    </row>
    <row r="782" spans="1:2">
      <c r="A782" t="s">
        <v>12171</v>
      </c>
      <c r="B782">
        <v>4</v>
      </c>
    </row>
    <row r="783" spans="1:2">
      <c r="A783" t="s">
        <v>12209</v>
      </c>
      <c r="B783">
        <v>4</v>
      </c>
    </row>
    <row r="784" spans="1:2">
      <c r="A784" t="s">
        <v>12218</v>
      </c>
      <c r="B784">
        <v>4</v>
      </c>
    </row>
    <row r="785" spans="1:2">
      <c r="A785" t="s">
        <v>12241</v>
      </c>
      <c r="B785">
        <v>4</v>
      </c>
    </row>
    <row r="786" spans="1:2">
      <c r="A786" t="s">
        <v>12311</v>
      </c>
      <c r="B786">
        <v>4</v>
      </c>
    </row>
    <row r="787" spans="1:2">
      <c r="A787" t="s">
        <v>12320</v>
      </c>
      <c r="B787">
        <v>4</v>
      </c>
    </row>
    <row r="788" spans="1:2">
      <c r="A788" t="s">
        <v>12322</v>
      </c>
      <c r="B788">
        <v>4</v>
      </c>
    </row>
    <row r="789" spans="1:2">
      <c r="A789" t="s">
        <v>12326</v>
      </c>
      <c r="B789">
        <v>4</v>
      </c>
    </row>
    <row r="790" spans="1:2">
      <c r="A790" t="s">
        <v>12330</v>
      </c>
      <c r="B790">
        <v>4</v>
      </c>
    </row>
    <row r="791" spans="1:2">
      <c r="A791" t="s">
        <v>12437</v>
      </c>
      <c r="B791">
        <v>4</v>
      </c>
    </row>
    <row r="792" spans="1:2">
      <c r="A792" t="s">
        <v>12506</v>
      </c>
      <c r="B792">
        <v>4</v>
      </c>
    </row>
    <row r="793" spans="1:2">
      <c r="A793" t="e">
        <f>--_: tramp_NN</f>
        <v>#NAME?</v>
      </c>
      <c r="B793">
        <v>4</v>
      </c>
    </row>
    <row r="794" spans="1:2">
      <c r="A794" t="s">
        <v>12649</v>
      </c>
      <c r="B794">
        <v>4</v>
      </c>
    </row>
    <row r="795" spans="1:2">
      <c r="A795" t="s">
        <v>12667</v>
      </c>
      <c r="B795">
        <v>4</v>
      </c>
    </row>
    <row r="796" spans="1:2">
      <c r="A796" t="s">
        <v>12732</v>
      </c>
      <c r="B796">
        <v>4</v>
      </c>
    </row>
    <row r="797" spans="1:2">
      <c r="A797" t="s">
        <v>12766</v>
      </c>
      <c r="B797">
        <v>4</v>
      </c>
    </row>
    <row r="798" spans="1:2">
      <c r="A798" t="s">
        <v>12789</v>
      </c>
      <c r="B798">
        <v>4</v>
      </c>
    </row>
    <row r="799" spans="1:2">
      <c r="A799" t="s">
        <v>12834</v>
      </c>
      <c r="B799">
        <v>4</v>
      </c>
    </row>
    <row r="800" spans="1:2">
      <c r="A800" t="s">
        <v>12946</v>
      </c>
      <c r="B800">
        <v>4</v>
      </c>
    </row>
    <row r="801" spans="1:2">
      <c r="A801" t="s">
        <v>13121</v>
      </c>
      <c r="B801">
        <v>4</v>
      </c>
    </row>
    <row r="802" spans="1:2">
      <c r="A802" t="s">
        <v>13136</v>
      </c>
      <c r="B802">
        <v>4</v>
      </c>
    </row>
    <row r="803" spans="1:2">
      <c r="A803" t="s">
        <v>13143</v>
      </c>
      <c r="B803">
        <v>4</v>
      </c>
    </row>
    <row r="804" spans="1:2">
      <c r="A804" t="s">
        <v>13180</v>
      </c>
      <c r="B804">
        <v>4</v>
      </c>
    </row>
    <row r="805" spans="1:2">
      <c r="A805" t="s">
        <v>13241</v>
      </c>
      <c r="B805">
        <v>4</v>
      </c>
    </row>
    <row r="806" spans="1:2">
      <c r="A806" t="s">
        <v>13251</v>
      </c>
      <c r="B806">
        <v>4</v>
      </c>
    </row>
    <row r="807" spans="1:2">
      <c r="A807" t="s">
        <v>13294</v>
      </c>
      <c r="B807">
        <v>4</v>
      </c>
    </row>
    <row r="808" spans="1:2">
      <c r="A808" t="s">
        <v>13301</v>
      </c>
      <c r="B808">
        <v>4</v>
      </c>
    </row>
    <row r="809" spans="1:2">
      <c r="A809" t="s">
        <v>13310</v>
      </c>
      <c r="B809">
        <v>4</v>
      </c>
    </row>
    <row r="810" spans="1:2">
      <c r="A810" t="s">
        <v>13332</v>
      </c>
      <c r="B810">
        <v>4</v>
      </c>
    </row>
    <row r="811" spans="1:2">
      <c r="A811" t="s">
        <v>13349</v>
      </c>
      <c r="B811">
        <v>4</v>
      </c>
    </row>
    <row r="812" spans="1:2">
      <c r="A812" t="s">
        <v>13357</v>
      </c>
      <c r="B812">
        <v>4</v>
      </c>
    </row>
    <row r="813" spans="1:2">
      <c r="A813" t="s">
        <v>13374</v>
      </c>
      <c r="B813">
        <v>4</v>
      </c>
    </row>
    <row r="814" spans="1:2">
      <c r="A814" t="e">
        <f>--_: you_PRP</f>
        <v>#NAME?</v>
      </c>
      <c r="B814">
        <v>4</v>
      </c>
    </row>
    <row r="815" spans="1:2">
      <c r="A815" t="s">
        <v>13531</v>
      </c>
      <c r="B815">
        <v>4</v>
      </c>
    </row>
    <row r="816" spans="1:2">
      <c r="A816" t="s">
        <v>13598</v>
      </c>
      <c r="B816">
        <v>4</v>
      </c>
    </row>
    <row r="817" spans="1:2">
      <c r="A817" t="s">
        <v>13675</v>
      </c>
      <c r="B817">
        <v>4</v>
      </c>
    </row>
    <row r="818" spans="1:2">
      <c r="A818" t="s">
        <v>13722</v>
      </c>
      <c r="B818">
        <v>4</v>
      </c>
    </row>
    <row r="819" spans="1:2">
      <c r="A819" t="s">
        <v>13838</v>
      </c>
      <c r="B819">
        <v>4</v>
      </c>
    </row>
    <row r="820" spans="1:2">
      <c r="A820" t="s">
        <v>13849</v>
      </c>
      <c r="B820">
        <v>4</v>
      </c>
    </row>
    <row r="821" spans="1:2">
      <c r="A821" t="s">
        <v>13850</v>
      </c>
      <c r="B821">
        <v>4</v>
      </c>
    </row>
    <row r="822" spans="1:2">
      <c r="A822" t="s">
        <v>13868</v>
      </c>
      <c r="B822">
        <v>4</v>
      </c>
    </row>
    <row r="823" spans="1:2">
      <c r="A823" t="s">
        <v>13875</v>
      </c>
      <c r="B823">
        <v>4</v>
      </c>
    </row>
    <row r="824" spans="1:2">
      <c r="A824" t="s">
        <v>14039</v>
      </c>
      <c r="B824">
        <v>4</v>
      </c>
    </row>
    <row r="825" spans="1:2">
      <c r="A825" t="s">
        <v>14042</v>
      </c>
      <c r="B825">
        <v>4</v>
      </c>
    </row>
    <row r="826" spans="1:2">
      <c r="A826" t="s">
        <v>14177</v>
      </c>
      <c r="B826">
        <v>4</v>
      </c>
    </row>
    <row r="827" spans="1:2">
      <c r="A827" t="s">
        <v>14202</v>
      </c>
      <c r="B827">
        <v>4</v>
      </c>
    </row>
    <row r="828" spans="1:2">
      <c r="A828" t="s">
        <v>14218</v>
      </c>
      <c r="B828">
        <v>4</v>
      </c>
    </row>
    <row r="829" spans="1:2">
      <c r="A829" t="s">
        <v>14278</v>
      </c>
      <c r="B829">
        <v>4</v>
      </c>
    </row>
    <row r="830" spans="1:2">
      <c r="A830" t="s">
        <v>14368</v>
      </c>
      <c r="B830">
        <v>4</v>
      </c>
    </row>
    <row r="831" spans="1:2">
      <c r="A831" t="s">
        <v>14419</v>
      </c>
      <c r="B831">
        <v>4</v>
      </c>
    </row>
    <row r="832" spans="1:2">
      <c r="A832" t="s">
        <v>14423</v>
      </c>
      <c r="B832">
        <v>4</v>
      </c>
    </row>
    <row r="833" spans="1:2">
      <c r="A833" t="s">
        <v>14445</v>
      </c>
      <c r="B833">
        <v>4</v>
      </c>
    </row>
    <row r="834" spans="1:2">
      <c r="A834" t="s">
        <v>14464</v>
      </c>
      <c r="B834">
        <v>4</v>
      </c>
    </row>
    <row r="835" spans="1:2">
      <c r="A835" t="s">
        <v>2938</v>
      </c>
      <c r="B835">
        <v>3</v>
      </c>
    </row>
    <row r="836" spans="1:2">
      <c r="A836" t="s">
        <v>2950</v>
      </c>
      <c r="B836">
        <v>3</v>
      </c>
    </row>
    <row r="837" spans="1:2">
      <c r="A837" t="s">
        <v>2999</v>
      </c>
      <c r="B837">
        <v>3</v>
      </c>
    </row>
    <row r="838" spans="1:2">
      <c r="A838" t="s">
        <v>3045</v>
      </c>
      <c r="B838">
        <v>3</v>
      </c>
    </row>
    <row r="839" spans="1:2">
      <c r="A839" t="s">
        <v>3082</v>
      </c>
      <c r="B839">
        <v>3</v>
      </c>
    </row>
    <row r="840" spans="1:2">
      <c r="A840" t="s">
        <v>3113</v>
      </c>
      <c r="B840">
        <v>3</v>
      </c>
    </row>
    <row r="841" spans="1:2">
      <c r="A841" t="e">
        <f>--_: that_WDT</f>
        <v>#NAME?</v>
      </c>
      <c r="B841">
        <v>3</v>
      </c>
    </row>
    <row r="842" spans="1:2">
      <c r="A842" t="s">
        <v>3115</v>
      </c>
      <c r="B842">
        <v>3</v>
      </c>
    </row>
    <row r="843" spans="1:2">
      <c r="A843" t="s">
        <v>3119</v>
      </c>
      <c r="B843">
        <v>3</v>
      </c>
    </row>
    <row r="844" spans="1:2">
      <c r="A844" t="s">
        <v>3144</v>
      </c>
      <c r="B844">
        <v>3</v>
      </c>
    </row>
    <row r="845" spans="1:2">
      <c r="A845" t="s">
        <v>3161</v>
      </c>
      <c r="B845">
        <v>3</v>
      </c>
    </row>
    <row r="846" spans="1:2">
      <c r="A846" t="s">
        <v>3204</v>
      </c>
      <c r="B846">
        <v>3</v>
      </c>
    </row>
    <row r="847" spans="1:2">
      <c r="A847" t="s">
        <v>3250</v>
      </c>
      <c r="B847">
        <v>3</v>
      </c>
    </row>
    <row r="848" spans="1:2">
      <c r="A848" t="s">
        <v>3268</v>
      </c>
      <c r="B848">
        <v>3</v>
      </c>
    </row>
    <row r="849" spans="1:2">
      <c r="A849" t="s">
        <v>3326</v>
      </c>
      <c r="B849">
        <v>3</v>
      </c>
    </row>
    <row r="850" spans="1:2">
      <c r="A850" t="s">
        <v>3339</v>
      </c>
      <c r="B850">
        <v>3</v>
      </c>
    </row>
    <row r="851" spans="1:2">
      <c r="A851" t="s">
        <v>3342</v>
      </c>
      <c r="B851">
        <v>3</v>
      </c>
    </row>
    <row r="852" spans="1:2">
      <c r="A852" t="s">
        <v>3348</v>
      </c>
      <c r="B852">
        <v>3</v>
      </c>
    </row>
    <row r="853" spans="1:2">
      <c r="A853" t="s">
        <v>3402</v>
      </c>
      <c r="B853">
        <v>3</v>
      </c>
    </row>
    <row r="854" spans="1:2">
      <c r="A854" t="s">
        <v>3404</v>
      </c>
      <c r="B854">
        <v>3</v>
      </c>
    </row>
    <row r="855" spans="1:2">
      <c r="A855" t="s">
        <v>3415</v>
      </c>
      <c r="B855">
        <v>3</v>
      </c>
    </row>
    <row r="856" spans="1:2">
      <c r="A856" t="s">
        <v>3426</v>
      </c>
      <c r="B856">
        <v>3</v>
      </c>
    </row>
    <row r="857" spans="1:2">
      <c r="A857" t="s">
        <v>3444</v>
      </c>
      <c r="B857">
        <v>3</v>
      </c>
    </row>
    <row r="858" spans="1:2">
      <c r="A858" t="s">
        <v>3533</v>
      </c>
      <c r="B858">
        <v>3</v>
      </c>
    </row>
    <row r="859" spans="1:2">
      <c r="A859" t="s">
        <v>3540</v>
      </c>
      <c r="B859">
        <v>3</v>
      </c>
    </row>
    <row r="860" spans="1:2">
      <c r="A860" t="s">
        <v>3585</v>
      </c>
      <c r="B860">
        <v>3</v>
      </c>
    </row>
    <row r="861" spans="1:2">
      <c r="A861" t="s">
        <v>3595</v>
      </c>
      <c r="B861">
        <v>3</v>
      </c>
    </row>
    <row r="862" spans="1:2">
      <c r="A862" t="s">
        <v>3609</v>
      </c>
      <c r="B862">
        <v>3</v>
      </c>
    </row>
    <row r="863" spans="1:2">
      <c r="A863" t="s">
        <v>3675</v>
      </c>
      <c r="B863">
        <v>3</v>
      </c>
    </row>
    <row r="864" spans="1:2">
      <c r="A864" t="s">
        <v>3677</v>
      </c>
      <c r="B864">
        <v>3</v>
      </c>
    </row>
    <row r="865" spans="1:2">
      <c r="A865" t="s">
        <v>3695</v>
      </c>
      <c r="B865">
        <v>3</v>
      </c>
    </row>
    <row r="866" spans="1:2">
      <c r="A866" t="s">
        <v>3699</v>
      </c>
      <c r="B866">
        <v>3</v>
      </c>
    </row>
    <row r="867" spans="1:2">
      <c r="A867" t="s">
        <v>3700</v>
      </c>
      <c r="B867">
        <v>3</v>
      </c>
    </row>
    <row r="868" spans="1:2">
      <c r="A868" t="s">
        <v>3760</v>
      </c>
      <c r="B868">
        <v>3</v>
      </c>
    </row>
    <row r="869" spans="1:2">
      <c r="A869" t="s">
        <v>3771</v>
      </c>
      <c r="B869">
        <v>3</v>
      </c>
    </row>
    <row r="870" spans="1:2">
      <c r="A870" t="s">
        <v>3809</v>
      </c>
      <c r="B870">
        <v>3</v>
      </c>
    </row>
    <row r="871" spans="1:2">
      <c r="A871" t="s">
        <v>3811</v>
      </c>
      <c r="B871">
        <v>3</v>
      </c>
    </row>
    <row r="872" spans="1:2">
      <c r="A872" t="s">
        <v>3816</v>
      </c>
      <c r="B872">
        <v>3</v>
      </c>
    </row>
    <row r="873" spans="1:2">
      <c r="A873" t="s">
        <v>3821</v>
      </c>
      <c r="B873">
        <v>3</v>
      </c>
    </row>
    <row r="874" spans="1:2">
      <c r="A874" t="s">
        <v>3828</v>
      </c>
      <c r="B874">
        <v>3</v>
      </c>
    </row>
    <row r="875" spans="1:2">
      <c r="A875" t="s">
        <v>3833</v>
      </c>
      <c r="B875">
        <v>3</v>
      </c>
    </row>
    <row r="876" spans="1:2">
      <c r="A876" t="e">
        <f>--_: but_CC</f>
        <v>#NAME?</v>
      </c>
      <c r="B876">
        <v>3</v>
      </c>
    </row>
    <row r="877" spans="1:2">
      <c r="A877" t="s">
        <v>3863</v>
      </c>
      <c r="B877">
        <v>3</v>
      </c>
    </row>
    <row r="878" spans="1:2">
      <c r="A878" t="s">
        <v>3880</v>
      </c>
      <c r="B878">
        <v>3</v>
      </c>
    </row>
    <row r="879" spans="1:2">
      <c r="A879" t="s">
        <v>3922</v>
      </c>
      <c r="B879">
        <v>3</v>
      </c>
    </row>
    <row r="880" spans="1:2">
      <c r="A880" t="s">
        <v>3966</v>
      </c>
      <c r="B880">
        <v>3</v>
      </c>
    </row>
    <row r="881" spans="1:2">
      <c r="A881" t="s">
        <v>3991</v>
      </c>
      <c r="B881">
        <v>3</v>
      </c>
    </row>
    <row r="882" spans="1:2">
      <c r="A882" t="s">
        <v>4031</v>
      </c>
      <c r="B882">
        <v>3</v>
      </c>
    </row>
    <row r="883" spans="1:2">
      <c r="A883" t="s">
        <v>4079</v>
      </c>
      <c r="B883">
        <v>3</v>
      </c>
    </row>
    <row r="884" spans="1:2">
      <c r="A884" t="s">
        <v>4082</v>
      </c>
      <c r="B884">
        <v>3</v>
      </c>
    </row>
    <row r="885" spans="1:2">
      <c r="A885" t="s">
        <v>4084</v>
      </c>
      <c r="B885">
        <v>3</v>
      </c>
    </row>
    <row r="886" spans="1:2">
      <c r="A886" t="s">
        <v>4100</v>
      </c>
      <c r="B886">
        <v>3</v>
      </c>
    </row>
    <row r="887" spans="1:2">
      <c r="A887" t="s">
        <v>4115</v>
      </c>
      <c r="B887">
        <v>3</v>
      </c>
    </row>
    <row r="888" spans="1:2">
      <c r="A888" t="s">
        <v>4194</v>
      </c>
      <c r="B888">
        <v>3</v>
      </c>
    </row>
    <row r="889" spans="1:2">
      <c r="A889" t="s">
        <v>4237</v>
      </c>
      <c r="B889">
        <v>3</v>
      </c>
    </row>
    <row r="890" spans="1:2">
      <c r="A890" t="s">
        <v>4240</v>
      </c>
      <c r="B890">
        <v>3</v>
      </c>
    </row>
    <row r="891" spans="1:2">
      <c r="A891" t="s">
        <v>4265</v>
      </c>
      <c r="B891">
        <v>3</v>
      </c>
    </row>
    <row r="892" spans="1:2">
      <c r="A892" t="s">
        <v>4273</v>
      </c>
      <c r="B892">
        <v>3</v>
      </c>
    </row>
    <row r="893" spans="1:2">
      <c r="A893" t="s">
        <v>4309</v>
      </c>
      <c r="B893">
        <v>3</v>
      </c>
    </row>
    <row r="894" spans="1:2">
      <c r="A894" t="s">
        <v>4337</v>
      </c>
      <c r="B894">
        <v>3</v>
      </c>
    </row>
    <row r="895" spans="1:2">
      <c r="A895" t="s">
        <v>4417</v>
      </c>
      <c r="B895">
        <v>3</v>
      </c>
    </row>
    <row r="896" spans="1:2">
      <c r="A896" t="s">
        <v>4430</v>
      </c>
      <c r="B896">
        <v>3</v>
      </c>
    </row>
    <row r="897" spans="1:2">
      <c r="A897" t="s">
        <v>4436</v>
      </c>
      <c r="B897">
        <v>3</v>
      </c>
    </row>
    <row r="898" spans="1:2">
      <c r="A898" t="s">
        <v>4437</v>
      </c>
      <c r="B898">
        <v>3</v>
      </c>
    </row>
    <row r="899" spans="1:2">
      <c r="A899" t="s">
        <v>4516</v>
      </c>
      <c r="B899">
        <v>3</v>
      </c>
    </row>
    <row r="900" spans="1:2">
      <c r="A900" t="s">
        <v>4536</v>
      </c>
      <c r="B900">
        <v>3</v>
      </c>
    </row>
    <row r="901" spans="1:2">
      <c r="A901" t="s">
        <v>4560</v>
      </c>
      <c r="B901">
        <v>3</v>
      </c>
    </row>
    <row r="902" spans="1:2">
      <c r="A902" t="s">
        <v>4566</v>
      </c>
      <c r="B902">
        <v>3</v>
      </c>
    </row>
    <row r="903" spans="1:2">
      <c r="A903" t="s">
        <v>4568</v>
      </c>
      <c r="B903">
        <v>3</v>
      </c>
    </row>
    <row r="904" spans="1:2">
      <c r="A904" t="s">
        <v>4602</v>
      </c>
      <c r="B904">
        <v>3</v>
      </c>
    </row>
    <row r="905" spans="1:2">
      <c r="A905" t="s">
        <v>4614</v>
      </c>
      <c r="B905">
        <v>3</v>
      </c>
    </row>
    <row r="906" spans="1:2">
      <c r="A906" t="s">
        <v>4625</v>
      </c>
      <c r="B906">
        <v>3</v>
      </c>
    </row>
    <row r="907" spans="1:2">
      <c r="A907" t="s">
        <v>4633</v>
      </c>
      <c r="B907">
        <v>3</v>
      </c>
    </row>
    <row r="908" spans="1:2">
      <c r="A908" t="s">
        <v>4659</v>
      </c>
      <c r="B908">
        <v>3</v>
      </c>
    </row>
    <row r="909" spans="1:2">
      <c r="A909" t="s">
        <v>4706</v>
      </c>
      <c r="B909">
        <v>3</v>
      </c>
    </row>
    <row r="910" spans="1:2">
      <c r="A910" t="s">
        <v>4794</v>
      </c>
      <c r="B910">
        <v>3</v>
      </c>
    </row>
    <row r="911" spans="1:2">
      <c r="A911" t="s">
        <v>4795</v>
      </c>
      <c r="B911">
        <v>3</v>
      </c>
    </row>
    <row r="912" spans="1:2">
      <c r="A912" t="s">
        <v>4849</v>
      </c>
      <c r="B912">
        <v>3</v>
      </c>
    </row>
    <row r="913" spans="1:2">
      <c r="A913" t="s">
        <v>4875</v>
      </c>
      <c r="B913">
        <v>3</v>
      </c>
    </row>
    <row r="914" spans="1:2">
      <c r="A914" t="s">
        <v>4941</v>
      </c>
      <c r="B914">
        <v>3</v>
      </c>
    </row>
    <row r="915" spans="1:2">
      <c r="A915" t="s">
        <v>4990</v>
      </c>
      <c r="B915">
        <v>3</v>
      </c>
    </row>
    <row r="916" spans="1:2">
      <c r="A916" t="s">
        <v>4994</v>
      </c>
      <c r="B916">
        <v>3</v>
      </c>
    </row>
    <row r="917" spans="1:2">
      <c r="A917" t="s">
        <v>4998</v>
      </c>
      <c r="B917">
        <v>3</v>
      </c>
    </row>
    <row r="918" spans="1:2">
      <c r="A918" t="s">
        <v>5020</v>
      </c>
      <c r="B918">
        <v>3</v>
      </c>
    </row>
    <row r="919" spans="1:2">
      <c r="A919" t="s">
        <v>5025</v>
      </c>
      <c r="B919">
        <v>3</v>
      </c>
    </row>
    <row r="920" spans="1:2">
      <c r="A920" t="s">
        <v>5047</v>
      </c>
      <c r="B920">
        <v>3</v>
      </c>
    </row>
    <row r="921" spans="1:2">
      <c r="A921" t="s">
        <v>5049</v>
      </c>
      <c r="B921">
        <v>3</v>
      </c>
    </row>
    <row r="922" spans="1:2">
      <c r="A922" t="s">
        <v>5104</v>
      </c>
      <c r="B922">
        <v>3</v>
      </c>
    </row>
    <row r="923" spans="1:2">
      <c r="A923" t="s">
        <v>5140</v>
      </c>
      <c r="B923">
        <v>3</v>
      </c>
    </row>
    <row r="924" spans="1:2">
      <c r="A924" t="s">
        <v>5150</v>
      </c>
      <c r="B924">
        <v>3</v>
      </c>
    </row>
    <row r="925" spans="1:2">
      <c r="A925" t="s">
        <v>5156</v>
      </c>
      <c r="B925">
        <v>3</v>
      </c>
    </row>
    <row r="926" spans="1:2">
      <c r="A926" t="s">
        <v>5219</v>
      </c>
      <c r="B926">
        <v>3</v>
      </c>
    </row>
    <row r="927" spans="1:2">
      <c r="A927" t="s">
        <v>5225</v>
      </c>
      <c r="B927">
        <v>3</v>
      </c>
    </row>
    <row r="928" spans="1:2">
      <c r="A928" t="s">
        <v>5290</v>
      </c>
      <c r="B928">
        <v>3</v>
      </c>
    </row>
    <row r="929" spans="1:2">
      <c r="A929" t="s">
        <v>5295</v>
      </c>
      <c r="B929">
        <v>3</v>
      </c>
    </row>
    <row r="930" spans="1:2">
      <c r="A930" t="s">
        <v>5315</v>
      </c>
      <c r="B930">
        <v>3</v>
      </c>
    </row>
    <row r="931" spans="1:2">
      <c r="A931" t="s">
        <v>5316</v>
      </c>
      <c r="B931">
        <v>3</v>
      </c>
    </row>
    <row r="932" spans="1:2">
      <c r="A932" t="s">
        <v>5354</v>
      </c>
      <c r="B932">
        <v>3</v>
      </c>
    </row>
    <row r="933" spans="1:2">
      <c r="A933" t="s">
        <v>5371</v>
      </c>
      <c r="B933">
        <v>3</v>
      </c>
    </row>
    <row r="934" spans="1:2">
      <c r="A934" t="s">
        <v>5373</v>
      </c>
      <c r="B934">
        <v>3</v>
      </c>
    </row>
    <row r="935" spans="1:2">
      <c r="A935" t="e">
        <f>--_: they_PRP</f>
        <v>#NAME?</v>
      </c>
      <c r="B935">
        <v>3</v>
      </c>
    </row>
    <row r="936" spans="1:2">
      <c r="A936" t="s">
        <v>5382</v>
      </c>
      <c r="B936">
        <v>3</v>
      </c>
    </row>
    <row r="937" spans="1:2">
      <c r="A937" t="s">
        <v>5406</v>
      </c>
      <c r="B937">
        <v>3</v>
      </c>
    </row>
    <row r="938" spans="1:2">
      <c r="A938" t="s">
        <v>5412</v>
      </c>
      <c r="B938">
        <v>3</v>
      </c>
    </row>
    <row r="939" spans="1:2">
      <c r="A939" t="s">
        <v>5430</v>
      </c>
      <c r="B939">
        <v>3</v>
      </c>
    </row>
    <row r="940" spans="1:2">
      <c r="A940" t="s">
        <v>5444</v>
      </c>
      <c r="B940">
        <v>3</v>
      </c>
    </row>
    <row r="941" spans="1:2">
      <c r="A941" t="s">
        <v>5450</v>
      </c>
      <c r="B941">
        <v>3</v>
      </c>
    </row>
    <row r="942" spans="1:2">
      <c r="A942" t="s">
        <v>5471</v>
      </c>
      <c r="B942">
        <v>3</v>
      </c>
    </row>
    <row r="943" spans="1:2">
      <c r="A943" t="s">
        <v>5537</v>
      </c>
      <c r="B943">
        <v>3</v>
      </c>
    </row>
    <row r="944" spans="1:2">
      <c r="A944" t="s">
        <v>5589</v>
      </c>
      <c r="B944">
        <v>3</v>
      </c>
    </row>
    <row r="945" spans="1:2">
      <c r="A945" t="s">
        <v>5608</v>
      </c>
      <c r="B945">
        <v>3</v>
      </c>
    </row>
    <row r="946" spans="1:2">
      <c r="A946" t="s">
        <v>5618</v>
      </c>
      <c r="B946">
        <v>3</v>
      </c>
    </row>
    <row r="947" spans="1:2">
      <c r="A947" t="s">
        <v>5624</v>
      </c>
      <c r="B947">
        <v>3</v>
      </c>
    </row>
    <row r="948" spans="1:2">
      <c r="A948" t="s">
        <v>5645</v>
      </c>
      <c r="B948">
        <v>3</v>
      </c>
    </row>
    <row r="949" spans="1:2">
      <c r="A949" t="s">
        <v>5653</v>
      </c>
      <c r="B949">
        <v>3</v>
      </c>
    </row>
    <row r="950" spans="1:2">
      <c r="A950" t="s">
        <v>5654</v>
      </c>
      <c r="B950">
        <v>3</v>
      </c>
    </row>
    <row r="951" spans="1:2">
      <c r="A951" t="s">
        <v>5667</v>
      </c>
      <c r="B951">
        <v>3</v>
      </c>
    </row>
    <row r="952" spans="1:2">
      <c r="A952" t="s">
        <v>5668</v>
      </c>
      <c r="B952">
        <v>3</v>
      </c>
    </row>
    <row r="953" spans="1:2">
      <c r="A953" t="s">
        <v>5699</v>
      </c>
      <c r="B953">
        <v>3</v>
      </c>
    </row>
    <row r="954" spans="1:2">
      <c r="A954" t="s">
        <v>5701</v>
      </c>
      <c r="B954">
        <v>3</v>
      </c>
    </row>
    <row r="955" spans="1:2">
      <c r="A955" t="s">
        <v>5714</v>
      </c>
      <c r="B955">
        <v>3</v>
      </c>
    </row>
    <row r="956" spans="1:2">
      <c r="A956" t="s">
        <v>5756</v>
      </c>
      <c r="B956">
        <v>3</v>
      </c>
    </row>
    <row r="957" spans="1:2">
      <c r="A957" t="s">
        <v>5809</v>
      </c>
      <c r="B957">
        <v>3</v>
      </c>
    </row>
    <row r="958" spans="1:2">
      <c r="A958" t="s">
        <v>5814</v>
      </c>
      <c r="B958">
        <v>3</v>
      </c>
    </row>
    <row r="959" spans="1:2">
      <c r="A959" t="s">
        <v>5828</v>
      </c>
      <c r="B959">
        <v>3</v>
      </c>
    </row>
    <row r="960" spans="1:2">
      <c r="A960" t="s">
        <v>5833</v>
      </c>
      <c r="B960">
        <v>3</v>
      </c>
    </row>
    <row r="961" spans="1:2">
      <c r="A961" t="s">
        <v>5842</v>
      </c>
      <c r="B961">
        <v>3</v>
      </c>
    </row>
    <row r="962" spans="1:2">
      <c r="A962" t="s">
        <v>5887</v>
      </c>
      <c r="B962">
        <v>3</v>
      </c>
    </row>
    <row r="963" spans="1:2">
      <c r="A963" t="s">
        <v>5891</v>
      </c>
      <c r="B963">
        <v>3</v>
      </c>
    </row>
    <row r="964" spans="1:2">
      <c r="A964" t="s">
        <v>5895</v>
      </c>
      <c r="B964">
        <v>3</v>
      </c>
    </row>
    <row r="965" spans="1:2">
      <c r="A965" t="s">
        <v>5901</v>
      </c>
      <c r="B965">
        <v>3</v>
      </c>
    </row>
    <row r="966" spans="1:2">
      <c r="A966" t="s">
        <v>5931</v>
      </c>
      <c r="B966">
        <v>3</v>
      </c>
    </row>
    <row r="967" spans="1:2">
      <c r="A967" t="s">
        <v>5980</v>
      </c>
      <c r="B967">
        <v>3</v>
      </c>
    </row>
    <row r="968" spans="1:2">
      <c r="A968" t="s">
        <v>6000</v>
      </c>
      <c r="B968">
        <v>3</v>
      </c>
    </row>
    <row r="969" spans="1:2">
      <c r="A969" t="s">
        <v>6012</v>
      </c>
      <c r="B969">
        <v>3</v>
      </c>
    </row>
    <row r="970" spans="1:2">
      <c r="A970" t="s">
        <v>6055</v>
      </c>
      <c r="B970">
        <v>3</v>
      </c>
    </row>
    <row r="971" spans="1:2">
      <c r="A971" t="s">
        <v>6064</v>
      </c>
      <c r="B971">
        <v>3</v>
      </c>
    </row>
    <row r="972" spans="1:2">
      <c r="A972" t="s">
        <v>6098</v>
      </c>
      <c r="B972">
        <v>3</v>
      </c>
    </row>
    <row r="973" spans="1:2">
      <c r="A973" t="s">
        <v>6108</v>
      </c>
      <c r="B973">
        <v>3</v>
      </c>
    </row>
    <row r="974" spans="1:2">
      <c r="A974" t="s">
        <v>6110</v>
      </c>
      <c r="B974">
        <v>3</v>
      </c>
    </row>
    <row r="975" spans="1:2">
      <c r="A975" t="s">
        <v>6118</v>
      </c>
      <c r="B975">
        <v>3</v>
      </c>
    </row>
    <row r="976" spans="1:2">
      <c r="A976" t="s">
        <v>6142</v>
      </c>
      <c r="B976">
        <v>3</v>
      </c>
    </row>
    <row r="977" spans="1:2">
      <c r="A977" t="s">
        <v>6149</v>
      </c>
      <c r="B977">
        <v>3</v>
      </c>
    </row>
    <row r="978" spans="1:2">
      <c r="A978" t="s">
        <v>6150</v>
      </c>
      <c r="B978">
        <v>3</v>
      </c>
    </row>
    <row r="979" spans="1:2">
      <c r="A979" t="s">
        <v>6159</v>
      </c>
      <c r="B979">
        <v>3</v>
      </c>
    </row>
    <row r="980" spans="1:2">
      <c r="A980" t="s">
        <v>6176</v>
      </c>
      <c r="B980">
        <v>3</v>
      </c>
    </row>
    <row r="981" spans="1:2">
      <c r="A981" t="s">
        <v>6184</v>
      </c>
      <c r="B981">
        <v>3</v>
      </c>
    </row>
    <row r="982" spans="1:2">
      <c r="A982" t="s">
        <v>6191</v>
      </c>
      <c r="B982">
        <v>3</v>
      </c>
    </row>
    <row r="983" spans="1:2">
      <c r="A983" t="s">
        <v>6248</v>
      </c>
      <c r="B983">
        <v>3</v>
      </c>
    </row>
    <row r="984" spans="1:2">
      <c r="A984" t="s">
        <v>6249</v>
      </c>
      <c r="B984">
        <v>3</v>
      </c>
    </row>
    <row r="985" spans="1:2">
      <c r="A985" t="s">
        <v>6256</v>
      </c>
      <c r="B985">
        <v>3</v>
      </c>
    </row>
    <row r="986" spans="1:2">
      <c r="A986" t="s">
        <v>6260</v>
      </c>
      <c r="B986">
        <v>3</v>
      </c>
    </row>
    <row r="987" spans="1:2">
      <c r="A987" t="s">
        <v>6265</v>
      </c>
      <c r="B987">
        <v>3</v>
      </c>
    </row>
    <row r="988" spans="1:2">
      <c r="A988" t="s">
        <v>6282</v>
      </c>
      <c r="B988">
        <v>3</v>
      </c>
    </row>
    <row r="989" spans="1:2">
      <c r="A989" t="s">
        <v>6295</v>
      </c>
      <c r="B989">
        <v>3</v>
      </c>
    </row>
    <row r="990" spans="1:2">
      <c r="A990" t="s">
        <v>6299</v>
      </c>
      <c r="B990">
        <v>3</v>
      </c>
    </row>
    <row r="991" spans="1:2">
      <c r="A991" t="s">
        <v>6319</v>
      </c>
      <c r="B991">
        <v>3</v>
      </c>
    </row>
    <row r="992" spans="1:2">
      <c r="A992" t="s">
        <v>6375</v>
      </c>
      <c r="B992">
        <v>3</v>
      </c>
    </row>
    <row r="993" spans="1:2">
      <c r="A993" t="s">
        <v>6383</v>
      </c>
      <c r="B993">
        <v>3</v>
      </c>
    </row>
    <row r="994" spans="1:2">
      <c r="A994" t="s">
        <v>6417</v>
      </c>
      <c r="B994">
        <v>3</v>
      </c>
    </row>
    <row r="995" spans="1:2">
      <c r="A995" t="s">
        <v>6427</v>
      </c>
      <c r="B995">
        <v>3</v>
      </c>
    </row>
    <row r="996" spans="1:2">
      <c r="A996" t="s">
        <v>6434</v>
      </c>
      <c r="B996">
        <v>3</v>
      </c>
    </row>
    <row r="997" spans="1:2">
      <c r="A997" t="s">
        <v>6449</v>
      </c>
      <c r="B997">
        <v>3</v>
      </c>
    </row>
    <row r="998" spans="1:2">
      <c r="A998" t="s">
        <v>6499</v>
      </c>
      <c r="B998">
        <v>3</v>
      </c>
    </row>
    <row r="999" spans="1:2">
      <c r="A999" t="s">
        <v>6524</v>
      </c>
      <c r="B999">
        <v>3</v>
      </c>
    </row>
    <row r="1000" spans="1:2">
      <c r="A1000" t="s">
        <v>6532</v>
      </c>
      <c r="B1000">
        <v>3</v>
      </c>
    </row>
    <row r="1001" spans="1:2">
      <c r="A1001" t="s">
        <v>6534</v>
      </c>
      <c r="B1001">
        <v>3</v>
      </c>
    </row>
    <row r="1002" spans="1:2">
      <c r="A1002" t="s">
        <v>6544</v>
      </c>
      <c r="B1002">
        <v>3</v>
      </c>
    </row>
    <row r="1003" spans="1:2">
      <c r="A1003" t="s">
        <v>6556</v>
      </c>
      <c r="B1003">
        <v>3</v>
      </c>
    </row>
    <row r="1004" spans="1:2">
      <c r="A1004" t="s">
        <v>6562</v>
      </c>
      <c r="B1004">
        <v>3</v>
      </c>
    </row>
    <row r="1005" spans="1:2">
      <c r="A1005" t="s">
        <v>6613</v>
      </c>
      <c r="B1005">
        <v>3</v>
      </c>
    </row>
    <row r="1006" spans="1:2">
      <c r="A1006" t="s">
        <v>6638</v>
      </c>
      <c r="B1006">
        <v>3</v>
      </c>
    </row>
    <row r="1007" spans="1:2">
      <c r="A1007" t="s">
        <v>6672</v>
      </c>
      <c r="B1007">
        <v>3</v>
      </c>
    </row>
    <row r="1008" spans="1:2">
      <c r="A1008" t="s">
        <v>6682</v>
      </c>
      <c r="B1008">
        <v>3</v>
      </c>
    </row>
    <row r="1009" spans="1:2">
      <c r="A1009" t="s">
        <v>6704</v>
      </c>
      <c r="B1009">
        <v>3</v>
      </c>
    </row>
    <row r="1010" spans="1:2">
      <c r="A1010" t="s">
        <v>6743</v>
      </c>
      <c r="B1010">
        <v>3</v>
      </c>
    </row>
    <row r="1011" spans="1:2">
      <c r="A1011" t="s">
        <v>6790</v>
      </c>
      <c r="B1011">
        <v>3</v>
      </c>
    </row>
    <row r="1012" spans="1:2">
      <c r="A1012" t="s">
        <v>6819</v>
      </c>
      <c r="B1012">
        <v>3</v>
      </c>
    </row>
    <row r="1013" spans="1:2">
      <c r="A1013" t="s">
        <v>6875</v>
      </c>
      <c r="B1013">
        <v>3</v>
      </c>
    </row>
    <row r="1014" spans="1:2">
      <c r="A1014" t="s">
        <v>6896</v>
      </c>
      <c r="B1014">
        <v>3</v>
      </c>
    </row>
    <row r="1015" spans="1:2">
      <c r="A1015" t="s">
        <v>6923</v>
      </c>
      <c r="B1015">
        <v>3</v>
      </c>
    </row>
    <row r="1016" spans="1:2">
      <c r="A1016" t="s">
        <v>6955</v>
      </c>
      <c r="B1016">
        <v>3</v>
      </c>
    </row>
    <row r="1017" spans="1:2">
      <c r="A1017" t="s">
        <v>6957</v>
      </c>
      <c r="B1017">
        <v>3</v>
      </c>
    </row>
    <row r="1018" spans="1:2">
      <c r="A1018" t="s">
        <v>6997</v>
      </c>
      <c r="B1018">
        <v>3</v>
      </c>
    </row>
    <row r="1019" spans="1:2">
      <c r="A1019" t="s">
        <v>7003</v>
      </c>
      <c r="B1019">
        <v>3</v>
      </c>
    </row>
    <row r="1020" spans="1:2">
      <c r="A1020" t="s">
        <v>7023</v>
      </c>
      <c r="B1020">
        <v>3</v>
      </c>
    </row>
    <row r="1021" spans="1:2">
      <c r="A1021" t="s">
        <v>7025</v>
      </c>
      <c r="B1021">
        <v>3</v>
      </c>
    </row>
    <row r="1022" spans="1:2">
      <c r="A1022" t="s">
        <v>7029</v>
      </c>
      <c r="B1022">
        <v>3</v>
      </c>
    </row>
    <row r="1023" spans="1:2">
      <c r="A1023" t="s">
        <v>7036</v>
      </c>
      <c r="B1023">
        <v>3</v>
      </c>
    </row>
    <row r="1024" spans="1:2">
      <c r="A1024" t="s">
        <v>7057</v>
      </c>
      <c r="B1024">
        <v>3</v>
      </c>
    </row>
    <row r="1025" spans="1:2">
      <c r="A1025" t="s">
        <v>7094</v>
      </c>
      <c r="B1025">
        <v>3</v>
      </c>
    </row>
    <row r="1026" spans="1:2">
      <c r="A1026" t="s">
        <v>7104</v>
      </c>
      <c r="B1026">
        <v>3</v>
      </c>
    </row>
    <row r="1027" spans="1:2">
      <c r="A1027" t="s">
        <v>7148</v>
      </c>
      <c r="B1027">
        <v>3</v>
      </c>
    </row>
    <row r="1028" spans="1:2">
      <c r="A1028" t="s">
        <v>7172</v>
      </c>
      <c r="B1028">
        <v>3</v>
      </c>
    </row>
    <row r="1029" spans="1:2">
      <c r="A1029" t="s">
        <v>7243</v>
      </c>
      <c r="B1029">
        <v>3</v>
      </c>
    </row>
    <row r="1030" spans="1:2">
      <c r="A1030" t="s">
        <v>7276</v>
      </c>
      <c r="B1030">
        <v>3</v>
      </c>
    </row>
    <row r="1031" spans="1:2">
      <c r="A1031" t="s">
        <v>7327</v>
      </c>
      <c r="B1031">
        <v>3</v>
      </c>
    </row>
    <row r="1032" spans="1:2">
      <c r="A1032" t="s">
        <v>7366</v>
      </c>
      <c r="B1032">
        <v>3</v>
      </c>
    </row>
    <row r="1033" spans="1:2">
      <c r="A1033" t="s">
        <v>7389</v>
      </c>
      <c r="B1033">
        <v>3</v>
      </c>
    </row>
    <row r="1034" spans="1:2">
      <c r="A1034" t="s">
        <v>7410</v>
      </c>
      <c r="B1034">
        <v>3</v>
      </c>
    </row>
    <row r="1035" spans="1:2">
      <c r="A1035" t="s">
        <v>7431</v>
      </c>
      <c r="B1035">
        <v>3</v>
      </c>
    </row>
    <row r="1036" spans="1:2">
      <c r="A1036" t="s">
        <v>7435</v>
      </c>
      <c r="B1036">
        <v>3</v>
      </c>
    </row>
    <row r="1037" spans="1:2">
      <c r="A1037" t="s">
        <v>7456</v>
      </c>
      <c r="B1037">
        <v>3</v>
      </c>
    </row>
    <row r="1038" spans="1:2">
      <c r="A1038" t="s">
        <v>7461</v>
      </c>
      <c r="B1038">
        <v>3</v>
      </c>
    </row>
    <row r="1039" spans="1:2">
      <c r="A1039" t="s">
        <v>7477</v>
      </c>
      <c r="B1039">
        <v>3</v>
      </c>
    </row>
    <row r="1040" spans="1:2">
      <c r="A1040" t="s">
        <v>7493</v>
      </c>
      <c r="B1040">
        <v>3</v>
      </c>
    </row>
    <row r="1041" spans="1:2">
      <c r="A1041" t="s">
        <v>7508</v>
      </c>
      <c r="B1041">
        <v>3</v>
      </c>
    </row>
    <row r="1042" spans="1:2">
      <c r="A1042" t="s">
        <v>7529</v>
      </c>
      <c r="B1042">
        <v>3</v>
      </c>
    </row>
    <row r="1043" spans="1:2">
      <c r="A1043" t="s">
        <v>7583</v>
      </c>
      <c r="B1043">
        <v>3</v>
      </c>
    </row>
    <row r="1044" spans="1:2">
      <c r="A1044" t="s">
        <v>7587</v>
      </c>
      <c r="B1044">
        <v>3</v>
      </c>
    </row>
    <row r="1045" spans="1:2">
      <c r="A1045" t="s">
        <v>7593</v>
      </c>
      <c r="B1045">
        <v>3</v>
      </c>
    </row>
    <row r="1046" spans="1:2">
      <c r="A1046" t="s">
        <v>7610</v>
      </c>
      <c r="B1046">
        <v>3</v>
      </c>
    </row>
    <row r="1047" spans="1:2">
      <c r="A1047" t="s">
        <v>7613</v>
      </c>
      <c r="B1047">
        <v>3</v>
      </c>
    </row>
    <row r="1048" spans="1:2">
      <c r="A1048" t="s">
        <v>7620</v>
      </c>
      <c r="B1048">
        <v>3</v>
      </c>
    </row>
    <row r="1049" spans="1:2">
      <c r="A1049" t="s">
        <v>7626</v>
      </c>
      <c r="B1049">
        <v>3</v>
      </c>
    </row>
    <row r="1050" spans="1:2">
      <c r="A1050" t="s">
        <v>7657</v>
      </c>
      <c r="B1050">
        <v>3</v>
      </c>
    </row>
    <row r="1051" spans="1:2">
      <c r="A1051" t="s">
        <v>7665</v>
      </c>
      <c r="B1051">
        <v>3</v>
      </c>
    </row>
    <row r="1052" spans="1:2">
      <c r="A1052" t="s">
        <v>7676</v>
      </c>
      <c r="B1052">
        <v>3</v>
      </c>
    </row>
    <row r="1053" spans="1:2">
      <c r="A1053" t="s">
        <v>7691</v>
      </c>
      <c r="B1053">
        <v>3</v>
      </c>
    </row>
    <row r="1054" spans="1:2">
      <c r="A1054" t="s">
        <v>7699</v>
      </c>
      <c r="B1054">
        <v>3</v>
      </c>
    </row>
    <row r="1055" spans="1:2">
      <c r="A1055" t="s">
        <v>7716</v>
      </c>
      <c r="B1055">
        <v>3</v>
      </c>
    </row>
    <row r="1056" spans="1:2">
      <c r="A1056" t="s">
        <v>7744</v>
      </c>
      <c r="B1056">
        <v>3</v>
      </c>
    </row>
    <row r="1057" spans="1:2">
      <c r="A1057" t="s">
        <v>7831</v>
      </c>
      <c r="B1057">
        <v>3</v>
      </c>
    </row>
    <row r="1058" spans="1:2">
      <c r="A1058" t="s">
        <v>7836</v>
      </c>
      <c r="B1058">
        <v>3</v>
      </c>
    </row>
    <row r="1059" spans="1:2">
      <c r="A1059" t="s">
        <v>7862</v>
      </c>
      <c r="B1059">
        <v>3</v>
      </c>
    </row>
    <row r="1060" spans="1:2">
      <c r="A1060" t="s">
        <v>7866</v>
      </c>
      <c r="B1060">
        <v>3</v>
      </c>
    </row>
    <row r="1061" spans="1:2">
      <c r="A1061" t="s">
        <v>7878</v>
      </c>
      <c r="B1061">
        <v>3</v>
      </c>
    </row>
    <row r="1062" spans="1:2">
      <c r="A1062" t="s">
        <v>7882</v>
      </c>
      <c r="B1062">
        <v>3</v>
      </c>
    </row>
    <row r="1063" spans="1:2">
      <c r="A1063" t="s">
        <v>7884</v>
      </c>
      <c r="B1063">
        <v>3</v>
      </c>
    </row>
    <row r="1064" spans="1:2">
      <c r="A1064" t="s">
        <v>7902</v>
      </c>
      <c r="B1064">
        <v>3</v>
      </c>
    </row>
    <row r="1065" spans="1:2">
      <c r="A1065" t="s">
        <v>7976</v>
      </c>
      <c r="B1065">
        <v>3</v>
      </c>
    </row>
    <row r="1066" spans="1:2">
      <c r="A1066" t="s">
        <v>7978</v>
      </c>
      <c r="B1066">
        <v>3</v>
      </c>
    </row>
    <row r="1067" spans="1:2">
      <c r="A1067" t="s">
        <v>7992</v>
      </c>
      <c r="B1067">
        <v>3</v>
      </c>
    </row>
    <row r="1068" spans="1:2">
      <c r="A1068" t="s">
        <v>7999</v>
      </c>
      <c r="B1068">
        <v>3</v>
      </c>
    </row>
    <row r="1069" spans="1:2">
      <c r="A1069" t="s">
        <v>8049</v>
      </c>
      <c r="B1069">
        <v>3</v>
      </c>
    </row>
    <row r="1070" spans="1:2">
      <c r="A1070" t="s">
        <v>8067</v>
      </c>
      <c r="B1070">
        <v>3</v>
      </c>
    </row>
    <row r="1071" spans="1:2">
      <c r="A1071" t="s">
        <v>8069</v>
      </c>
      <c r="B1071">
        <v>3</v>
      </c>
    </row>
    <row r="1072" spans="1:2">
      <c r="A1072" t="s">
        <v>8109</v>
      </c>
      <c r="B1072">
        <v>3</v>
      </c>
    </row>
    <row r="1073" spans="1:2">
      <c r="A1073" t="s">
        <v>8126</v>
      </c>
      <c r="B1073">
        <v>3</v>
      </c>
    </row>
    <row r="1074" spans="1:2">
      <c r="A1074" t="s">
        <v>8138</v>
      </c>
      <c r="B1074">
        <v>3</v>
      </c>
    </row>
    <row r="1075" spans="1:2">
      <c r="A1075" t="s">
        <v>8139</v>
      </c>
      <c r="B1075">
        <v>3</v>
      </c>
    </row>
    <row r="1076" spans="1:2">
      <c r="A1076" t="s">
        <v>8175</v>
      </c>
      <c r="B1076">
        <v>3</v>
      </c>
    </row>
    <row r="1077" spans="1:2">
      <c r="A1077" t="s">
        <v>8277</v>
      </c>
      <c r="B1077">
        <v>3</v>
      </c>
    </row>
    <row r="1078" spans="1:2">
      <c r="A1078" t="s">
        <v>8280</v>
      </c>
      <c r="B1078">
        <v>3</v>
      </c>
    </row>
    <row r="1079" spans="1:2">
      <c r="A1079" t="s">
        <v>8291</v>
      </c>
      <c r="B1079">
        <v>3</v>
      </c>
    </row>
    <row r="1080" spans="1:2">
      <c r="A1080" t="s">
        <v>8341</v>
      </c>
      <c r="B1080">
        <v>3</v>
      </c>
    </row>
    <row r="1081" spans="1:2">
      <c r="A1081" t="s">
        <v>8357</v>
      </c>
      <c r="B1081">
        <v>3</v>
      </c>
    </row>
    <row r="1082" spans="1:2">
      <c r="A1082" t="s">
        <v>8367</v>
      </c>
      <c r="B1082">
        <v>3</v>
      </c>
    </row>
    <row r="1083" spans="1:2">
      <c r="A1083" t="s">
        <v>8414</v>
      </c>
      <c r="B1083">
        <v>3</v>
      </c>
    </row>
    <row r="1084" spans="1:2">
      <c r="A1084" t="s">
        <v>8440</v>
      </c>
      <c r="B1084">
        <v>3</v>
      </c>
    </row>
    <row r="1085" spans="1:2">
      <c r="A1085" t="s">
        <v>8513</v>
      </c>
      <c r="B1085">
        <v>3</v>
      </c>
    </row>
    <row r="1086" spans="1:2">
      <c r="A1086" t="s">
        <v>8586</v>
      </c>
      <c r="B1086">
        <v>3</v>
      </c>
    </row>
    <row r="1087" spans="1:2">
      <c r="A1087" t="s">
        <v>8608</v>
      </c>
      <c r="B1087">
        <v>3</v>
      </c>
    </row>
    <row r="1088" spans="1:2">
      <c r="A1088" t="s">
        <v>8624</v>
      </c>
      <c r="B1088">
        <v>3</v>
      </c>
    </row>
    <row r="1089" spans="1:2">
      <c r="A1089" t="s">
        <v>8676</v>
      </c>
      <c r="B1089">
        <v>3</v>
      </c>
    </row>
    <row r="1090" spans="1:2">
      <c r="A1090" t="s">
        <v>8712</v>
      </c>
      <c r="B1090">
        <v>3</v>
      </c>
    </row>
    <row r="1091" spans="1:2">
      <c r="A1091" t="s">
        <v>8726</v>
      </c>
      <c r="B1091">
        <v>3</v>
      </c>
    </row>
    <row r="1092" spans="1:2">
      <c r="A1092" t="s">
        <v>8765</v>
      </c>
      <c r="B1092">
        <v>3</v>
      </c>
    </row>
    <row r="1093" spans="1:2">
      <c r="A1093" t="s">
        <v>8783</v>
      </c>
      <c r="B1093">
        <v>3</v>
      </c>
    </row>
    <row r="1094" spans="1:2">
      <c r="A1094" t="s">
        <v>8787</v>
      </c>
      <c r="B1094">
        <v>3</v>
      </c>
    </row>
    <row r="1095" spans="1:2">
      <c r="A1095" t="s">
        <v>8798</v>
      </c>
      <c r="B1095">
        <v>3</v>
      </c>
    </row>
    <row r="1096" spans="1:2">
      <c r="A1096" t="s">
        <v>8803</v>
      </c>
      <c r="B1096">
        <v>3</v>
      </c>
    </row>
    <row r="1097" spans="1:2">
      <c r="A1097" t="s">
        <v>8814</v>
      </c>
      <c r="B1097">
        <v>3</v>
      </c>
    </row>
    <row r="1098" spans="1:2">
      <c r="A1098" t="s">
        <v>8822</v>
      </c>
      <c r="B1098">
        <v>3</v>
      </c>
    </row>
    <row r="1099" spans="1:2">
      <c r="A1099" t="s">
        <v>8829</v>
      </c>
      <c r="B1099">
        <v>3</v>
      </c>
    </row>
    <row r="1100" spans="1:2">
      <c r="A1100" t="s">
        <v>8882</v>
      </c>
      <c r="B1100">
        <v>3</v>
      </c>
    </row>
    <row r="1101" spans="1:2">
      <c r="A1101" t="s">
        <v>8937</v>
      </c>
      <c r="B1101">
        <v>3</v>
      </c>
    </row>
    <row r="1102" spans="1:2">
      <c r="A1102" t="s">
        <v>8946</v>
      </c>
      <c r="B1102">
        <v>3</v>
      </c>
    </row>
    <row r="1103" spans="1:2">
      <c r="A1103" t="e">
        <f>--_: she_PRP</f>
        <v>#NAME?</v>
      </c>
      <c r="B1103">
        <v>3</v>
      </c>
    </row>
    <row r="1104" spans="1:2">
      <c r="A1104" t="s">
        <v>8962</v>
      </c>
      <c r="B1104">
        <v>3</v>
      </c>
    </row>
    <row r="1105" spans="1:2">
      <c r="A1105" t="s">
        <v>9041</v>
      </c>
      <c r="B1105">
        <v>3</v>
      </c>
    </row>
    <row r="1106" spans="1:2">
      <c r="A1106" t="s">
        <v>9060</v>
      </c>
      <c r="B1106">
        <v>3</v>
      </c>
    </row>
    <row r="1107" spans="1:2">
      <c r="A1107" t="s">
        <v>9100</v>
      </c>
      <c r="B1107">
        <v>3</v>
      </c>
    </row>
    <row r="1108" spans="1:2">
      <c r="A1108" t="s">
        <v>9112</v>
      </c>
      <c r="B1108">
        <v>3</v>
      </c>
    </row>
    <row r="1109" spans="1:2">
      <c r="A1109" t="s">
        <v>9132</v>
      </c>
      <c r="B1109">
        <v>3</v>
      </c>
    </row>
    <row r="1110" spans="1:2">
      <c r="A1110" t="s">
        <v>9152</v>
      </c>
      <c r="B1110">
        <v>3</v>
      </c>
    </row>
    <row r="1111" spans="1:2">
      <c r="A1111" t="s">
        <v>9182</v>
      </c>
      <c r="B1111">
        <v>3</v>
      </c>
    </row>
    <row r="1112" spans="1:2">
      <c r="A1112" t="s">
        <v>9184</v>
      </c>
      <c r="B1112">
        <v>3</v>
      </c>
    </row>
    <row r="1113" spans="1:2">
      <c r="A1113" t="s">
        <v>9198</v>
      </c>
      <c r="B1113">
        <v>3</v>
      </c>
    </row>
    <row r="1114" spans="1:2">
      <c r="A1114" t="s">
        <v>9204</v>
      </c>
      <c r="B1114">
        <v>3</v>
      </c>
    </row>
    <row r="1115" spans="1:2">
      <c r="A1115" t="s">
        <v>9214</v>
      </c>
      <c r="B1115">
        <v>3</v>
      </c>
    </row>
    <row r="1116" spans="1:2">
      <c r="A1116" t="s">
        <v>9236</v>
      </c>
      <c r="B1116">
        <v>3</v>
      </c>
    </row>
    <row r="1117" spans="1:2">
      <c r="A1117" t="s">
        <v>9247</v>
      </c>
      <c r="B1117">
        <v>3</v>
      </c>
    </row>
    <row r="1118" spans="1:2">
      <c r="A1118" t="s">
        <v>9250</v>
      </c>
      <c r="B1118">
        <v>3</v>
      </c>
    </row>
    <row r="1119" spans="1:2">
      <c r="A1119" t="s">
        <v>9276</v>
      </c>
      <c r="B1119">
        <v>3</v>
      </c>
    </row>
    <row r="1120" spans="1:2">
      <c r="A1120" t="s">
        <v>9285</v>
      </c>
      <c r="B1120">
        <v>3</v>
      </c>
    </row>
    <row r="1121" spans="1:2">
      <c r="A1121" t="s">
        <v>9337</v>
      </c>
      <c r="B1121">
        <v>3</v>
      </c>
    </row>
    <row r="1122" spans="1:2">
      <c r="A1122" t="s">
        <v>9380</v>
      </c>
      <c r="B1122">
        <v>3</v>
      </c>
    </row>
    <row r="1123" spans="1:2">
      <c r="A1123" t="s">
        <v>9399</v>
      </c>
      <c r="B1123">
        <v>3</v>
      </c>
    </row>
    <row r="1124" spans="1:2">
      <c r="A1124" t="s">
        <v>9428</v>
      </c>
      <c r="B1124">
        <v>3</v>
      </c>
    </row>
    <row r="1125" spans="1:2">
      <c r="A1125" t="s">
        <v>9454</v>
      </c>
      <c r="B1125">
        <v>3</v>
      </c>
    </row>
    <row r="1126" spans="1:2">
      <c r="A1126" t="s">
        <v>9459</v>
      </c>
      <c r="B1126">
        <v>3</v>
      </c>
    </row>
    <row r="1127" spans="1:2">
      <c r="A1127" t="s">
        <v>9477</v>
      </c>
      <c r="B1127">
        <v>3</v>
      </c>
    </row>
    <row r="1128" spans="1:2">
      <c r="A1128" t="s">
        <v>9494</v>
      </c>
      <c r="B1128">
        <v>3</v>
      </c>
    </row>
    <row r="1129" spans="1:2">
      <c r="A1129" t="s">
        <v>9498</v>
      </c>
      <c r="B1129">
        <v>3</v>
      </c>
    </row>
    <row r="1130" spans="1:2">
      <c r="A1130" t="s">
        <v>9504</v>
      </c>
      <c r="B1130">
        <v>3</v>
      </c>
    </row>
    <row r="1131" spans="1:2">
      <c r="A1131" t="s">
        <v>9522</v>
      </c>
      <c r="B1131">
        <v>3</v>
      </c>
    </row>
    <row r="1132" spans="1:2">
      <c r="A1132" t="s">
        <v>9523</v>
      </c>
      <c r="B1132">
        <v>3</v>
      </c>
    </row>
    <row r="1133" spans="1:2">
      <c r="A1133" t="s">
        <v>9530</v>
      </c>
      <c r="B1133">
        <v>3</v>
      </c>
    </row>
    <row r="1134" spans="1:2">
      <c r="A1134" t="s">
        <v>9532</v>
      </c>
      <c r="B1134">
        <v>3</v>
      </c>
    </row>
    <row r="1135" spans="1:2">
      <c r="A1135" t="s">
        <v>9546</v>
      </c>
      <c r="B1135">
        <v>3</v>
      </c>
    </row>
    <row r="1136" spans="1:2">
      <c r="A1136" t="s">
        <v>9640</v>
      </c>
      <c r="B1136">
        <v>3</v>
      </c>
    </row>
    <row r="1137" spans="1:2">
      <c r="A1137" t="s">
        <v>9688</v>
      </c>
      <c r="B1137">
        <v>3</v>
      </c>
    </row>
    <row r="1138" spans="1:2">
      <c r="A1138" t="s">
        <v>9708</v>
      </c>
      <c r="B1138">
        <v>3</v>
      </c>
    </row>
    <row r="1139" spans="1:2">
      <c r="A1139" t="s">
        <v>9753</v>
      </c>
      <c r="B1139">
        <v>3</v>
      </c>
    </row>
    <row r="1140" spans="1:2">
      <c r="A1140" t="s">
        <v>9842</v>
      </c>
      <c r="B1140">
        <v>3</v>
      </c>
    </row>
    <row r="1141" spans="1:2">
      <c r="A1141" t="s">
        <v>9848</v>
      </c>
      <c r="B1141">
        <v>3</v>
      </c>
    </row>
    <row r="1142" spans="1:2">
      <c r="A1142" t="s">
        <v>9887</v>
      </c>
      <c r="B1142">
        <v>3</v>
      </c>
    </row>
    <row r="1143" spans="1:2">
      <c r="A1143" t="s">
        <v>9917</v>
      </c>
      <c r="B1143">
        <v>3</v>
      </c>
    </row>
    <row r="1144" spans="1:2">
      <c r="A1144" t="e">
        <f>--_: if_IN</f>
        <v>#NAME?</v>
      </c>
      <c r="B1144">
        <v>3</v>
      </c>
    </row>
    <row r="1145" spans="1:2">
      <c r="A1145" t="s">
        <v>9997</v>
      </c>
      <c r="B1145">
        <v>3</v>
      </c>
    </row>
    <row r="1146" spans="1:2">
      <c r="A1146" t="s">
        <v>10018</v>
      </c>
      <c r="B1146">
        <v>3</v>
      </c>
    </row>
    <row r="1147" spans="1:2">
      <c r="A1147" t="s">
        <v>10113</v>
      </c>
      <c r="B1147">
        <v>3</v>
      </c>
    </row>
    <row r="1148" spans="1:2">
      <c r="A1148" t="s">
        <v>10184</v>
      </c>
      <c r="B1148">
        <v>3</v>
      </c>
    </row>
    <row r="1149" spans="1:2">
      <c r="A1149" t="s">
        <v>10195</v>
      </c>
      <c r="B1149">
        <v>3</v>
      </c>
    </row>
    <row r="1150" spans="1:2">
      <c r="A1150" t="s">
        <v>10222</v>
      </c>
      <c r="B1150">
        <v>3</v>
      </c>
    </row>
    <row r="1151" spans="1:2">
      <c r="A1151" t="s">
        <v>10234</v>
      </c>
      <c r="B1151">
        <v>3</v>
      </c>
    </row>
    <row r="1152" spans="1:2">
      <c r="A1152" t="s">
        <v>10262</v>
      </c>
      <c r="B1152">
        <v>3</v>
      </c>
    </row>
    <row r="1153" spans="1:2">
      <c r="A1153" t="s">
        <v>10322</v>
      </c>
      <c r="B1153">
        <v>3</v>
      </c>
    </row>
    <row r="1154" spans="1:2">
      <c r="A1154" t="s">
        <v>10371</v>
      </c>
      <c r="B1154">
        <v>3</v>
      </c>
    </row>
    <row r="1155" spans="1:2">
      <c r="A1155" t="s">
        <v>10385</v>
      </c>
      <c r="B1155">
        <v>3</v>
      </c>
    </row>
    <row r="1156" spans="1:2">
      <c r="A1156" t="s">
        <v>10388</v>
      </c>
      <c r="B1156">
        <v>3</v>
      </c>
    </row>
    <row r="1157" spans="1:2">
      <c r="A1157" t="s">
        <v>10394</v>
      </c>
      <c r="B1157">
        <v>3</v>
      </c>
    </row>
    <row r="1158" spans="1:2">
      <c r="A1158" t="s">
        <v>10424</v>
      </c>
      <c r="B1158">
        <v>3</v>
      </c>
    </row>
    <row r="1159" spans="1:2">
      <c r="A1159" t="s">
        <v>10440</v>
      </c>
      <c r="B1159">
        <v>3</v>
      </c>
    </row>
    <row r="1160" spans="1:2">
      <c r="A1160" t="s">
        <v>10480</v>
      </c>
      <c r="B1160">
        <v>3</v>
      </c>
    </row>
    <row r="1161" spans="1:2">
      <c r="A1161" t="s">
        <v>10567</v>
      </c>
      <c r="B1161">
        <v>3</v>
      </c>
    </row>
    <row r="1162" spans="1:2">
      <c r="A1162" t="s">
        <v>10572</v>
      </c>
      <c r="B1162">
        <v>3</v>
      </c>
    </row>
    <row r="1163" spans="1:2">
      <c r="A1163" t="s">
        <v>10582</v>
      </c>
      <c r="B1163">
        <v>3</v>
      </c>
    </row>
    <row r="1164" spans="1:2">
      <c r="A1164" t="s">
        <v>10600</v>
      </c>
      <c r="B1164">
        <v>3</v>
      </c>
    </row>
    <row r="1165" spans="1:2">
      <c r="A1165" t="s">
        <v>10617</v>
      </c>
      <c r="B1165">
        <v>3</v>
      </c>
    </row>
    <row r="1166" spans="1:2">
      <c r="A1166" t="s">
        <v>10621</v>
      </c>
      <c r="B1166">
        <v>3</v>
      </c>
    </row>
    <row r="1167" spans="1:2">
      <c r="A1167" t="s">
        <v>10625</v>
      </c>
      <c r="B1167">
        <v>3</v>
      </c>
    </row>
    <row r="1168" spans="1:2">
      <c r="A1168" t="s">
        <v>10643</v>
      </c>
      <c r="B1168">
        <v>3</v>
      </c>
    </row>
    <row r="1169" spans="1:2">
      <c r="A1169" t="s">
        <v>10664</v>
      </c>
      <c r="B1169">
        <v>3</v>
      </c>
    </row>
    <row r="1170" spans="1:2">
      <c r="A1170" t="s">
        <v>10668</v>
      </c>
      <c r="B1170">
        <v>3</v>
      </c>
    </row>
    <row r="1171" spans="1:2">
      <c r="A1171" t="s">
        <v>10681</v>
      </c>
      <c r="B1171">
        <v>3</v>
      </c>
    </row>
    <row r="1172" spans="1:2">
      <c r="A1172" t="s">
        <v>10719</v>
      </c>
      <c r="B1172">
        <v>3</v>
      </c>
    </row>
    <row r="1173" spans="1:2">
      <c r="A1173" t="s">
        <v>10743</v>
      </c>
      <c r="B1173">
        <v>3</v>
      </c>
    </row>
    <row r="1174" spans="1:2">
      <c r="A1174" t="s">
        <v>10746</v>
      </c>
      <c r="B1174">
        <v>3</v>
      </c>
    </row>
    <row r="1175" spans="1:2">
      <c r="A1175" t="s">
        <v>10770</v>
      </c>
      <c r="B1175">
        <v>3</v>
      </c>
    </row>
    <row r="1176" spans="1:2">
      <c r="A1176" t="s">
        <v>10882</v>
      </c>
      <c r="B1176">
        <v>3</v>
      </c>
    </row>
    <row r="1177" spans="1:2">
      <c r="A1177" t="s">
        <v>10883</v>
      </c>
      <c r="B1177">
        <v>3</v>
      </c>
    </row>
    <row r="1178" spans="1:2">
      <c r="A1178" t="s">
        <v>10956</v>
      </c>
      <c r="B1178">
        <v>3</v>
      </c>
    </row>
    <row r="1179" spans="1:2">
      <c r="A1179" t="s">
        <v>10960</v>
      </c>
      <c r="B1179">
        <v>3</v>
      </c>
    </row>
    <row r="1180" spans="1:2">
      <c r="A1180" t="s">
        <v>10966</v>
      </c>
      <c r="B1180">
        <v>3</v>
      </c>
    </row>
    <row r="1181" spans="1:2">
      <c r="A1181" t="s">
        <v>10970</v>
      </c>
      <c r="B1181">
        <v>3</v>
      </c>
    </row>
    <row r="1182" spans="1:2">
      <c r="A1182" t="s">
        <v>11037</v>
      </c>
      <c r="B1182">
        <v>3</v>
      </c>
    </row>
    <row r="1183" spans="1:2">
      <c r="A1183" t="s">
        <v>11041</v>
      </c>
      <c r="B1183">
        <v>3</v>
      </c>
    </row>
    <row r="1184" spans="1:2">
      <c r="A1184" t="s">
        <v>11044</v>
      </c>
      <c r="B1184">
        <v>3</v>
      </c>
    </row>
    <row r="1185" spans="1:2">
      <c r="A1185" t="s">
        <v>11124</v>
      </c>
      <c r="B1185">
        <v>3</v>
      </c>
    </row>
    <row r="1186" spans="1:2">
      <c r="A1186" t="s">
        <v>11134</v>
      </c>
      <c r="B1186">
        <v>3</v>
      </c>
    </row>
    <row r="1187" spans="1:2">
      <c r="A1187" t="s">
        <v>11143</v>
      </c>
      <c r="B1187">
        <v>3</v>
      </c>
    </row>
    <row r="1188" spans="1:2">
      <c r="A1188" t="s">
        <v>11154</v>
      </c>
      <c r="B1188">
        <v>3</v>
      </c>
    </row>
    <row r="1189" spans="1:2">
      <c r="A1189" t="s">
        <v>11157</v>
      </c>
      <c r="B1189">
        <v>3</v>
      </c>
    </row>
    <row r="1190" spans="1:2">
      <c r="A1190" t="s">
        <v>11158</v>
      </c>
      <c r="B1190">
        <v>3</v>
      </c>
    </row>
    <row r="1191" spans="1:2">
      <c r="A1191" t="s">
        <v>11206</v>
      </c>
      <c r="B1191">
        <v>3</v>
      </c>
    </row>
    <row r="1192" spans="1:2">
      <c r="A1192" t="s">
        <v>11277</v>
      </c>
      <c r="B1192">
        <v>3</v>
      </c>
    </row>
    <row r="1193" spans="1:2">
      <c r="A1193" t="s">
        <v>11305</v>
      </c>
      <c r="B1193">
        <v>3</v>
      </c>
    </row>
    <row r="1194" spans="1:2">
      <c r="A1194" t="s">
        <v>11314</v>
      </c>
      <c r="B1194">
        <v>3</v>
      </c>
    </row>
    <row r="1195" spans="1:2">
      <c r="A1195" t="s">
        <v>11338</v>
      </c>
      <c r="B1195">
        <v>3</v>
      </c>
    </row>
    <row r="1196" spans="1:2">
      <c r="A1196" t="s">
        <v>11347</v>
      </c>
      <c r="B1196">
        <v>3</v>
      </c>
    </row>
    <row r="1197" spans="1:2">
      <c r="A1197" t="s">
        <v>11391</v>
      </c>
      <c r="B1197">
        <v>3</v>
      </c>
    </row>
    <row r="1198" spans="1:2">
      <c r="A1198" t="s">
        <v>11424</v>
      </c>
      <c r="B1198">
        <v>3</v>
      </c>
    </row>
    <row r="1199" spans="1:2">
      <c r="A1199" t="s">
        <v>11427</v>
      </c>
      <c r="B1199">
        <v>3</v>
      </c>
    </row>
    <row r="1200" spans="1:2">
      <c r="A1200" t="s">
        <v>11452</v>
      </c>
      <c r="B1200">
        <v>3</v>
      </c>
    </row>
    <row r="1201" spans="1:2">
      <c r="A1201" t="s">
        <v>11517</v>
      </c>
      <c r="B1201">
        <v>3</v>
      </c>
    </row>
    <row r="1202" spans="1:2">
      <c r="A1202" t="s">
        <v>11534</v>
      </c>
      <c r="B1202">
        <v>3</v>
      </c>
    </row>
    <row r="1203" spans="1:2">
      <c r="A1203" t="s">
        <v>11539</v>
      </c>
      <c r="B1203">
        <v>3</v>
      </c>
    </row>
    <row r="1204" spans="1:2">
      <c r="A1204" t="s">
        <v>11587</v>
      </c>
      <c r="B1204">
        <v>3</v>
      </c>
    </row>
    <row r="1205" spans="1:2">
      <c r="A1205" t="s">
        <v>11596</v>
      </c>
      <c r="B1205">
        <v>3</v>
      </c>
    </row>
    <row r="1206" spans="1:2">
      <c r="A1206" t="s">
        <v>11600</v>
      </c>
      <c r="B1206">
        <v>3</v>
      </c>
    </row>
    <row r="1207" spans="1:2">
      <c r="A1207" t="s">
        <v>11654</v>
      </c>
      <c r="B1207">
        <v>3</v>
      </c>
    </row>
    <row r="1208" spans="1:2">
      <c r="A1208" t="s">
        <v>11722</v>
      </c>
      <c r="B1208">
        <v>3</v>
      </c>
    </row>
    <row r="1209" spans="1:2">
      <c r="A1209" t="s">
        <v>11802</v>
      </c>
      <c r="B1209">
        <v>3</v>
      </c>
    </row>
    <row r="1210" spans="1:2">
      <c r="A1210" t="s">
        <v>11807</v>
      </c>
      <c r="B1210">
        <v>3</v>
      </c>
    </row>
    <row r="1211" spans="1:2">
      <c r="A1211" t="s">
        <v>11895</v>
      </c>
      <c r="B1211">
        <v>3</v>
      </c>
    </row>
    <row r="1212" spans="1:2">
      <c r="A1212" t="s">
        <v>11903</v>
      </c>
      <c r="B1212">
        <v>3</v>
      </c>
    </row>
    <row r="1213" spans="1:2">
      <c r="A1213" t="s">
        <v>11923</v>
      </c>
      <c r="B1213">
        <v>3</v>
      </c>
    </row>
    <row r="1214" spans="1:2">
      <c r="A1214" t="s">
        <v>11925</v>
      </c>
      <c r="B1214">
        <v>3</v>
      </c>
    </row>
    <row r="1215" spans="1:2">
      <c r="A1215" t="s">
        <v>11966</v>
      </c>
      <c r="B1215">
        <v>3</v>
      </c>
    </row>
    <row r="1216" spans="1:2">
      <c r="A1216" t="s">
        <v>11981</v>
      </c>
      <c r="B1216">
        <v>3</v>
      </c>
    </row>
    <row r="1217" spans="1:2">
      <c r="A1217" t="s">
        <v>12006</v>
      </c>
      <c r="B1217">
        <v>3</v>
      </c>
    </row>
    <row r="1218" spans="1:2">
      <c r="A1218" t="s">
        <v>12043</v>
      </c>
      <c r="B1218">
        <v>3</v>
      </c>
    </row>
    <row r="1219" spans="1:2">
      <c r="A1219" t="s">
        <v>12051</v>
      </c>
      <c r="B1219">
        <v>3</v>
      </c>
    </row>
    <row r="1220" spans="1:2">
      <c r="A1220" t="s">
        <v>12086</v>
      </c>
      <c r="B1220">
        <v>3</v>
      </c>
    </row>
    <row r="1221" spans="1:2">
      <c r="A1221" t="s">
        <v>12140</v>
      </c>
      <c r="B1221">
        <v>3</v>
      </c>
    </row>
    <row r="1222" spans="1:2">
      <c r="A1222" t="s">
        <v>12210</v>
      </c>
      <c r="B1222">
        <v>3</v>
      </c>
    </row>
    <row r="1223" spans="1:2">
      <c r="A1223" t="s">
        <v>12231</v>
      </c>
      <c r="B1223">
        <v>3</v>
      </c>
    </row>
    <row r="1224" spans="1:2">
      <c r="A1224" t="s">
        <v>12237</v>
      </c>
      <c r="B1224">
        <v>3</v>
      </c>
    </row>
    <row r="1225" spans="1:2">
      <c r="A1225" t="s">
        <v>12253</v>
      </c>
      <c r="B1225">
        <v>3</v>
      </c>
    </row>
    <row r="1226" spans="1:2">
      <c r="A1226" t="s">
        <v>12296</v>
      </c>
      <c r="B1226">
        <v>3</v>
      </c>
    </row>
    <row r="1227" spans="1:2">
      <c r="A1227" t="s">
        <v>12304</v>
      </c>
      <c r="B1227">
        <v>3</v>
      </c>
    </row>
    <row r="1228" spans="1:2">
      <c r="A1228" t="s">
        <v>12329</v>
      </c>
      <c r="B1228">
        <v>3</v>
      </c>
    </row>
    <row r="1229" spans="1:2">
      <c r="A1229" t="s">
        <v>12338</v>
      </c>
      <c r="B1229">
        <v>3</v>
      </c>
    </row>
    <row r="1230" spans="1:2">
      <c r="A1230" t="s">
        <v>12358</v>
      </c>
      <c r="B1230">
        <v>3</v>
      </c>
    </row>
    <row r="1231" spans="1:2">
      <c r="A1231" t="s">
        <v>12371</v>
      </c>
      <c r="B1231">
        <v>3</v>
      </c>
    </row>
    <row r="1232" spans="1:2">
      <c r="A1232" t="s">
        <v>12378</v>
      </c>
      <c r="B1232">
        <v>3</v>
      </c>
    </row>
    <row r="1233" spans="1:2">
      <c r="A1233" t="s">
        <v>12384</v>
      </c>
      <c r="B1233">
        <v>3</v>
      </c>
    </row>
    <row r="1234" spans="1:2">
      <c r="A1234" t="s">
        <v>12389</v>
      </c>
      <c r="B1234">
        <v>3</v>
      </c>
    </row>
    <row r="1235" spans="1:2">
      <c r="A1235" t="s">
        <v>12392</v>
      </c>
      <c r="B1235">
        <v>3</v>
      </c>
    </row>
    <row r="1236" spans="1:2">
      <c r="A1236" t="s">
        <v>12394</v>
      </c>
      <c r="B1236">
        <v>3</v>
      </c>
    </row>
    <row r="1237" spans="1:2">
      <c r="A1237" t="s">
        <v>12417</v>
      </c>
      <c r="B1237">
        <v>3</v>
      </c>
    </row>
    <row r="1238" spans="1:2">
      <c r="A1238" t="s">
        <v>12424</v>
      </c>
      <c r="B1238">
        <v>3</v>
      </c>
    </row>
    <row r="1239" spans="1:2">
      <c r="A1239" t="s">
        <v>12491</v>
      </c>
      <c r="B1239">
        <v>3</v>
      </c>
    </row>
    <row r="1240" spans="1:2">
      <c r="A1240" t="e">
        <f>--_: all_DT</f>
        <v>#NAME?</v>
      </c>
      <c r="B1240">
        <v>3</v>
      </c>
    </row>
    <row r="1241" spans="1:2">
      <c r="A1241" t="s">
        <v>12513</v>
      </c>
      <c r="B1241">
        <v>3</v>
      </c>
    </row>
    <row r="1242" spans="1:2">
      <c r="A1242" t="s">
        <v>12531</v>
      </c>
      <c r="B1242">
        <v>3</v>
      </c>
    </row>
    <row r="1243" spans="1:2">
      <c r="A1243" t="s">
        <v>12538</v>
      </c>
      <c r="B1243">
        <v>3</v>
      </c>
    </row>
    <row r="1244" spans="1:2">
      <c r="A1244" t="s">
        <v>12548</v>
      </c>
      <c r="B1244">
        <v>3</v>
      </c>
    </row>
    <row r="1245" spans="1:2">
      <c r="A1245" t="s">
        <v>12578</v>
      </c>
      <c r="B1245">
        <v>3</v>
      </c>
    </row>
    <row r="1246" spans="1:2">
      <c r="A1246" t="s">
        <v>12594</v>
      </c>
      <c r="B1246">
        <v>3</v>
      </c>
    </row>
    <row r="1247" spans="1:2">
      <c r="A1247" t="s">
        <v>12595</v>
      </c>
      <c r="B1247">
        <v>3</v>
      </c>
    </row>
    <row r="1248" spans="1:2">
      <c r="A1248" t="s">
        <v>12609</v>
      </c>
      <c r="B1248">
        <v>3</v>
      </c>
    </row>
    <row r="1249" spans="1:2">
      <c r="A1249" t="s">
        <v>12650</v>
      </c>
      <c r="B1249">
        <v>3</v>
      </c>
    </row>
    <row r="1250" spans="1:2">
      <c r="A1250" t="s">
        <v>12657</v>
      </c>
      <c r="B1250">
        <v>3</v>
      </c>
    </row>
    <row r="1251" spans="1:2">
      <c r="A1251" t="s">
        <v>12684</v>
      </c>
      <c r="B1251">
        <v>3</v>
      </c>
    </row>
    <row r="1252" spans="1:2">
      <c r="A1252" t="s">
        <v>12689</v>
      </c>
      <c r="B1252">
        <v>3</v>
      </c>
    </row>
    <row r="1253" spans="1:2">
      <c r="A1253" t="s">
        <v>12711</v>
      </c>
      <c r="B1253">
        <v>3</v>
      </c>
    </row>
    <row r="1254" spans="1:2">
      <c r="A1254" t="s">
        <v>12716</v>
      </c>
      <c r="B1254">
        <v>3</v>
      </c>
    </row>
    <row r="1255" spans="1:2">
      <c r="A1255" t="s">
        <v>12733</v>
      </c>
      <c r="B1255">
        <v>3</v>
      </c>
    </row>
    <row r="1256" spans="1:2">
      <c r="A1256" t="s">
        <v>12794</v>
      </c>
      <c r="B1256">
        <v>3</v>
      </c>
    </row>
    <row r="1257" spans="1:2">
      <c r="A1257" t="s">
        <v>12796</v>
      </c>
      <c r="B1257">
        <v>3</v>
      </c>
    </row>
    <row r="1258" spans="1:2">
      <c r="A1258" t="s">
        <v>12803</v>
      </c>
      <c r="B1258">
        <v>3</v>
      </c>
    </row>
    <row r="1259" spans="1:2">
      <c r="A1259" t="s">
        <v>12824</v>
      </c>
      <c r="B1259">
        <v>3</v>
      </c>
    </row>
    <row r="1260" spans="1:2">
      <c r="A1260" t="s">
        <v>12830</v>
      </c>
      <c r="B1260">
        <v>3</v>
      </c>
    </row>
    <row r="1261" spans="1:2">
      <c r="A1261" t="s">
        <v>12852</v>
      </c>
      <c r="B1261">
        <v>3</v>
      </c>
    </row>
    <row r="1262" spans="1:2">
      <c r="A1262" t="s">
        <v>12875</v>
      </c>
      <c r="B1262">
        <v>3</v>
      </c>
    </row>
    <row r="1263" spans="1:2">
      <c r="A1263" t="s">
        <v>12902</v>
      </c>
      <c r="B1263">
        <v>3</v>
      </c>
    </row>
    <row r="1264" spans="1:2">
      <c r="A1264" t="s">
        <v>12935</v>
      </c>
      <c r="B1264">
        <v>3</v>
      </c>
    </row>
    <row r="1265" spans="1:2">
      <c r="A1265" t="s">
        <v>12956</v>
      </c>
      <c r="B1265">
        <v>3</v>
      </c>
    </row>
    <row r="1266" spans="1:2">
      <c r="A1266" t="s">
        <v>12964</v>
      </c>
      <c r="B1266">
        <v>3</v>
      </c>
    </row>
    <row r="1267" spans="1:2">
      <c r="A1267" t="s">
        <v>13009</v>
      </c>
      <c r="B1267">
        <v>3</v>
      </c>
    </row>
    <row r="1268" spans="1:2">
      <c r="A1268" t="s">
        <v>13061</v>
      </c>
      <c r="B1268">
        <v>3</v>
      </c>
    </row>
    <row r="1269" spans="1:2">
      <c r="A1269" t="s">
        <v>13062</v>
      </c>
      <c r="B1269">
        <v>3</v>
      </c>
    </row>
    <row r="1270" spans="1:2">
      <c r="A1270" t="s">
        <v>13073</v>
      </c>
      <c r="B1270">
        <v>3</v>
      </c>
    </row>
    <row r="1271" spans="1:2">
      <c r="A1271" t="s">
        <v>13079</v>
      </c>
      <c r="B1271">
        <v>3</v>
      </c>
    </row>
    <row r="1272" spans="1:2">
      <c r="A1272" t="s">
        <v>13080</v>
      </c>
      <c r="B1272">
        <v>3</v>
      </c>
    </row>
    <row r="1273" spans="1:2">
      <c r="A1273" t="s">
        <v>13087</v>
      </c>
      <c r="B1273">
        <v>3</v>
      </c>
    </row>
    <row r="1274" spans="1:2">
      <c r="A1274" t="s">
        <v>13089</v>
      </c>
      <c r="B1274">
        <v>3</v>
      </c>
    </row>
    <row r="1275" spans="1:2">
      <c r="A1275" t="s">
        <v>13104</v>
      </c>
      <c r="B1275">
        <v>3</v>
      </c>
    </row>
    <row r="1276" spans="1:2">
      <c r="A1276" t="s">
        <v>13111</v>
      </c>
      <c r="B1276">
        <v>3</v>
      </c>
    </row>
    <row r="1277" spans="1:2">
      <c r="A1277" t="s">
        <v>13115</v>
      </c>
      <c r="B1277">
        <v>3</v>
      </c>
    </row>
    <row r="1278" spans="1:2">
      <c r="A1278" t="s">
        <v>13124</v>
      </c>
      <c r="B1278">
        <v>3</v>
      </c>
    </row>
    <row r="1279" spans="1:2">
      <c r="A1279" t="s">
        <v>13155</v>
      </c>
      <c r="B1279">
        <v>3</v>
      </c>
    </row>
    <row r="1280" spans="1:2">
      <c r="A1280" t="s">
        <v>13192</v>
      </c>
      <c r="B1280">
        <v>3</v>
      </c>
    </row>
    <row r="1281" spans="1:2">
      <c r="A1281" t="s">
        <v>13196</v>
      </c>
      <c r="B1281">
        <v>3</v>
      </c>
    </row>
    <row r="1282" spans="1:2">
      <c r="A1282" t="s">
        <v>13199</v>
      </c>
      <c r="B1282">
        <v>3</v>
      </c>
    </row>
    <row r="1283" spans="1:2">
      <c r="A1283" t="s">
        <v>13234</v>
      </c>
      <c r="B1283">
        <v>3</v>
      </c>
    </row>
    <row r="1284" spans="1:2">
      <c r="A1284" t="s">
        <v>13244</v>
      </c>
      <c r="B1284">
        <v>3</v>
      </c>
    </row>
    <row r="1285" spans="1:2">
      <c r="A1285" t="s">
        <v>13248</v>
      </c>
      <c r="B1285">
        <v>3</v>
      </c>
    </row>
    <row r="1286" spans="1:2">
      <c r="A1286" t="s">
        <v>13259</v>
      </c>
      <c r="B1286">
        <v>3</v>
      </c>
    </row>
    <row r="1287" spans="1:2">
      <c r="A1287" t="s">
        <v>13274</v>
      </c>
      <c r="B1287">
        <v>3</v>
      </c>
    </row>
    <row r="1288" spans="1:2">
      <c r="A1288" t="s">
        <v>13303</v>
      </c>
      <c r="B1288">
        <v>3</v>
      </c>
    </row>
    <row r="1289" spans="1:2">
      <c r="A1289" t="s">
        <v>13337</v>
      </c>
      <c r="B1289">
        <v>3</v>
      </c>
    </row>
    <row r="1290" spans="1:2">
      <c r="A1290" t="s">
        <v>13347</v>
      </c>
      <c r="B1290">
        <v>3</v>
      </c>
    </row>
    <row r="1291" spans="1:2">
      <c r="A1291" t="s">
        <v>13383</v>
      </c>
      <c r="B1291">
        <v>3</v>
      </c>
    </row>
    <row r="1292" spans="1:2">
      <c r="A1292" t="s">
        <v>13386</v>
      </c>
      <c r="B1292">
        <v>3</v>
      </c>
    </row>
    <row r="1293" spans="1:2">
      <c r="A1293" t="s">
        <v>13408</v>
      </c>
      <c r="B1293">
        <v>3</v>
      </c>
    </row>
    <row r="1294" spans="1:2">
      <c r="A1294" t="s">
        <v>13447</v>
      </c>
      <c r="B1294">
        <v>3</v>
      </c>
    </row>
    <row r="1295" spans="1:2">
      <c r="A1295" t="s">
        <v>13472</v>
      </c>
      <c r="B1295">
        <v>3</v>
      </c>
    </row>
    <row r="1296" spans="1:2">
      <c r="A1296" t="s">
        <v>13481</v>
      </c>
      <c r="B1296">
        <v>3</v>
      </c>
    </row>
    <row r="1297" spans="1:2">
      <c r="A1297" t="s">
        <v>13513</v>
      </c>
      <c r="B1297">
        <v>3</v>
      </c>
    </row>
    <row r="1298" spans="1:2">
      <c r="A1298" t="s">
        <v>13517</v>
      </c>
      <c r="B1298">
        <v>3</v>
      </c>
    </row>
    <row r="1299" spans="1:2">
      <c r="A1299" t="s">
        <v>13534</v>
      </c>
      <c r="B1299">
        <v>3</v>
      </c>
    </row>
    <row r="1300" spans="1:2">
      <c r="A1300" t="s">
        <v>13599</v>
      </c>
      <c r="B1300">
        <v>3</v>
      </c>
    </row>
    <row r="1301" spans="1:2">
      <c r="A1301" t="s">
        <v>13608</v>
      </c>
      <c r="B1301">
        <v>3</v>
      </c>
    </row>
    <row r="1302" spans="1:2">
      <c r="A1302" t="s">
        <v>13673</v>
      </c>
      <c r="B1302">
        <v>3</v>
      </c>
    </row>
    <row r="1303" spans="1:2">
      <c r="A1303" t="s">
        <v>13698</v>
      </c>
      <c r="B1303">
        <v>3</v>
      </c>
    </row>
    <row r="1304" spans="1:2">
      <c r="A1304" t="s">
        <v>13710</v>
      </c>
      <c r="B1304">
        <v>3</v>
      </c>
    </row>
    <row r="1305" spans="1:2">
      <c r="A1305" t="s">
        <v>13714</v>
      </c>
      <c r="B1305">
        <v>3</v>
      </c>
    </row>
    <row r="1306" spans="1:2">
      <c r="A1306" t="s">
        <v>13733</v>
      </c>
      <c r="B1306">
        <v>3</v>
      </c>
    </row>
    <row r="1307" spans="1:2">
      <c r="A1307" t="s">
        <v>13740</v>
      </c>
      <c r="B1307">
        <v>3</v>
      </c>
    </row>
    <row r="1308" spans="1:2">
      <c r="A1308" t="s">
        <v>13767</v>
      </c>
      <c r="B1308">
        <v>3</v>
      </c>
    </row>
    <row r="1309" spans="1:2">
      <c r="A1309" t="s">
        <v>13775</v>
      </c>
      <c r="B1309">
        <v>3</v>
      </c>
    </row>
    <row r="1310" spans="1:2">
      <c r="A1310" t="s">
        <v>13823</v>
      </c>
      <c r="B1310">
        <v>3</v>
      </c>
    </row>
    <row r="1311" spans="1:2">
      <c r="A1311" t="s">
        <v>13841</v>
      </c>
      <c r="B1311">
        <v>3</v>
      </c>
    </row>
    <row r="1312" spans="1:2">
      <c r="A1312" t="s">
        <v>13856</v>
      </c>
      <c r="B1312">
        <v>3</v>
      </c>
    </row>
    <row r="1313" spans="1:2">
      <c r="A1313" t="s">
        <v>13877</v>
      </c>
      <c r="B1313">
        <v>3</v>
      </c>
    </row>
    <row r="1314" spans="1:2">
      <c r="A1314" t="s">
        <v>13894</v>
      </c>
      <c r="B1314">
        <v>3</v>
      </c>
    </row>
    <row r="1315" spans="1:2">
      <c r="A1315" t="s">
        <v>13896</v>
      </c>
      <c r="B1315">
        <v>3</v>
      </c>
    </row>
    <row r="1316" spans="1:2">
      <c r="A1316" t="s">
        <v>13916</v>
      </c>
      <c r="B1316">
        <v>3</v>
      </c>
    </row>
    <row r="1317" spans="1:2">
      <c r="A1317" t="s">
        <v>13926</v>
      </c>
      <c r="B1317">
        <v>3</v>
      </c>
    </row>
    <row r="1318" spans="1:2">
      <c r="A1318" t="s">
        <v>13928</v>
      </c>
      <c r="B1318">
        <v>3</v>
      </c>
    </row>
    <row r="1319" spans="1:2">
      <c r="A1319" t="s">
        <v>13952</v>
      </c>
      <c r="B1319">
        <v>3</v>
      </c>
    </row>
    <row r="1320" spans="1:2">
      <c r="A1320" t="s">
        <v>13953</v>
      </c>
      <c r="B1320">
        <v>3</v>
      </c>
    </row>
    <row r="1321" spans="1:2">
      <c r="A1321" t="s">
        <v>13971</v>
      </c>
      <c r="B1321">
        <v>3</v>
      </c>
    </row>
    <row r="1322" spans="1:2">
      <c r="A1322" t="s">
        <v>13998</v>
      </c>
      <c r="B1322">
        <v>3</v>
      </c>
    </row>
    <row r="1323" spans="1:2">
      <c r="A1323" t="s">
        <v>14038</v>
      </c>
      <c r="B1323">
        <v>3</v>
      </c>
    </row>
    <row r="1324" spans="1:2">
      <c r="A1324" t="s">
        <v>14109</v>
      </c>
      <c r="B1324">
        <v>3</v>
      </c>
    </row>
    <row r="1325" spans="1:2">
      <c r="A1325" t="s">
        <v>14162</v>
      </c>
      <c r="B1325">
        <v>3</v>
      </c>
    </row>
    <row r="1326" spans="1:2">
      <c r="A1326" t="s">
        <v>14183</v>
      </c>
      <c r="B1326">
        <v>3</v>
      </c>
    </row>
    <row r="1327" spans="1:2">
      <c r="A1327" t="s">
        <v>14211</v>
      </c>
      <c r="B1327">
        <v>3</v>
      </c>
    </row>
    <row r="1328" spans="1:2">
      <c r="A1328" t="s">
        <v>14212</v>
      </c>
      <c r="B1328">
        <v>3</v>
      </c>
    </row>
    <row r="1329" spans="1:2">
      <c r="A1329" t="s">
        <v>14256</v>
      </c>
      <c r="B1329">
        <v>3</v>
      </c>
    </row>
    <row r="1330" spans="1:2">
      <c r="A1330" t="s">
        <v>14274</v>
      </c>
      <c r="B1330">
        <v>3</v>
      </c>
    </row>
    <row r="1331" spans="1:2">
      <c r="A1331" t="s">
        <v>14329</v>
      </c>
      <c r="B1331">
        <v>3</v>
      </c>
    </row>
    <row r="1332" spans="1:2">
      <c r="A1332" t="s">
        <v>14339</v>
      </c>
      <c r="B1332">
        <v>3</v>
      </c>
    </row>
    <row r="1333" spans="1:2">
      <c r="A1333" t="s">
        <v>14355</v>
      </c>
      <c r="B1333">
        <v>3</v>
      </c>
    </row>
    <row r="1334" spans="1:2">
      <c r="A1334" t="s">
        <v>14383</v>
      </c>
      <c r="B1334">
        <v>3</v>
      </c>
    </row>
    <row r="1335" spans="1:2">
      <c r="A1335" t="s">
        <v>14411</v>
      </c>
      <c r="B1335">
        <v>3</v>
      </c>
    </row>
    <row r="1336" spans="1:2">
      <c r="A1336" t="s">
        <v>14418</v>
      </c>
      <c r="B1336">
        <v>3</v>
      </c>
    </row>
    <row r="1337" spans="1:2">
      <c r="A1337" t="s">
        <v>14436</v>
      </c>
      <c r="B1337">
        <v>3</v>
      </c>
    </row>
    <row r="1338" spans="1:2">
      <c r="A1338" t="s">
        <v>14437</v>
      </c>
      <c r="B1338">
        <v>3</v>
      </c>
    </row>
    <row r="1339" spans="1:2">
      <c r="A1339" t="s">
        <v>14503</v>
      </c>
      <c r="B1339">
        <v>3</v>
      </c>
    </row>
    <row r="1340" spans="1:2">
      <c r="A1340" t="s">
        <v>14515</v>
      </c>
      <c r="B1340">
        <v>3</v>
      </c>
    </row>
    <row r="1341" spans="1:2">
      <c r="A1341" t="s">
        <v>14516</v>
      </c>
      <c r="B1341">
        <v>3</v>
      </c>
    </row>
    <row r="1342" spans="1:2">
      <c r="A1342" t="s">
        <v>2913</v>
      </c>
      <c r="B1342">
        <v>2</v>
      </c>
    </row>
    <row r="1343" spans="1:2">
      <c r="A1343" t="s">
        <v>2919</v>
      </c>
      <c r="B1343">
        <v>2</v>
      </c>
    </row>
    <row r="1344" spans="1:2">
      <c r="A1344" t="s">
        <v>2920</v>
      </c>
      <c r="B1344">
        <v>2</v>
      </c>
    </row>
    <row r="1345" spans="1:2">
      <c r="A1345" t="s">
        <v>2928</v>
      </c>
      <c r="B1345">
        <v>2</v>
      </c>
    </row>
    <row r="1346" spans="1:2">
      <c r="A1346" t="s">
        <v>2930</v>
      </c>
      <c r="B1346">
        <v>2</v>
      </c>
    </row>
    <row r="1347" spans="1:2">
      <c r="A1347" t="s">
        <v>2931</v>
      </c>
      <c r="B1347">
        <v>2</v>
      </c>
    </row>
    <row r="1348" spans="1:2">
      <c r="A1348" t="s">
        <v>2934</v>
      </c>
      <c r="B1348">
        <v>2</v>
      </c>
    </row>
    <row r="1349" spans="1:2">
      <c r="A1349" t="s">
        <v>2942</v>
      </c>
      <c r="B1349">
        <v>2</v>
      </c>
    </row>
    <row r="1350" spans="1:2">
      <c r="A1350" t="s">
        <v>2961</v>
      </c>
      <c r="B1350">
        <v>2</v>
      </c>
    </row>
    <row r="1351" spans="1:2">
      <c r="A1351" t="s">
        <v>2962</v>
      </c>
      <c r="B1351">
        <v>2</v>
      </c>
    </row>
    <row r="1352" spans="1:2">
      <c r="A1352" t="s">
        <v>2974</v>
      </c>
      <c r="B1352">
        <v>2</v>
      </c>
    </row>
    <row r="1353" spans="1:2">
      <c r="A1353" t="s">
        <v>2985</v>
      </c>
      <c r="B1353">
        <v>2</v>
      </c>
    </row>
    <row r="1354" spans="1:2">
      <c r="A1354" t="s">
        <v>2991</v>
      </c>
      <c r="B1354">
        <v>2</v>
      </c>
    </row>
    <row r="1355" spans="1:2">
      <c r="A1355" t="s">
        <v>2992</v>
      </c>
      <c r="B1355">
        <v>2</v>
      </c>
    </row>
    <row r="1356" spans="1:2">
      <c r="A1356" t="s">
        <v>2993</v>
      </c>
      <c r="B1356">
        <v>2</v>
      </c>
    </row>
    <row r="1357" spans="1:2">
      <c r="A1357" t="s">
        <v>3001</v>
      </c>
      <c r="B1357">
        <v>2</v>
      </c>
    </row>
    <row r="1358" spans="1:2">
      <c r="A1358" t="s">
        <v>3014</v>
      </c>
      <c r="B1358">
        <v>2</v>
      </c>
    </row>
    <row r="1359" spans="1:2">
      <c r="A1359" t="s">
        <v>3016</v>
      </c>
      <c r="B1359">
        <v>2</v>
      </c>
    </row>
    <row r="1360" spans="1:2">
      <c r="A1360" t="s">
        <v>3018</v>
      </c>
      <c r="B1360">
        <v>2</v>
      </c>
    </row>
    <row r="1361" spans="1:2">
      <c r="A1361" t="s">
        <v>3019</v>
      </c>
      <c r="B1361">
        <v>2</v>
      </c>
    </row>
    <row r="1362" spans="1:2">
      <c r="A1362" t="s">
        <v>3039</v>
      </c>
      <c r="B1362">
        <v>2</v>
      </c>
    </row>
    <row r="1363" spans="1:2">
      <c r="A1363" t="s">
        <v>3049</v>
      </c>
      <c r="B1363">
        <v>2</v>
      </c>
    </row>
    <row r="1364" spans="1:2">
      <c r="A1364" t="s">
        <v>3059</v>
      </c>
      <c r="B1364">
        <v>2</v>
      </c>
    </row>
    <row r="1365" spans="1:2">
      <c r="A1365" t="s">
        <v>3091</v>
      </c>
      <c r="B1365">
        <v>2</v>
      </c>
    </row>
    <row r="1366" spans="1:2">
      <c r="A1366" t="s">
        <v>3096</v>
      </c>
      <c r="B1366">
        <v>2</v>
      </c>
    </row>
    <row r="1367" spans="1:2">
      <c r="A1367" t="s">
        <v>3101</v>
      </c>
      <c r="B1367">
        <v>2</v>
      </c>
    </row>
    <row r="1368" spans="1:2">
      <c r="A1368" t="s">
        <v>3103</v>
      </c>
      <c r="B1368">
        <v>2</v>
      </c>
    </row>
    <row r="1369" spans="1:2">
      <c r="A1369" t="s">
        <v>3104</v>
      </c>
      <c r="B1369">
        <v>2</v>
      </c>
    </row>
    <row r="1370" spans="1:2">
      <c r="A1370" t="s">
        <v>3116</v>
      </c>
      <c r="B1370">
        <v>2</v>
      </c>
    </row>
    <row r="1371" spans="1:2">
      <c r="A1371" t="s">
        <v>3123</v>
      </c>
      <c r="B1371">
        <v>2</v>
      </c>
    </row>
    <row r="1372" spans="1:2">
      <c r="A1372" t="s">
        <v>3124</v>
      </c>
      <c r="B1372">
        <v>2</v>
      </c>
    </row>
    <row r="1373" spans="1:2">
      <c r="A1373" t="s">
        <v>3136</v>
      </c>
      <c r="B1373">
        <v>2</v>
      </c>
    </row>
    <row r="1374" spans="1:2">
      <c r="A1374" t="s">
        <v>3153</v>
      </c>
      <c r="B1374">
        <v>2</v>
      </c>
    </row>
    <row r="1375" spans="1:2">
      <c r="A1375" t="s">
        <v>3165</v>
      </c>
      <c r="B1375">
        <v>2</v>
      </c>
    </row>
    <row r="1376" spans="1:2">
      <c r="A1376" t="s">
        <v>3184</v>
      </c>
      <c r="B1376">
        <v>2</v>
      </c>
    </row>
    <row r="1377" spans="1:2">
      <c r="A1377" t="s">
        <v>3190</v>
      </c>
      <c r="B1377">
        <v>2</v>
      </c>
    </row>
    <row r="1378" spans="1:2">
      <c r="A1378" t="s">
        <v>3199</v>
      </c>
      <c r="B1378">
        <v>2</v>
      </c>
    </row>
    <row r="1379" spans="1:2">
      <c r="A1379" t="s">
        <v>3217</v>
      </c>
      <c r="B1379">
        <v>2</v>
      </c>
    </row>
    <row r="1380" spans="1:2">
      <c r="A1380" t="s">
        <v>3229</v>
      </c>
      <c r="B1380">
        <v>2</v>
      </c>
    </row>
    <row r="1381" spans="1:2">
      <c r="A1381" t="s">
        <v>3261</v>
      </c>
      <c r="B1381">
        <v>2</v>
      </c>
    </row>
    <row r="1382" spans="1:2">
      <c r="A1382" t="s">
        <v>3262</v>
      </c>
      <c r="B1382">
        <v>2</v>
      </c>
    </row>
    <row r="1383" spans="1:2">
      <c r="A1383" t="s">
        <v>3275</v>
      </c>
      <c r="B1383">
        <v>2</v>
      </c>
    </row>
    <row r="1384" spans="1:2">
      <c r="A1384" t="s">
        <v>3297</v>
      </c>
      <c r="B1384">
        <v>2</v>
      </c>
    </row>
    <row r="1385" spans="1:2">
      <c r="A1385" t="s">
        <v>3303</v>
      </c>
      <c r="B1385">
        <v>2</v>
      </c>
    </row>
    <row r="1386" spans="1:2">
      <c r="A1386" t="s">
        <v>3305</v>
      </c>
      <c r="B1386">
        <v>2</v>
      </c>
    </row>
    <row r="1387" spans="1:2">
      <c r="A1387" t="s">
        <v>3317</v>
      </c>
      <c r="B1387">
        <v>2</v>
      </c>
    </row>
    <row r="1388" spans="1:2">
      <c r="A1388" t="s">
        <v>3329</v>
      </c>
      <c r="B1388">
        <v>2</v>
      </c>
    </row>
    <row r="1389" spans="1:2">
      <c r="A1389" t="s">
        <v>3333</v>
      </c>
      <c r="B1389">
        <v>2</v>
      </c>
    </row>
    <row r="1390" spans="1:2">
      <c r="A1390" t="s">
        <v>3350</v>
      </c>
      <c r="B1390">
        <v>2</v>
      </c>
    </row>
    <row r="1391" spans="1:2">
      <c r="A1391" t="s">
        <v>3364</v>
      </c>
      <c r="B1391">
        <v>2</v>
      </c>
    </row>
    <row r="1392" spans="1:2">
      <c r="A1392" t="s">
        <v>3378</v>
      </c>
      <c r="B1392">
        <v>2</v>
      </c>
    </row>
    <row r="1393" spans="1:2">
      <c r="A1393" t="s">
        <v>3383</v>
      </c>
      <c r="B1393">
        <v>2</v>
      </c>
    </row>
    <row r="1394" spans="1:2">
      <c r="A1394" t="s">
        <v>3385</v>
      </c>
      <c r="B1394">
        <v>2</v>
      </c>
    </row>
    <row r="1395" spans="1:2">
      <c r="A1395" t="s">
        <v>3387</v>
      </c>
      <c r="B1395">
        <v>2</v>
      </c>
    </row>
    <row r="1396" spans="1:2">
      <c r="A1396" t="s">
        <v>3399</v>
      </c>
      <c r="B1396">
        <v>2</v>
      </c>
    </row>
    <row r="1397" spans="1:2">
      <c r="A1397" t="s">
        <v>3407</v>
      </c>
      <c r="B1397">
        <v>2</v>
      </c>
    </row>
    <row r="1398" spans="1:2">
      <c r="A1398" t="s">
        <v>3413</v>
      </c>
      <c r="B1398">
        <v>2</v>
      </c>
    </row>
    <row r="1399" spans="1:2">
      <c r="A1399" t="s">
        <v>3417</v>
      </c>
      <c r="B1399">
        <v>2</v>
      </c>
    </row>
    <row r="1400" spans="1:2">
      <c r="A1400" t="s">
        <v>3422</v>
      </c>
      <c r="B1400">
        <v>2</v>
      </c>
    </row>
    <row r="1401" spans="1:2">
      <c r="A1401" t="s">
        <v>3434</v>
      </c>
      <c r="B1401">
        <v>2</v>
      </c>
    </row>
    <row r="1402" spans="1:2">
      <c r="A1402" t="s">
        <v>3441</v>
      </c>
      <c r="B1402">
        <v>2</v>
      </c>
    </row>
    <row r="1403" spans="1:2">
      <c r="A1403" t="s">
        <v>3443</v>
      </c>
      <c r="B1403">
        <v>2</v>
      </c>
    </row>
    <row r="1404" spans="1:2">
      <c r="A1404" t="s">
        <v>3476</v>
      </c>
      <c r="B1404">
        <v>2</v>
      </c>
    </row>
    <row r="1405" spans="1:2">
      <c r="A1405" t="s">
        <v>3477</v>
      </c>
      <c r="B1405">
        <v>2</v>
      </c>
    </row>
    <row r="1406" spans="1:2">
      <c r="A1406" t="s">
        <v>3488</v>
      </c>
      <c r="B1406">
        <v>2</v>
      </c>
    </row>
    <row r="1407" spans="1:2">
      <c r="A1407" t="s">
        <v>3498</v>
      </c>
      <c r="B1407">
        <v>2</v>
      </c>
    </row>
    <row r="1408" spans="1:2">
      <c r="A1408" t="s">
        <v>3507</v>
      </c>
      <c r="B1408">
        <v>2</v>
      </c>
    </row>
    <row r="1409" spans="1:2">
      <c r="A1409" t="s">
        <v>3509</v>
      </c>
      <c r="B1409">
        <v>2</v>
      </c>
    </row>
    <row r="1410" spans="1:2">
      <c r="A1410" t="s">
        <v>3514</v>
      </c>
      <c r="B1410">
        <v>2</v>
      </c>
    </row>
    <row r="1411" spans="1:2">
      <c r="A1411" t="s">
        <v>3525</v>
      </c>
      <c r="B1411">
        <v>2</v>
      </c>
    </row>
    <row r="1412" spans="1:2">
      <c r="A1412" t="s">
        <v>3528</v>
      </c>
      <c r="B1412">
        <v>2</v>
      </c>
    </row>
    <row r="1413" spans="1:2">
      <c r="A1413" t="s">
        <v>3530</v>
      </c>
      <c r="B1413">
        <v>2</v>
      </c>
    </row>
    <row r="1414" spans="1:2">
      <c r="A1414" t="s">
        <v>3539</v>
      </c>
      <c r="B1414">
        <v>2</v>
      </c>
    </row>
    <row r="1415" spans="1:2">
      <c r="A1415" t="s">
        <v>3547</v>
      </c>
      <c r="B1415">
        <v>2</v>
      </c>
    </row>
    <row r="1416" spans="1:2">
      <c r="A1416" t="s">
        <v>3552</v>
      </c>
      <c r="B1416">
        <v>2</v>
      </c>
    </row>
    <row r="1417" spans="1:2">
      <c r="A1417" t="s">
        <v>3557</v>
      </c>
      <c r="B1417">
        <v>2</v>
      </c>
    </row>
    <row r="1418" spans="1:2">
      <c r="A1418" t="s">
        <v>3569</v>
      </c>
      <c r="B1418">
        <v>2</v>
      </c>
    </row>
    <row r="1419" spans="1:2">
      <c r="A1419" t="s">
        <v>3593</v>
      </c>
      <c r="B1419">
        <v>2</v>
      </c>
    </row>
    <row r="1420" spans="1:2">
      <c r="A1420" t="s">
        <v>3598</v>
      </c>
      <c r="B1420">
        <v>2</v>
      </c>
    </row>
    <row r="1421" spans="1:2">
      <c r="A1421" t="s">
        <v>3608</v>
      </c>
      <c r="B1421">
        <v>2</v>
      </c>
    </row>
    <row r="1422" spans="1:2">
      <c r="A1422" t="s">
        <v>3626</v>
      </c>
      <c r="B1422">
        <v>2</v>
      </c>
    </row>
    <row r="1423" spans="1:2">
      <c r="A1423" t="s">
        <v>3634</v>
      </c>
      <c r="B1423">
        <v>2</v>
      </c>
    </row>
    <row r="1424" spans="1:2">
      <c r="A1424" t="s">
        <v>3639</v>
      </c>
      <c r="B1424">
        <v>2</v>
      </c>
    </row>
    <row r="1425" spans="1:2">
      <c r="A1425" t="s">
        <v>3648</v>
      </c>
      <c r="B1425">
        <v>2</v>
      </c>
    </row>
    <row r="1426" spans="1:2">
      <c r="A1426" t="s">
        <v>3650</v>
      </c>
      <c r="B1426">
        <v>2</v>
      </c>
    </row>
    <row r="1427" spans="1:2">
      <c r="A1427" t="s">
        <v>3661</v>
      </c>
      <c r="B1427">
        <v>2</v>
      </c>
    </row>
    <row r="1428" spans="1:2">
      <c r="A1428" t="s">
        <v>3671</v>
      </c>
      <c r="B1428">
        <v>2</v>
      </c>
    </row>
    <row r="1429" spans="1:2">
      <c r="A1429" t="s">
        <v>3673</v>
      </c>
      <c r="B1429">
        <v>2</v>
      </c>
    </row>
    <row r="1430" spans="1:2">
      <c r="A1430" t="s">
        <v>3676</v>
      </c>
      <c r="B1430">
        <v>2</v>
      </c>
    </row>
    <row r="1431" spans="1:2">
      <c r="A1431" t="s">
        <v>3685</v>
      </c>
      <c r="B1431">
        <v>2</v>
      </c>
    </row>
    <row r="1432" spans="1:2">
      <c r="A1432" t="s">
        <v>3686</v>
      </c>
      <c r="B1432">
        <v>2</v>
      </c>
    </row>
    <row r="1433" spans="1:2">
      <c r="A1433" t="s">
        <v>3693</v>
      </c>
      <c r="B1433">
        <v>2</v>
      </c>
    </row>
    <row r="1434" spans="1:2">
      <c r="A1434" t="s">
        <v>3705</v>
      </c>
      <c r="B1434">
        <v>2</v>
      </c>
    </row>
    <row r="1435" spans="1:2">
      <c r="A1435" t="s">
        <v>3721</v>
      </c>
      <c r="B1435">
        <v>2</v>
      </c>
    </row>
    <row r="1436" spans="1:2">
      <c r="A1436" t="s">
        <v>3726</v>
      </c>
      <c r="B1436">
        <v>2</v>
      </c>
    </row>
    <row r="1437" spans="1:2">
      <c r="A1437" t="s">
        <v>3737</v>
      </c>
      <c r="B1437">
        <v>2</v>
      </c>
    </row>
    <row r="1438" spans="1:2">
      <c r="A1438" t="s">
        <v>3754</v>
      </c>
      <c r="B1438">
        <v>2</v>
      </c>
    </row>
    <row r="1439" spans="1:2">
      <c r="A1439" t="s">
        <v>3756</v>
      </c>
      <c r="B1439">
        <v>2</v>
      </c>
    </row>
    <row r="1440" spans="1:2">
      <c r="A1440" t="s">
        <v>3759</v>
      </c>
      <c r="B1440">
        <v>2</v>
      </c>
    </row>
    <row r="1441" spans="1:2">
      <c r="A1441" t="s">
        <v>3765</v>
      </c>
      <c r="B1441">
        <v>2</v>
      </c>
    </row>
    <row r="1442" spans="1:2">
      <c r="A1442" t="s">
        <v>3770</v>
      </c>
      <c r="B1442">
        <v>2</v>
      </c>
    </row>
    <row r="1443" spans="1:2">
      <c r="A1443" t="s">
        <v>3773</v>
      </c>
      <c r="B1443">
        <v>2</v>
      </c>
    </row>
    <row r="1444" spans="1:2">
      <c r="A1444" t="s">
        <v>3775</v>
      </c>
      <c r="B1444">
        <v>2</v>
      </c>
    </row>
    <row r="1445" spans="1:2">
      <c r="A1445" t="s">
        <v>3786</v>
      </c>
      <c r="B1445">
        <v>2</v>
      </c>
    </row>
    <row r="1446" spans="1:2">
      <c r="A1446" t="s">
        <v>3803</v>
      </c>
      <c r="B1446">
        <v>2</v>
      </c>
    </row>
    <row r="1447" spans="1:2">
      <c r="A1447" t="s">
        <v>3806</v>
      </c>
      <c r="B1447">
        <v>2</v>
      </c>
    </row>
    <row r="1448" spans="1:2">
      <c r="A1448" t="s">
        <v>3813</v>
      </c>
      <c r="B1448">
        <v>2</v>
      </c>
    </row>
    <row r="1449" spans="1:2">
      <c r="A1449" t="s">
        <v>3847</v>
      </c>
      <c r="B1449">
        <v>2</v>
      </c>
    </row>
    <row r="1450" spans="1:2">
      <c r="A1450" t="s">
        <v>3848</v>
      </c>
      <c r="B1450">
        <v>2</v>
      </c>
    </row>
    <row r="1451" spans="1:2">
      <c r="A1451" t="s">
        <v>3850</v>
      </c>
      <c r="B1451">
        <v>2</v>
      </c>
    </row>
    <row r="1452" spans="1:2">
      <c r="A1452" t="s">
        <v>3857</v>
      </c>
      <c r="B1452">
        <v>2</v>
      </c>
    </row>
    <row r="1453" spans="1:2">
      <c r="A1453" t="s">
        <v>3877</v>
      </c>
      <c r="B1453">
        <v>2</v>
      </c>
    </row>
    <row r="1454" spans="1:2">
      <c r="A1454" t="s">
        <v>3881</v>
      </c>
      <c r="B1454">
        <v>2</v>
      </c>
    </row>
    <row r="1455" spans="1:2">
      <c r="A1455" t="s">
        <v>3882</v>
      </c>
      <c r="B1455">
        <v>2</v>
      </c>
    </row>
    <row r="1456" spans="1:2">
      <c r="A1456" t="s">
        <v>3897</v>
      </c>
      <c r="B1456">
        <v>2</v>
      </c>
    </row>
    <row r="1457" spans="1:2">
      <c r="A1457" t="s">
        <v>3900</v>
      </c>
      <c r="B1457">
        <v>2</v>
      </c>
    </row>
    <row r="1458" spans="1:2">
      <c r="A1458" t="s">
        <v>3908</v>
      </c>
      <c r="B1458">
        <v>2</v>
      </c>
    </row>
    <row r="1459" spans="1:2">
      <c r="A1459" t="s">
        <v>3909</v>
      </c>
      <c r="B1459">
        <v>2</v>
      </c>
    </row>
    <row r="1460" spans="1:2">
      <c r="A1460" t="s">
        <v>3914</v>
      </c>
      <c r="B1460">
        <v>2</v>
      </c>
    </row>
    <row r="1461" spans="1:2">
      <c r="A1461" t="s">
        <v>3918</v>
      </c>
      <c r="B1461">
        <v>2</v>
      </c>
    </row>
    <row r="1462" spans="1:2">
      <c r="A1462" t="s">
        <v>3932</v>
      </c>
      <c r="B1462">
        <v>2</v>
      </c>
    </row>
    <row r="1463" spans="1:2">
      <c r="A1463" t="s">
        <v>3936</v>
      </c>
      <c r="B1463">
        <v>2</v>
      </c>
    </row>
    <row r="1464" spans="1:2">
      <c r="A1464" t="s">
        <v>3946</v>
      </c>
      <c r="B1464">
        <v>2</v>
      </c>
    </row>
    <row r="1465" spans="1:2">
      <c r="A1465" t="s">
        <v>3947</v>
      </c>
      <c r="B1465">
        <v>2</v>
      </c>
    </row>
    <row r="1466" spans="1:2">
      <c r="A1466" t="s">
        <v>3948</v>
      </c>
      <c r="B1466">
        <v>2</v>
      </c>
    </row>
    <row r="1467" spans="1:2">
      <c r="A1467" t="s">
        <v>3952</v>
      </c>
      <c r="B1467">
        <v>2</v>
      </c>
    </row>
    <row r="1468" spans="1:2">
      <c r="A1468" t="s">
        <v>3959</v>
      </c>
      <c r="B1468">
        <v>2</v>
      </c>
    </row>
    <row r="1469" spans="1:2">
      <c r="A1469" t="s">
        <v>3970</v>
      </c>
      <c r="B1469">
        <v>2</v>
      </c>
    </row>
    <row r="1470" spans="1:2">
      <c r="A1470" t="s">
        <v>3982</v>
      </c>
      <c r="B1470">
        <v>2</v>
      </c>
    </row>
    <row r="1471" spans="1:2">
      <c r="A1471" t="s">
        <v>3996</v>
      </c>
      <c r="B1471">
        <v>2</v>
      </c>
    </row>
    <row r="1472" spans="1:2">
      <c r="A1472" t="s">
        <v>4000</v>
      </c>
      <c r="B1472">
        <v>2</v>
      </c>
    </row>
    <row r="1473" spans="1:2">
      <c r="A1473" t="s">
        <v>4003</v>
      </c>
      <c r="B1473">
        <v>2</v>
      </c>
    </row>
    <row r="1474" spans="1:2">
      <c r="A1474" t="s">
        <v>4019</v>
      </c>
      <c r="B1474">
        <v>2</v>
      </c>
    </row>
    <row r="1475" spans="1:2">
      <c r="A1475" t="s">
        <v>4022</v>
      </c>
      <c r="B1475">
        <v>2</v>
      </c>
    </row>
    <row r="1476" spans="1:2">
      <c r="A1476" t="s">
        <v>4027</v>
      </c>
      <c r="B1476">
        <v>2</v>
      </c>
    </row>
    <row r="1477" spans="1:2">
      <c r="A1477" t="s">
        <v>4045</v>
      </c>
      <c r="B1477">
        <v>2</v>
      </c>
    </row>
    <row r="1478" spans="1:2">
      <c r="A1478" t="s">
        <v>4067</v>
      </c>
      <c r="B1478">
        <v>2</v>
      </c>
    </row>
    <row r="1479" spans="1:2">
      <c r="A1479" t="s">
        <v>4069</v>
      </c>
      <c r="B1479">
        <v>2</v>
      </c>
    </row>
    <row r="1480" spans="1:2">
      <c r="A1480" t="s">
        <v>4086</v>
      </c>
      <c r="B1480">
        <v>2</v>
      </c>
    </row>
    <row r="1481" spans="1:2">
      <c r="A1481" t="s">
        <v>4093</v>
      </c>
      <c r="B1481">
        <v>2</v>
      </c>
    </row>
    <row r="1482" spans="1:2">
      <c r="A1482" t="s">
        <v>4124</v>
      </c>
      <c r="B1482">
        <v>2</v>
      </c>
    </row>
    <row r="1483" spans="1:2">
      <c r="A1483" t="s">
        <v>4134</v>
      </c>
      <c r="B1483">
        <v>2</v>
      </c>
    </row>
    <row r="1484" spans="1:2">
      <c r="A1484" t="s">
        <v>4151</v>
      </c>
      <c r="B1484">
        <v>2</v>
      </c>
    </row>
    <row r="1485" spans="1:2">
      <c r="A1485" t="s">
        <v>4153</v>
      </c>
      <c r="B1485">
        <v>2</v>
      </c>
    </row>
    <row r="1486" spans="1:2">
      <c r="A1486" t="s">
        <v>4162</v>
      </c>
      <c r="B1486">
        <v>2</v>
      </c>
    </row>
    <row r="1487" spans="1:2">
      <c r="A1487" t="s">
        <v>4167</v>
      </c>
      <c r="B1487">
        <v>2</v>
      </c>
    </row>
    <row r="1488" spans="1:2">
      <c r="A1488" t="s">
        <v>4168</v>
      </c>
      <c r="B1488">
        <v>2</v>
      </c>
    </row>
    <row r="1489" spans="1:2">
      <c r="A1489" t="s">
        <v>4187</v>
      </c>
      <c r="B1489">
        <v>2</v>
      </c>
    </row>
    <row r="1490" spans="1:2">
      <c r="A1490" t="s">
        <v>4188</v>
      </c>
      <c r="B1490">
        <v>2</v>
      </c>
    </row>
    <row r="1491" spans="1:2">
      <c r="A1491" t="s">
        <v>4189</v>
      </c>
      <c r="B1491">
        <v>2</v>
      </c>
    </row>
    <row r="1492" spans="1:2">
      <c r="A1492" t="s">
        <v>4196</v>
      </c>
      <c r="B1492">
        <v>2</v>
      </c>
    </row>
    <row r="1493" spans="1:2">
      <c r="A1493" t="s">
        <v>4200</v>
      </c>
      <c r="B1493">
        <v>2</v>
      </c>
    </row>
    <row r="1494" spans="1:2">
      <c r="A1494" t="s">
        <v>4204</v>
      </c>
      <c r="B1494">
        <v>2</v>
      </c>
    </row>
    <row r="1495" spans="1:2">
      <c r="A1495" t="s">
        <v>4208</v>
      </c>
      <c r="B1495">
        <v>2</v>
      </c>
    </row>
    <row r="1496" spans="1:2">
      <c r="A1496" t="s">
        <v>4209</v>
      </c>
      <c r="B1496">
        <v>2</v>
      </c>
    </row>
    <row r="1497" spans="1:2">
      <c r="A1497" t="s">
        <v>4210</v>
      </c>
      <c r="B1497">
        <v>2</v>
      </c>
    </row>
    <row r="1498" spans="1:2">
      <c r="A1498" t="s">
        <v>4215</v>
      </c>
      <c r="B1498">
        <v>2</v>
      </c>
    </row>
    <row r="1499" spans="1:2">
      <c r="A1499" t="s">
        <v>4220</v>
      </c>
      <c r="B1499">
        <v>2</v>
      </c>
    </row>
    <row r="1500" spans="1:2">
      <c r="A1500" t="s">
        <v>4233</v>
      </c>
      <c r="B1500">
        <v>2</v>
      </c>
    </row>
    <row r="1501" spans="1:2">
      <c r="A1501" t="s">
        <v>4234</v>
      </c>
      <c r="B1501">
        <v>2</v>
      </c>
    </row>
    <row r="1502" spans="1:2">
      <c r="A1502" t="s">
        <v>4239</v>
      </c>
      <c r="B1502">
        <v>2</v>
      </c>
    </row>
    <row r="1503" spans="1:2">
      <c r="A1503" t="s">
        <v>4267</v>
      </c>
      <c r="B1503">
        <v>2</v>
      </c>
    </row>
    <row r="1504" spans="1:2">
      <c r="A1504" t="s">
        <v>4271</v>
      </c>
      <c r="B1504">
        <v>2</v>
      </c>
    </row>
    <row r="1505" spans="1:2">
      <c r="A1505" t="s">
        <v>4274</v>
      </c>
      <c r="B1505">
        <v>2</v>
      </c>
    </row>
    <row r="1506" spans="1:2">
      <c r="A1506" t="s">
        <v>4276</v>
      </c>
      <c r="B1506">
        <v>2</v>
      </c>
    </row>
    <row r="1507" spans="1:2">
      <c r="A1507" t="s">
        <v>4281</v>
      </c>
      <c r="B1507">
        <v>2</v>
      </c>
    </row>
    <row r="1508" spans="1:2">
      <c r="A1508" t="s">
        <v>4296</v>
      </c>
      <c r="B1508">
        <v>2</v>
      </c>
    </row>
    <row r="1509" spans="1:2">
      <c r="A1509" t="s">
        <v>4298</v>
      </c>
      <c r="B1509">
        <v>2</v>
      </c>
    </row>
    <row r="1510" spans="1:2">
      <c r="A1510" t="s">
        <v>4305</v>
      </c>
      <c r="B1510">
        <v>2</v>
      </c>
    </row>
    <row r="1511" spans="1:2">
      <c r="A1511" t="s">
        <v>4308</v>
      </c>
      <c r="B1511">
        <v>2</v>
      </c>
    </row>
    <row r="1512" spans="1:2">
      <c r="A1512" t="s">
        <v>4316</v>
      </c>
      <c r="B1512">
        <v>2</v>
      </c>
    </row>
    <row r="1513" spans="1:2">
      <c r="A1513" t="s">
        <v>4325</v>
      </c>
      <c r="B1513">
        <v>2</v>
      </c>
    </row>
    <row r="1514" spans="1:2">
      <c r="A1514" t="s">
        <v>4336</v>
      </c>
      <c r="B1514">
        <v>2</v>
      </c>
    </row>
    <row r="1515" spans="1:2">
      <c r="A1515" t="s">
        <v>4353</v>
      </c>
      <c r="B1515">
        <v>2</v>
      </c>
    </row>
    <row r="1516" spans="1:2">
      <c r="A1516" t="s">
        <v>4354</v>
      </c>
      <c r="B1516">
        <v>2</v>
      </c>
    </row>
    <row r="1517" spans="1:2">
      <c r="A1517" t="s">
        <v>4364</v>
      </c>
      <c r="B1517">
        <v>2</v>
      </c>
    </row>
    <row r="1518" spans="1:2">
      <c r="A1518" t="s">
        <v>4380</v>
      </c>
      <c r="B1518">
        <v>2</v>
      </c>
    </row>
    <row r="1519" spans="1:2">
      <c r="A1519" t="s">
        <v>4387</v>
      </c>
      <c r="B1519">
        <v>2</v>
      </c>
    </row>
    <row r="1520" spans="1:2">
      <c r="A1520" t="s">
        <v>4389</v>
      </c>
      <c r="B1520">
        <v>2</v>
      </c>
    </row>
    <row r="1521" spans="1:2">
      <c r="A1521" t="s">
        <v>4393</v>
      </c>
      <c r="B1521">
        <v>2</v>
      </c>
    </row>
    <row r="1522" spans="1:2">
      <c r="A1522" t="s">
        <v>4395</v>
      </c>
      <c r="B1522">
        <v>2</v>
      </c>
    </row>
    <row r="1523" spans="1:2">
      <c r="A1523" t="s">
        <v>4396</v>
      </c>
      <c r="B1523">
        <v>2</v>
      </c>
    </row>
    <row r="1524" spans="1:2">
      <c r="A1524" t="s">
        <v>4404</v>
      </c>
      <c r="B1524">
        <v>2</v>
      </c>
    </row>
    <row r="1525" spans="1:2">
      <c r="A1525" t="s">
        <v>4407</v>
      </c>
      <c r="B1525">
        <v>2</v>
      </c>
    </row>
    <row r="1526" spans="1:2">
      <c r="A1526" t="s">
        <v>4427</v>
      </c>
      <c r="B1526">
        <v>2</v>
      </c>
    </row>
    <row r="1527" spans="1:2">
      <c r="A1527" t="s">
        <v>4434</v>
      </c>
      <c r="B1527">
        <v>2</v>
      </c>
    </row>
    <row r="1528" spans="1:2">
      <c r="A1528" t="s">
        <v>4440</v>
      </c>
      <c r="B1528">
        <v>2</v>
      </c>
    </row>
    <row r="1529" spans="1:2">
      <c r="A1529" t="s">
        <v>4442</v>
      </c>
      <c r="B1529">
        <v>2</v>
      </c>
    </row>
    <row r="1530" spans="1:2">
      <c r="A1530" t="s">
        <v>4448</v>
      </c>
      <c r="B1530">
        <v>2</v>
      </c>
    </row>
    <row r="1531" spans="1:2">
      <c r="A1531" t="s">
        <v>4450</v>
      </c>
      <c r="B1531">
        <v>2</v>
      </c>
    </row>
    <row r="1532" spans="1:2">
      <c r="A1532" t="s">
        <v>4454</v>
      </c>
      <c r="B1532">
        <v>2</v>
      </c>
    </row>
    <row r="1533" spans="1:2">
      <c r="A1533" t="s">
        <v>4459</v>
      </c>
      <c r="B1533">
        <v>2</v>
      </c>
    </row>
    <row r="1534" spans="1:2">
      <c r="A1534" t="s">
        <v>4462</v>
      </c>
      <c r="B1534">
        <v>2</v>
      </c>
    </row>
    <row r="1535" spans="1:2">
      <c r="A1535" t="s">
        <v>4489</v>
      </c>
      <c r="B1535">
        <v>2</v>
      </c>
    </row>
    <row r="1536" spans="1:2">
      <c r="A1536" t="s">
        <v>4493</v>
      </c>
      <c r="B1536">
        <v>2</v>
      </c>
    </row>
    <row r="1537" spans="1:2">
      <c r="A1537" t="s">
        <v>4512</v>
      </c>
      <c r="B1537">
        <v>2</v>
      </c>
    </row>
    <row r="1538" spans="1:2">
      <c r="A1538" t="s">
        <v>4514</v>
      </c>
      <c r="B1538">
        <v>2</v>
      </c>
    </row>
    <row r="1539" spans="1:2">
      <c r="A1539" t="s">
        <v>4520</v>
      </c>
      <c r="B1539">
        <v>2</v>
      </c>
    </row>
    <row r="1540" spans="1:2">
      <c r="A1540" t="s">
        <v>4522</v>
      </c>
      <c r="B1540">
        <v>2</v>
      </c>
    </row>
    <row r="1541" spans="1:2">
      <c r="A1541" t="s">
        <v>4526</v>
      </c>
      <c r="B1541">
        <v>2</v>
      </c>
    </row>
    <row r="1542" spans="1:2">
      <c r="A1542" t="s">
        <v>4530</v>
      </c>
      <c r="B1542">
        <v>2</v>
      </c>
    </row>
    <row r="1543" spans="1:2">
      <c r="A1543" t="s">
        <v>4538</v>
      </c>
      <c r="B1543">
        <v>2</v>
      </c>
    </row>
    <row r="1544" spans="1:2">
      <c r="A1544" t="s">
        <v>4550</v>
      </c>
      <c r="B1544">
        <v>2</v>
      </c>
    </row>
    <row r="1545" spans="1:2">
      <c r="A1545" t="s">
        <v>4551</v>
      </c>
      <c r="B1545">
        <v>2</v>
      </c>
    </row>
    <row r="1546" spans="1:2">
      <c r="A1546" t="s">
        <v>4561</v>
      </c>
      <c r="B1546">
        <v>2</v>
      </c>
    </row>
    <row r="1547" spans="1:2">
      <c r="A1547" t="s">
        <v>4572</v>
      </c>
      <c r="B1547">
        <v>2</v>
      </c>
    </row>
    <row r="1548" spans="1:2">
      <c r="A1548" t="s">
        <v>4581</v>
      </c>
      <c r="B1548">
        <v>2</v>
      </c>
    </row>
    <row r="1549" spans="1:2">
      <c r="A1549" t="s">
        <v>4592</v>
      </c>
      <c r="B1549">
        <v>2</v>
      </c>
    </row>
    <row r="1550" spans="1:2">
      <c r="A1550" t="s">
        <v>4596</v>
      </c>
      <c r="B1550">
        <v>2</v>
      </c>
    </row>
    <row r="1551" spans="1:2">
      <c r="A1551" t="s">
        <v>4598</v>
      </c>
      <c r="B1551">
        <v>2</v>
      </c>
    </row>
    <row r="1552" spans="1:2">
      <c r="A1552" t="s">
        <v>4615</v>
      </c>
      <c r="B1552">
        <v>2</v>
      </c>
    </row>
    <row r="1553" spans="1:2">
      <c r="A1553" t="s">
        <v>4621</v>
      </c>
      <c r="B1553">
        <v>2</v>
      </c>
    </row>
    <row r="1554" spans="1:2">
      <c r="A1554" t="s">
        <v>4631</v>
      </c>
      <c r="B1554">
        <v>2</v>
      </c>
    </row>
    <row r="1555" spans="1:2">
      <c r="A1555" t="s">
        <v>4642</v>
      </c>
      <c r="B1555">
        <v>2</v>
      </c>
    </row>
    <row r="1556" spans="1:2">
      <c r="A1556" t="s">
        <v>4655</v>
      </c>
      <c r="B1556">
        <v>2</v>
      </c>
    </row>
    <row r="1557" spans="1:2">
      <c r="A1557" t="s">
        <v>4666</v>
      </c>
      <c r="B1557">
        <v>2</v>
      </c>
    </row>
    <row r="1558" spans="1:2">
      <c r="A1558" t="s">
        <v>4678</v>
      </c>
      <c r="B1558">
        <v>2</v>
      </c>
    </row>
    <row r="1559" spans="1:2">
      <c r="A1559" t="s">
        <v>4680</v>
      </c>
      <c r="B1559">
        <v>2</v>
      </c>
    </row>
    <row r="1560" spans="1:2">
      <c r="A1560" t="s">
        <v>4685</v>
      </c>
      <c r="B1560">
        <v>2</v>
      </c>
    </row>
    <row r="1561" spans="1:2">
      <c r="A1561" t="s">
        <v>4688</v>
      </c>
      <c r="B1561">
        <v>2</v>
      </c>
    </row>
    <row r="1562" spans="1:2">
      <c r="A1562" t="s">
        <v>4689</v>
      </c>
      <c r="B1562">
        <v>2</v>
      </c>
    </row>
    <row r="1563" spans="1:2">
      <c r="A1563" t="s">
        <v>4700</v>
      </c>
      <c r="B1563">
        <v>2</v>
      </c>
    </row>
    <row r="1564" spans="1:2">
      <c r="A1564" t="s">
        <v>4702</v>
      </c>
      <c r="B1564">
        <v>2</v>
      </c>
    </row>
    <row r="1565" spans="1:2">
      <c r="A1565" t="s">
        <v>4707</v>
      </c>
      <c r="B1565">
        <v>2</v>
      </c>
    </row>
    <row r="1566" spans="1:2">
      <c r="A1566" t="s">
        <v>4710</v>
      </c>
      <c r="B1566">
        <v>2</v>
      </c>
    </row>
    <row r="1567" spans="1:2">
      <c r="A1567" t="s">
        <v>4731</v>
      </c>
      <c r="B1567">
        <v>2</v>
      </c>
    </row>
    <row r="1568" spans="1:2">
      <c r="A1568" t="s">
        <v>4734</v>
      </c>
      <c r="B1568">
        <v>2</v>
      </c>
    </row>
    <row r="1569" spans="1:2">
      <c r="A1569" t="s">
        <v>4737</v>
      </c>
      <c r="B1569">
        <v>2</v>
      </c>
    </row>
    <row r="1570" spans="1:2">
      <c r="A1570" t="s">
        <v>4744</v>
      </c>
      <c r="B1570">
        <v>2</v>
      </c>
    </row>
    <row r="1571" spans="1:2">
      <c r="A1571" t="s">
        <v>4750</v>
      </c>
      <c r="B1571">
        <v>2</v>
      </c>
    </row>
    <row r="1572" spans="1:2">
      <c r="A1572" t="s">
        <v>4762</v>
      </c>
      <c r="B1572">
        <v>2</v>
      </c>
    </row>
    <row r="1573" spans="1:2">
      <c r="A1573" t="s">
        <v>4764</v>
      </c>
      <c r="B1573">
        <v>2</v>
      </c>
    </row>
    <row r="1574" spans="1:2">
      <c r="A1574" t="s">
        <v>4766</v>
      </c>
      <c r="B1574">
        <v>2</v>
      </c>
    </row>
    <row r="1575" spans="1:2">
      <c r="A1575" t="s">
        <v>4790</v>
      </c>
      <c r="B1575">
        <v>2</v>
      </c>
    </row>
    <row r="1576" spans="1:2">
      <c r="A1576" t="s">
        <v>4830</v>
      </c>
      <c r="B1576">
        <v>2</v>
      </c>
    </row>
    <row r="1577" spans="1:2">
      <c r="A1577" t="s">
        <v>4833</v>
      </c>
      <c r="B1577">
        <v>2</v>
      </c>
    </row>
    <row r="1578" spans="1:2">
      <c r="A1578" t="s">
        <v>4842</v>
      </c>
      <c r="B1578">
        <v>2</v>
      </c>
    </row>
    <row r="1579" spans="1:2">
      <c r="A1579" t="s">
        <v>4845</v>
      </c>
      <c r="B1579">
        <v>2</v>
      </c>
    </row>
    <row r="1580" spans="1:2">
      <c r="A1580" t="s">
        <v>4874</v>
      </c>
      <c r="B1580">
        <v>2</v>
      </c>
    </row>
    <row r="1581" spans="1:2">
      <c r="A1581" t="s">
        <v>4888</v>
      </c>
      <c r="B1581">
        <v>2</v>
      </c>
    </row>
    <row r="1582" spans="1:2">
      <c r="A1582" t="s">
        <v>4902</v>
      </c>
      <c r="B1582">
        <v>2</v>
      </c>
    </row>
    <row r="1583" spans="1:2">
      <c r="A1583" t="s">
        <v>4914</v>
      </c>
      <c r="B1583">
        <v>2</v>
      </c>
    </row>
    <row r="1584" spans="1:2">
      <c r="A1584" t="s">
        <v>4926</v>
      </c>
      <c r="B1584">
        <v>2</v>
      </c>
    </row>
    <row r="1585" spans="1:2">
      <c r="A1585" t="s">
        <v>4942</v>
      </c>
      <c r="B1585">
        <v>2</v>
      </c>
    </row>
    <row r="1586" spans="1:2">
      <c r="A1586" t="s">
        <v>4959</v>
      </c>
      <c r="B1586">
        <v>2</v>
      </c>
    </row>
    <row r="1587" spans="1:2">
      <c r="A1587" t="s">
        <v>4962</v>
      </c>
      <c r="B1587">
        <v>2</v>
      </c>
    </row>
    <row r="1588" spans="1:2">
      <c r="A1588" t="s">
        <v>4966</v>
      </c>
      <c r="B1588">
        <v>2</v>
      </c>
    </row>
    <row r="1589" spans="1:2">
      <c r="A1589" t="s">
        <v>4986</v>
      </c>
      <c r="B1589">
        <v>2</v>
      </c>
    </row>
    <row r="1590" spans="1:2">
      <c r="A1590" t="s">
        <v>4991</v>
      </c>
      <c r="B1590">
        <v>2</v>
      </c>
    </row>
    <row r="1591" spans="1:2">
      <c r="A1591" t="s">
        <v>4995</v>
      </c>
      <c r="B1591">
        <v>2</v>
      </c>
    </row>
    <row r="1592" spans="1:2">
      <c r="A1592" t="s">
        <v>5008</v>
      </c>
      <c r="B1592">
        <v>2</v>
      </c>
    </row>
    <row r="1593" spans="1:2">
      <c r="A1593" t="s">
        <v>5046</v>
      </c>
      <c r="B1593">
        <v>2</v>
      </c>
    </row>
    <row r="1594" spans="1:2">
      <c r="A1594" t="s">
        <v>5053</v>
      </c>
      <c r="B1594">
        <v>2</v>
      </c>
    </row>
    <row r="1595" spans="1:2">
      <c r="A1595" t="s">
        <v>5055</v>
      </c>
      <c r="B1595">
        <v>2</v>
      </c>
    </row>
    <row r="1596" spans="1:2">
      <c r="A1596" t="s">
        <v>5063</v>
      </c>
      <c r="B1596">
        <v>2</v>
      </c>
    </row>
    <row r="1597" spans="1:2">
      <c r="A1597" t="s">
        <v>5068</v>
      </c>
      <c r="B1597">
        <v>2</v>
      </c>
    </row>
    <row r="1598" spans="1:2">
      <c r="A1598" t="s">
        <v>5069</v>
      </c>
      <c r="B1598">
        <v>2</v>
      </c>
    </row>
    <row r="1599" spans="1:2">
      <c r="A1599" t="s">
        <v>5071</v>
      </c>
      <c r="B1599">
        <v>2</v>
      </c>
    </row>
    <row r="1600" spans="1:2">
      <c r="A1600" t="s">
        <v>5072</v>
      </c>
      <c r="B1600">
        <v>2</v>
      </c>
    </row>
    <row r="1601" spans="1:2">
      <c r="A1601" t="s">
        <v>5083</v>
      </c>
      <c r="B1601">
        <v>2</v>
      </c>
    </row>
    <row r="1602" spans="1:2">
      <c r="A1602" t="s">
        <v>5089</v>
      </c>
      <c r="B1602">
        <v>2</v>
      </c>
    </row>
    <row r="1603" spans="1:2">
      <c r="A1603" t="s">
        <v>5092</v>
      </c>
      <c r="B1603">
        <v>2</v>
      </c>
    </row>
    <row r="1604" spans="1:2">
      <c r="A1604" t="s">
        <v>5120</v>
      </c>
      <c r="B1604">
        <v>2</v>
      </c>
    </row>
    <row r="1605" spans="1:2">
      <c r="A1605" t="s">
        <v>5122</v>
      </c>
      <c r="B1605">
        <v>2</v>
      </c>
    </row>
    <row r="1606" spans="1:2">
      <c r="A1606" t="s">
        <v>5124</v>
      </c>
      <c r="B1606">
        <v>2</v>
      </c>
    </row>
    <row r="1607" spans="1:2">
      <c r="A1607" t="s">
        <v>5126</v>
      </c>
      <c r="B1607">
        <v>2</v>
      </c>
    </row>
    <row r="1608" spans="1:2">
      <c r="A1608" t="s">
        <v>5139</v>
      </c>
      <c r="B1608">
        <v>2</v>
      </c>
    </row>
    <row r="1609" spans="1:2">
      <c r="A1609" t="e">
        <f>--_: except_IN</f>
        <v>#NAME?</v>
      </c>
      <c r="B1609">
        <v>2</v>
      </c>
    </row>
    <row r="1610" spans="1:2">
      <c r="A1610" t="s">
        <v>5147</v>
      </c>
      <c r="B1610">
        <v>2</v>
      </c>
    </row>
    <row r="1611" spans="1:2">
      <c r="A1611" t="s">
        <v>5171</v>
      </c>
      <c r="B1611">
        <v>2</v>
      </c>
    </row>
    <row r="1612" spans="1:2">
      <c r="A1612" t="s">
        <v>5177</v>
      </c>
      <c r="B1612">
        <v>2</v>
      </c>
    </row>
    <row r="1613" spans="1:2">
      <c r="A1613" t="s">
        <v>5178</v>
      </c>
      <c r="B1613">
        <v>2</v>
      </c>
    </row>
    <row r="1614" spans="1:2">
      <c r="A1614" t="s">
        <v>5185</v>
      </c>
      <c r="B1614">
        <v>2</v>
      </c>
    </row>
    <row r="1615" spans="1:2">
      <c r="A1615" t="s">
        <v>5200</v>
      </c>
      <c r="B1615">
        <v>2</v>
      </c>
    </row>
    <row r="1616" spans="1:2">
      <c r="A1616" t="s">
        <v>5215</v>
      </c>
      <c r="B1616">
        <v>2</v>
      </c>
    </row>
    <row r="1617" spans="1:2">
      <c r="A1617" t="s">
        <v>5236</v>
      </c>
      <c r="B1617">
        <v>2</v>
      </c>
    </row>
    <row r="1618" spans="1:2">
      <c r="A1618" t="s">
        <v>5262</v>
      </c>
      <c r="B1618">
        <v>2</v>
      </c>
    </row>
    <row r="1619" spans="1:2">
      <c r="A1619" t="s">
        <v>5266</v>
      </c>
      <c r="B1619">
        <v>2</v>
      </c>
    </row>
    <row r="1620" spans="1:2">
      <c r="A1620" t="s">
        <v>5268</v>
      </c>
      <c r="B1620">
        <v>2</v>
      </c>
    </row>
    <row r="1621" spans="1:2">
      <c r="A1621" t="s">
        <v>5270</v>
      </c>
      <c r="B1621">
        <v>2</v>
      </c>
    </row>
    <row r="1622" spans="1:2">
      <c r="A1622" t="s">
        <v>5323</v>
      </c>
      <c r="B1622">
        <v>2</v>
      </c>
    </row>
    <row r="1623" spans="1:2">
      <c r="A1623" t="s">
        <v>5327</v>
      </c>
      <c r="B1623">
        <v>2</v>
      </c>
    </row>
    <row r="1624" spans="1:2">
      <c r="A1624" t="s">
        <v>5330</v>
      </c>
      <c r="B1624">
        <v>2</v>
      </c>
    </row>
    <row r="1625" spans="1:2">
      <c r="A1625" t="s">
        <v>5335</v>
      </c>
      <c r="B1625">
        <v>2</v>
      </c>
    </row>
    <row r="1626" spans="1:2">
      <c r="A1626" t="s">
        <v>5370</v>
      </c>
      <c r="B1626">
        <v>2</v>
      </c>
    </row>
    <row r="1627" spans="1:2">
      <c r="A1627" t="s">
        <v>5376</v>
      </c>
      <c r="B1627">
        <v>2</v>
      </c>
    </row>
    <row r="1628" spans="1:2">
      <c r="A1628" t="s">
        <v>5380</v>
      </c>
      <c r="B1628">
        <v>2</v>
      </c>
    </row>
    <row r="1629" spans="1:2">
      <c r="A1629" t="s">
        <v>5383</v>
      </c>
      <c r="B1629">
        <v>2</v>
      </c>
    </row>
    <row r="1630" spans="1:2">
      <c r="A1630" t="s">
        <v>5408</v>
      </c>
      <c r="B1630">
        <v>2</v>
      </c>
    </row>
    <row r="1631" spans="1:2">
      <c r="A1631" t="s">
        <v>5417</v>
      </c>
      <c r="B1631">
        <v>2</v>
      </c>
    </row>
    <row r="1632" spans="1:2">
      <c r="A1632" t="s">
        <v>5420</v>
      </c>
      <c r="B1632">
        <v>2</v>
      </c>
    </row>
    <row r="1633" spans="1:2">
      <c r="A1633" t="s">
        <v>5436</v>
      </c>
      <c r="B1633">
        <v>2</v>
      </c>
    </row>
    <row r="1634" spans="1:2">
      <c r="A1634" t="s">
        <v>5449</v>
      </c>
      <c r="B1634">
        <v>2</v>
      </c>
    </row>
    <row r="1635" spans="1:2">
      <c r="A1635" t="s">
        <v>5458</v>
      </c>
      <c r="B1635">
        <v>2</v>
      </c>
    </row>
    <row r="1636" spans="1:2">
      <c r="A1636" t="s">
        <v>5459</v>
      </c>
      <c r="B1636">
        <v>2</v>
      </c>
    </row>
    <row r="1637" spans="1:2">
      <c r="A1637" t="s">
        <v>5476</v>
      </c>
      <c r="B1637">
        <v>2</v>
      </c>
    </row>
    <row r="1638" spans="1:2">
      <c r="A1638" t="s">
        <v>5487</v>
      </c>
      <c r="B1638">
        <v>2</v>
      </c>
    </row>
    <row r="1639" spans="1:2">
      <c r="A1639" t="s">
        <v>5508</v>
      </c>
      <c r="B1639">
        <v>2</v>
      </c>
    </row>
    <row r="1640" spans="1:2">
      <c r="A1640" t="s">
        <v>5510</v>
      </c>
      <c r="B1640">
        <v>2</v>
      </c>
    </row>
    <row r="1641" spans="1:2">
      <c r="A1641" t="s">
        <v>5513</v>
      </c>
      <c r="B1641">
        <v>2</v>
      </c>
    </row>
    <row r="1642" spans="1:2">
      <c r="A1642" t="s">
        <v>5529</v>
      </c>
      <c r="B1642">
        <v>2</v>
      </c>
    </row>
    <row r="1643" spans="1:2">
      <c r="A1643" t="s">
        <v>5531</v>
      </c>
      <c r="B1643">
        <v>2</v>
      </c>
    </row>
    <row r="1644" spans="1:2">
      <c r="A1644" t="s">
        <v>5541</v>
      </c>
      <c r="B1644">
        <v>2</v>
      </c>
    </row>
    <row r="1645" spans="1:2">
      <c r="A1645" t="s">
        <v>5542</v>
      </c>
      <c r="B1645">
        <v>2</v>
      </c>
    </row>
    <row r="1646" spans="1:2">
      <c r="A1646" t="s">
        <v>5551</v>
      </c>
      <c r="B1646">
        <v>2</v>
      </c>
    </row>
    <row r="1647" spans="1:2">
      <c r="A1647" t="s">
        <v>5554</v>
      </c>
      <c r="B1647">
        <v>2</v>
      </c>
    </row>
    <row r="1648" spans="1:2">
      <c r="A1648" t="s">
        <v>5561</v>
      </c>
      <c r="B1648">
        <v>2</v>
      </c>
    </row>
    <row r="1649" spans="1:2">
      <c r="A1649" t="s">
        <v>5564</v>
      </c>
      <c r="B1649">
        <v>2</v>
      </c>
    </row>
    <row r="1650" spans="1:2">
      <c r="A1650" t="s">
        <v>5565</v>
      </c>
      <c r="B1650">
        <v>2</v>
      </c>
    </row>
    <row r="1651" spans="1:2">
      <c r="A1651" t="s">
        <v>5569</v>
      </c>
      <c r="B1651">
        <v>2</v>
      </c>
    </row>
    <row r="1652" spans="1:2">
      <c r="A1652" t="s">
        <v>5614</v>
      </c>
      <c r="B1652">
        <v>2</v>
      </c>
    </row>
    <row r="1653" spans="1:2">
      <c r="A1653" t="s">
        <v>5620</v>
      </c>
      <c r="B1653">
        <v>2</v>
      </c>
    </row>
    <row r="1654" spans="1:2">
      <c r="A1654" t="s">
        <v>5626</v>
      </c>
      <c r="B1654">
        <v>2</v>
      </c>
    </row>
    <row r="1655" spans="1:2">
      <c r="A1655" t="s">
        <v>5636</v>
      </c>
      <c r="B1655">
        <v>2</v>
      </c>
    </row>
    <row r="1656" spans="1:2">
      <c r="A1656" t="s">
        <v>5639</v>
      </c>
      <c r="B1656">
        <v>2</v>
      </c>
    </row>
    <row r="1657" spans="1:2">
      <c r="A1657" t="s">
        <v>5648</v>
      </c>
      <c r="B1657">
        <v>2</v>
      </c>
    </row>
    <row r="1658" spans="1:2">
      <c r="A1658" t="s">
        <v>5656</v>
      </c>
      <c r="B1658">
        <v>2</v>
      </c>
    </row>
    <row r="1659" spans="1:2">
      <c r="A1659" t="s">
        <v>5658</v>
      </c>
      <c r="B1659">
        <v>2</v>
      </c>
    </row>
    <row r="1660" spans="1:2">
      <c r="A1660" t="s">
        <v>5662</v>
      </c>
      <c r="B1660">
        <v>2</v>
      </c>
    </row>
    <row r="1661" spans="1:2">
      <c r="A1661" t="s">
        <v>5666</v>
      </c>
      <c r="B1661">
        <v>2</v>
      </c>
    </row>
    <row r="1662" spans="1:2">
      <c r="A1662" t="s">
        <v>5703</v>
      </c>
      <c r="B1662">
        <v>2</v>
      </c>
    </row>
    <row r="1663" spans="1:2">
      <c r="A1663" t="s">
        <v>5704</v>
      </c>
      <c r="B1663">
        <v>2</v>
      </c>
    </row>
    <row r="1664" spans="1:2">
      <c r="A1664" t="s">
        <v>5717</v>
      </c>
      <c r="B1664">
        <v>2</v>
      </c>
    </row>
    <row r="1665" spans="1:2">
      <c r="A1665" t="s">
        <v>5732</v>
      </c>
      <c r="B1665">
        <v>2</v>
      </c>
    </row>
    <row r="1666" spans="1:2">
      <c r="A1666" t="s">
        <v>5749</v>
      </c>
      <c r="B1666">
        <v>2</v>
      </c>
    </row>
    <row r="1667" spans="1:2">
      <c r="A1667" t="s">
        <v>5751</v>
      </c>
      <c r="B1667">
        <v>2</v>
      </c>
    </row>
    <row r="1668" spans="1:2">
      <c r="A1668" t="s">
        <v>5752</v>
      </c>
      <c r="B1668">
        <v>2</v>
      </c>
    </row>
    <row r="1669" spans="1:2">
      <c r="A1669" t="s">
        <v>5753</v>
      </c>
      <c r="B1669">
        <v>2</v>
      </c>
    </row>
    <row r="1670" spans="1:2">
      <c r="A1670" t="s">
        <v>5762</v>
      </c>
      <c r="B1670">
        <v>2</v>
      </c>
    </row>
    <row r="1671" spans="1:2">
      <c r="A1671" t="s">
        <v>5771</v>
      </c>
      <c r="B1671">
        <v>2</v>
      </c>
    </row>
    <row r="1672" spans="1:2">
      <c r="A1672" t="s">
        <v>5786</v>
      </c>
      <c r="B1672">
        <v>2</v>
      </c>
    </row>
    <row r="1673" spans="1:2">
      <c r="A1673" t="s">
        <v>5790</v>
      </c>
      <c r="B1673">
        <v>2</v>
      </c>
    </row>
    <row r="1674" spans="1:2">
      <c r="A1674" t="s">
        <v>5797</v>
      </c>
      <c r="B1674">
        <v>2</v>
      </c>
    </row>
    <row r="1675" spans="1:2">
      <c r="A1675" t="s">
        <v>5802</v>
      </c>
      <c r="B1675">
        <v>2</v>
      </c>
    </row>
    <row r="1676" spans="1:2">
      <c r="A1676" t="s">
        <v>5818</v>
      </c>
      <c r="B1676">
        <v>2</v>
      </c>
    </row>
    <row r="1677" spans="1:2">
      <c r="A1677" t="s">
        <v>5827</v>
      </c>
      <c r="B1677">
        <v>2</v>
      </c>
    </row>
    <row r="1678" spans="1:2">
      <c r="A1678" t="s">
        <v>5830</v>
      </c>
      <c r="B1678">
        <v>2</v>
      </c>
    </row>
    <row r="1679" spans="1:2">
      <c r="A1679" t="s">
        <v>5832</v>
      </c>
      <c r="B1679">
        <v>2</v>
      </c>
    </row>
    <row r="1680" spans="1:2">
      <c r="A1680" t="s">
        <v>5839</v>
      </c>
      <c r="B1680">
        <v>2</v>
      </c>
    </row>
    <row r="1681" spans="1:2">
      <c r="A1681" t="s">
        <v>5869</v>
      </c>
      <c r="B1681">
        <v>2</v>
      </c>
    </row>
    <row r="1682" spans="1:2">
      <c r="A1682" t="s">
        <v>5899</v>
      </c>
      <c r="B1682">
        <v>2</v>
      </c>
    </row>
    <row r="1683" spans="1:2">
      <c r="A1683" t="s">
        <v>5925</v>
      </c>
      <c r="B1683">
        <v>2</v>
      </c>
    </row>
    <row r="1684" spans="1:2">
      <c r="A1684" t="s">
        <v>5937</v>
      </c>
      <c r="B1684">
        <v>2</v>
      </c>
    </row>
    <row r="1685" spans="1:2">
      <c r="A1685" t="s">
        <v>5945</v>
      </c>
      <c r="B1685">
        <v>2</v>
      </c>
    </row>
    <row r="1686" spans="1:2">
      <c r="A1686" t="s">
        <v>5950</v>
      </c>
      <c r="B1686">
        <v>2</v>
      </c>
    </row>
    <row r="1687" spans="1:2">
      <c r="A1687" t="s">
        <v>5957</v>
      </c>
      <c r="B1687">
        <v>2</v>
      </c>
    </row>
    <row r="1688" spans="1:2">
      <c r="A1688" t="s">
        <v>5963</v>
      </c>
      <c r="B1688">
        <v>2</v>
      </c>
    </row>
    <row r="1689" spans="1:2">
      <c r="A1689" t="s">
        <v>5971</v>
      </c>
      <c r="B1689">
        <v>2</v>
      </c>
    </row>
    <row r="1690" spans="1:2">
      <c r="A1690" t="s">
        <v>5976</v>
      </c>
      <c r="B1690">
        <v>2</v>
      </c>
    </row>
    <row r="1691" spans="1:2">
      <c r="A1691" t="s">
        <v>5977</v>
      </c>
      <c r="B1691">
        <v>2</v>
      </c>
    </row>
    <row r="1692" spans="1:2">
      <c r="A1692" t="s">
        <v>5981</v>
      </c>
      <c r="B1692">
        <v>2</v>
      </c>
    </row>
    <row r="1693" spans="1:2">
      <c r="A1693" t="s">
        <v>5988</v>
      </c>
      <c r="B1693">
        <v>2</v>
      </c>
    </row>
    <row r="1694" spans="1:2">
      <c r="A1694" t="s">
        <v>5998</v>
      </c>
      <c r="B1694">
        <v>2</v>
      </c>
    </row>
    <row r="1695" spans="1:2">
      <c r="A1695" t="s">
        <v>6027</v>
      </c>
      <c r="B1695">
        <v>2</v>
      </c>
    </row>
    <row r="1696" spans="1:2">
      <c r="A1696" t="s">
        <v>6030</v>
      </c>
      <c r="B1696">
        <v>2</v>
      </c>
    </row>
    <row r="1697" spans="1:2">
      <c r="A1697" t="s">
        <v>6032</v>
      </c>
      <c r="B1697">
        <v>2</v>
      </c>
    </row>
    <row r="1698" spans="1:2">
      <c r="A1698" t="s">
        <v>6037</v>
      </c>
      <c r="B1698">
        <v>2</v>
      </c>
    </row>
    <row r="1699" spans="1:2">
      <c r="A1699" t="s">
        <v>6039</v>
      </c>
      <c r="B1699">
        <v>2</v>
      </c>
    </row>
    <row r="1700" spans="1:2">
      <c r="A1700" t="s">
        <v>6048</v>
      </c>
      <c r="B1700">
        <v>2</v>
      </c>
    </row>
    <row r="1701" spans="1:2">
      <c r="A1701" t="s">
        <v>6050</v>
      </c>
      <c r="B1701">
        <v>2</v>
      </c>
    </row>
    <row r="1702" spans="1:2">
      <c r="A1702" t="s">
        <v>6057</v>
      </c>
      <c r="B1702">
        <v>2</v>
      </c>
    </row>
    <row r="1703" spans="1:2">
      <c r="A1703" t="s">
        <v>6077</v>
      </c>
      <c r="B1703">
        <v>2</v>
      </c>
    </row>
    <row r="1704" spans="1:2">
      <c r="A1704" t="s">
        <v>6081</v>
      </c>
      <c r="B1704">
        <v>2</v>
      </c>
    </row>
    <row r="1705" spans="1:2">
      <c r="A1705" t="s">
        <v>6085</v>
      </c>
      <c r="B1705">
        <v>2</v>
      </c>
    </row>
    <row r="1706" spans="1:2">
      <c r="A1706" t="s">
        <v>6103</v>
      </c>
      <c r="B1706">
        <v>2</v>
      </c>
    </row>
    <row r="1707" spans="1:2">
      <c r="A1707" t="s">
        <v>6111</v>
      </c>
      <c r="B1707">
        <v>2</v>
      </c>
    </row>
    <row r="1708" spans="1:2">
      <c r="A1708" t="s">
        <v>6112</v>
      </c>
      <c r="B1708">
        <v>2</v>
      </c>
    </row>
    <row r="1709" spans="1:2">
      <c r="A1709" t="s">
        <v>6120</v>
      </c>
      <c r="B1709">
        <v>2</v>
      </c>
    </row>
    <row r="1710" spans="1:2">
      <c r="A1710" t="s">
        <v>6125</v>
      </c>
      <c r="B1710">
        <v>2</v>
      </c>
    </row>
    <row r="1711" spans="1:2">
      <c r="A1711" t="s">
        <v>6153</v>
      </c>
      <c r="B1711">
        <v>2</v>
      </c>
    </row>
    <row r="1712" spans="1:2">
      <c r="A1712" t="s">
        <v>6155</v>
      </c>
      <c r="B1712">
        <v>2</v>
      </c>
    </row>
    <row r="1713" spans="1:2">
      <c r="A1713" t="s">
        <v>6162</v>
      </c>
      <c r="B1713">
        <v>2</v>
      </c>
    </row>
    <row r="1714" spans="1:2">
      <c r="A1714" t="s">
        <v>6179</v>
      </c>
      <c r="B1714">
        <v>2</v>
      </c>
    </row>
    <row r="1715" spans="1:2">
      <c r="A1715" t="s">
        <v>6200</v>
      </c>
      <c r="B1715">
        <v>2</v>
      </c>
    </row>
    <row r="1716" spans="1:2">
      <c r="A1716" t="s">
        <v>6206</v>
      </c>
      <c r="B1716">
        <v>2</v>
      </c>
    </row>
    <row r="1717" spans="1:2">
      <c r="A1717" t="s">
        <v>6214</v>
      </c>
      <c r="B1717">
        <v>2</v>
      </c>
    </row>
    <row r="1718" spans="1:2">
      <c r="A1718" t="s">
        <v>6234</v>
      </c>
      <c r="B1718">
        <v>2</v>
      </c>
    </row>
    <row r="1719" spans="1:2">
      <c r="A1719" t="s">
        <v>6235</v>
      </c>
      <c r="B1719">
        <v>2</v>
      </c>
    </row>
    <row r="1720" spans="1:2">
      <c r="A1720" t="s">
        <v>6241</v>
      </c>
      <c r="B1720">
        <v>2</v>
      </c>
    </row>
    <row r="1721" spans="1:2">
      <c r="A1721" t="s">
        <v>6269</v>
      </c>
      <c r="B1721">
        <v>2</v>
      </c>
    </row>
    <row r="1722" spans="1:2">
      <c r="A1722" t="s">
        <v>6294</v>
      </c>
      <c r="B1722">
        <v>2</v>
      </c>
    </row>
    <row r="1723" spans="1:2">
      <c r="A1723" t="s">
        <v>6303</v>
      </c>
      <c r="B1723">
        <v>2</v>
      </c>
    </row>
    <row r="1724" spans="1:2">
      <c r="A1724" t="s">
        <v>6306</v>
      </c>
      <c r="B1724">
        <v>2</v>
      </c>
    </row>
    <row r="1725" spans="1:2">
      <c r="A1725" t="s">
        <v>6312</v>
      </c>
      <c r="B1725">
        <v>2</v>
      </c>
    </row>
    <row r="1726" spans="1:2">
      <c r="A1726" t="s">
        <v>6336</v>
      </c>
      <c r="B1726">
        <v>2</v>
      </c>
    </row>
    <row r="1727" spans="1:2">
      <c r="A1727" t="s">
        <v>6341</v>
      </c>
      <c r="B1727">
        <v>2</v>
      </c>
    </row>
    <row r="1728" spans="1:2">
      <c r="A1728" t="s">
        <v>6371</v>
      </c>
      <c r="B1728">
        <v>2</v>
      </c>
    </row>
    <row r="1729" spans="1:2">
      <c r="A1729" t="s">
        <v>6387</v>
      </c>
      <c r="B1729">
        <v>2</v>
      </c>
    </row>
    <row r="1730" spans="1:2">
      <c r="A1730" t="s">
        <v>6403</v>
      </c>
      <c r="B1730">
        <v>2</v>
      </c>
    </row>
    <row r="1731" spans="1:2">
      <c r="A1731" t="s">
        <v>6419</v>
      </c>
      <c r="B1731">
        <v>2</v>
      </c>
    </row>
    <row r="1732" spans="1:2">
      <c r="A1732" t="s">
        <v>6420</v>
      </c>
      <c r="B1732">
        <v>2</v>
      </c>
    </row>
    <row r="1733" spans="1:2">
      <c r="A1733" t="s">
        <v>6421</v>
      </c>
      <c r="B1733">
        <v>2</v>
      </c>
    </row>
    <row r="1734" spans="1:2">
      <c r="A1734" t="s">
        <v>6438</v>
      </c>
      <c r="B1734">
        <v>2</v>
      </c>
    </row>
    <row r="1735" spans="1:2">
      <c r="A1735" t="s">
        <v>6466</v>
      </c>
      <c r="B1735">
        <v>2</v>
      </c>
    </row>
    <row r="1736" spans="1:2">
      <c r="A1736" t="s">
        <v>6481</v>
      </c>
      <c r="B1736">
        <v>2</v>
      </c>
    </row>
    <row r="1737" spans="1:2">
      <c r="A1737" t="s">
        <v>6485</v>
      </c>
      <c r="B1737">
        <v>2</v>
      </c>
    </row>
    <row r="1738" spans="1:2">
      <c r="A1738" t="s">
        <v>6495</v>
      </c>
      <c r="B1738">
        <v>2</v>
      </c>
    </row>
    <row r="1739" spans="1:2">
      <c r="A1739" t="s">
        <v>6497</v>
      </c>
      <c r="B1739">
        <v>2</v>
      </c>
    </row>
    <row r="1740" spans="1:2">
      <c r="A1740" t="s">
        <v>6501</v>
      </c>
      <c r="B1740">
        <v>2</v>
      </c>
    </row>
    <row r="1741" spans="1:2">
      <c r="A1741" t="s">
        <v>6515</v>
      </c>
      <c r="B1741">
        <v>2</v>
      </c>
    </row>
    <row r="1742" spans="1:2">
      <c r="A1742" t="s">
        <v>6531</v>
      </c>
      <c r="B1742">
        <v>2</v>
      </c>
    </row>
    <row r="1743" spans="1:2">
      <c r="A1743" t="s">
        <v>6537</v>
      </c>
      <c r="B1743">
        <v>2</v>
      </c>
    </row>
    <row r="1744" spans="1:2">
      <c r="A1744" t="s">
        <v>6546</v>
      </c>
      <c r="B1744">
        <v>2</v>
      </c>
    </row>
    <row r="1745" spans="1:2">
      <c r="A1745" t="s">
        <v>6563</v>
      </c>
      <c r="B1745">
        <v>2</v>
      </c>
    </row>
    <row r="1746" spans="1:2">
      <c r="A1746" t="s">
        <v>6567</v>
      </c>
      <c r="B1746">
        <v>2</v>
      </c>
    </row>
    <row r="1747" spans="1:2">
      <c r="A1747" t="s">
        <v>6570</v>
      </c>
      <c r="B1747">
        <v>2</v>
      </c>
    </row>
    <row r="1748" spans="1:2">
      <c r="A1748" t="s">
        <v>6575</v>
      </c>
      <c r="B1748">
        <v>2</v>
      </c>
    </row>
    <row r="1749" spans="1:2">
      <c r="A1749" t="s">
        <v>6576</v>
      </c>
      <c r="B1749">
        <v>2</v>
      </c>
    </row>
    <row r="1750" spans="1:2">
      <c r="A1750" t="s">
        <v>6580</v>
      </c>
      <c r="B1750">
        <v>2</v>
      </c>
    </row>
    <row r="1751" spans="1:2">
      <c r="A1751" t="s">
        <v>6584</v>
      </c>
      <c r="B1751">
        <v>2</v>
      </c>
    </row>
    <row r="1752" spans="1:2">
      <c r="A1752" t="s">
        <v>6647</v>
      </c>
      <c r="B1752">
        <v>2</v>
      </c>
    </row>
    <row r="1753" spans="1:2">
      <c r="A1753" t="s">
        <v>6661</v>
      </c>
      <c r="B1753">
        <v>2</v>
      </c>
    </row>
    <row r="1754" spans="1:2">
      <c r="A1754" t="s">
        <v>6670</v>
      </c>
      <c r="B1754">
        <v>2</v>
      </c>
    </row>
    <row r="1755" spans="1:2">
      <c r="A1755" t="s">
        <v>6702</v>
      </c>
      <c r="B1755">
        <v>2</v>
      </c>
    </row>
    <row r="1756" spans="1:2">
      <c r="A1756" t="s">
        <v>6705</v>
      </c>
      <c r="B1756">
        <v>2</v>
      </c>
    </row>
    <row r="1757" spans="1:2">
      <c r="A1757" t="s">
        <v>6713</v>
      </c>
      <c r="B1757">
        <v>2</v>
      </c>
    </row>
    <row r="1758" spans="1:2">
      <c r="A1758" t="s">
        <v>6719</v>
      </c>
      <c r="B1758">
        <v>2</v>
      </c>
    </row>
    <row r="1759" spans="1:2">
      <c r="A1759" t="s">
        <v>6744</v>
      </c>
      <c r="B1759">
        <v>2</v>
      </c>
    </row>
    <row r="1760" spans="1:2">
      <c r="A1760" t="s">
        <v>6750</v>
      </c>
      <c r="B1760">
        <v>2</v>
      </c>
    </row>
    <row r="1761" spans="1:2">
      <c r="A1761" t="s">
        <v>6751</v>
      </c>
      <c r="B1761">
        <v>2</v>
      </c>
    </row>
    <row r="1762" spans="1:2">
      <c r="A1762" t="s">
        <v>6765</v>
      </c>
      <c r="B1762">
        <v>2</v>
      </c>
    </row>
    <row r="1763" spans="1:2">
      <c r="A1763" t="s">
        <v>6838</v>
      </c>
      <c r="B1763">
        <v>2</v>
      </c>
    </row>
    <row r="1764" spans="1:2">
      <c r="A1764" t="s">
        <v>6841</v>
      </c>
      <c r="B1764">
        <v>2</v>
      </c>
    </row>
    <row r="1765" spans="1:2">
      <c r="A1765" t="s">
        <v>6849</v>
      </c>
      <c r="B1765">
        <v>2</v>
      </c>
    </row>
    <row r="1766" spans="1:2">
      <c r="A1766" t="s">
        <v>6870</v>
      </c>
      <c r="B1766">
        <v>2</v>
      </c>
    </row>
    <row r="1767" spans="1:2">
      <c r="A1767" t="s">
        <v>6876</v>
      </c>
      <c r="B1767">
        <v>2</v>
      </c>
    </row>
    <row r="1768" spans="1:2">
      <c r="A1768" t="s">
        <v>6880</v>
      </c>
      <c r="B1768">
        <v>2</v>
      </c>
    </row>
    <row r="1769" spans="1:2">
      <c r="A1769" t="s">
        <v>6886</v>
      </c>
      <c r="B1769">
        <v>2</v>
      </c>
    </row>
    <row r="1770" spans="1:2">
      <c r="A1770" t="s">
        <v>6892</v>
      </c>
      <c r="B1770">
        <v>2</v>
      </c>
    </row>
    <row r="1771" spans="1:2">
      <c r="A1771" t="s">
        <v>6893</v>
      </c>
      <c r="B1771">
        <v>2</v>
      </c>
    </row>
    <row r="1772" spans="1:2">
      <c r="A1772" t="s">
        <v>6897</v>
      </c>
      <c r="B1772">
        <v>2</v>
      </c>
    </row>
    <row r="1773" spans="1:2">
      <c r="A1773" t="s">
        <v>6912</v>
      </c>
      <c r="B1773">
        <v>2</v>
      </c>
    </row>
    <row r="1774" spans="1:2">
      <c r="A1774" t="s">
        <v>6926</v>
      </c>
      <c r="B1774">
        <v>2</v>
      </c>
    </row>
    <row r="1775" spans="1:2">
      <c r="A1775" t="s">
        <v>6930</v>
      </c>
      <c r="B1775">
        <v>2</v>
      </c>
    </row>
    <row r="1776" spans="1:2">
      <c r="A1776" t="s">
        <v>6947</v>
      </c>
      <c r="B1776">
        <v>2</v>
      </c>
    </row>
    <row r="1777" spans="1:2">
      <c r="A1777" t="s">
        <v>6949</v>
      </c>
      <c r="B1777">
        <v>2</v>
      </c>
    </row>
    <row r="1778" spans="1:2">
      <c r="A1778" t="s">
        <v>6950</v>
      </c>
      <c r="B1778">
        <v>2</v>
      </c>
    </row>
    <row r="1779" spans="1:2">
      <c r="A1779" t="s">
        <v>6966</v>
      </c>
      <c r="B1779">
        <v>2</v>
      </c>
    </row>
    <row r="1780" spans="1:2">
      <c r="A1780" t="s">
        <v>6991</v>
      </c>
      <c r="B1780">
        <v>2</v>
      </c>
    </row>
    <row r="1781" spans="1:2">
      <c r="A1781" t="s">
        <v>7010</v>
      </c>
      <c r="B1781">
        <v>2</v>
      </c>
    </row>
    <row r="1782" spans="1:2">
      <c r="A1782" t="s">
        <v>7012</v>
      </c>
      <c r="B1782">
        <v>2</v>
      </c>
    </row>
    <row r="1783" spans="1:2">
      <c r="A1783" t="s">
        <v>7013</v>
      </c>
      <c r="B1783">
        <v>2</v>
      </c>
    </row>
    <row r="1784" spans="1:2">
      <c r="A1784" t="s">
        <v>7021</v>
      </c>
      <c r="B1784">
        <v>2</v>
      </c>
    </row>
    <row r="1785" spans="1:2">
      <c r="A1785" t="s">
        <v>7027</v>
      </c>
      <c r="B1785">
        <v>2</v>
      </c>
    </row>
    <row r="1786" spans="1:2">
      <c r="A1786" t="s">
        <v>7031</v>
      </c>
      <c r="B1786">
        <v>2</v>
      </c>
    </row>
    <row r="1787" spans="1:2">
      <c r="A1787" t="e">
        <f>--_: just_RB</f>
        <v>#NAME?</v>
      </c>
      <c r="B1787">
        <v>2</v>
      </c>
    </row>
    <row r="1788" spans="1:2">
      <c r="A1788" t="s">
        <v>7052</v>
      </c>
      <c r="B1788">
        <v>2</v>
      </c>
    </row>
    <row r="1789" spans="1:2">
      <c r="A1789" t="s">
        <v>7053</v>
      </c>
      <c r="B1789">
        <v>2</v>
      </c>
    </row>
    <row r="1790" spans="1:2">
      <c r="A1790" t="s">
        <v>7069</v>
      </c>
      <c r="B1790">
        <v>2</v>
      </c>
    </row>
    <row r="1791" spans="1:2">
      <c r="A1791" t="s">
        <v>7073</v>
      </c>
      <c r="B1791">
        <v>2</v>
      </c>
    </row>
    <row r="1792" spans="1:2">
      <c r="A1792" t="s">
        <v>7074</v>
      </c>
      <c r="B1792">
        <v>2</v>
      </c>
    </row>
    <row r="1793" spans="1:2">
      <c r="A1793" t="s">
        <v>7082</v>
      </c>
      <c r="B1793">
        <v>2</v>
      </c>
    </row>
    <row r="1794" spans="1:2">
      <c r="A1794" t="s">
        <v>7087</v>
      </c>
      <c r="B1794">
        <v>2</v>
      </c>
    </row>
    <row r="1795" spans="1:2">
      <c r="A1795" t="s">
        <v>7092</v>
      </c>
      <c r="B1795">
        <v>2</v>
      </c>
    </row>
    <row r="1796" spans="1:2">
      <c r="A1796" t="s">
        <v>7106</v>
      </c>
      <c r="B1796">
        <v>2</v>
      </c>
    </row>
    <row r="1797" spans="1:2">
      <c r="A1797" t="s">
        <v>7108</v>
      </c>
      <c r="B1797">
        <v>2</v>
      </c>
    </row>
    <row r="1798" spans="1:2">
      <c r="A1798" t="s">
        <v>7132</v>
      </c>
      <c r="B1798">
        <v>2</v>
      </c>
    </row>
    <row r="1799" spans="1:2">
      <c r="A1799" t="s">
        <v>7134</v>
      </c>
      <c r="B1799">
        <v>2</v>
      </c>
    </row>
    <row r="1800" spans="1:2">
      <c r="A1800" t="s">
        <v>7138</v>
      </c>
      <c r="B1800">
        <v>2</v>
      </c>
    </row>
    <row r="1801" spans="1:2">
      <c r="A1801" t="s">
        <v>7147</v>
      </c>
      <c r="B1801">
        <v>2</v>
      </c>
    </row>
    <row r="1802" spans="1:2">
      <c r="A1802" t="s">
        <v>7155</v>
      </c>
      <c r="B1802">
        <v>2</v>
      </c>
    </row>
    <row r="1803" spans="1:2">
      <c r="A1803" t="s">
        <v>7163</v>
      </c>
      <c r="B1803">
        <v>2</v>
      </c>
    </row>
    <row r="1804" spans="1:2">
      <c r="A1804" t="s">
        <v>7209</v>
      </c>
      <c r="B1804">
        <v>2</v>
      </c>
    </row>
    <row r="1805" spans="1:2">
      <c r="A1805" t="s">
        <v>7218</v>
      </c>
      <c r="B1805">
        <v>2</v>
      </c>
    </row>
    <row r="1806" spans="1:2">
      <c r="A1806" t="s">
        <v>7247</v>
      </c>
      <c r="B1806">
        <v>2</v>
      </c>
    </row>
    <row r="1807" spans="1:2">
      <c r="A1807" t="s">
        <v>7258</v>
      </c>
      <c r="B1807">
        <v>2</v>
      </c>
    </row>
    <row r="1808" spans="1:2">
      <c r="A1808" t="s">
        <v>7263</v>
      </c>
      <c r="B1808">
        <v>2</v>
      </c>
    </row>
    <row r="1809" spans="1:2">
      <c r="A1809" t="s">
        <v>7266</v>
      </c>
      <c r="B1809">
        <v>2</v>
      </c>
    </row>
    <row r="1810" spans="1:2">
      <c r="A1810" t="s">
        <v>7272</v>
      </c>
      <c r="B1810">
        <v>2</v>
      </c>
    </row>
    <row r="1811" spans="1:2">
      <c r="A1811" t="s">
        <v>7309</v>
      </c>
      <c r="B1811">
        <v>2</v>
      </c>
    </row>
    <row r="1812" spans="1:2">
      <c r="A1812" t="s">
        <v>7321</v>
      </c>
      <c r="B1812">
        <v>2</v>
      </c>
    </row>
    <row r="1813" spans="1:2">
      <c r="A1813" t="s">
        <v>7323</v>
      </c>
      <c r="B1813">
        <v>2</v>
      </c>
    </row>
    <row r="1814" spans="1:2">
      <c r="A1814" t="s">
        <v>7325</v>
      </c>
      <c r="B1814">
        <v>2</v>
      </c>
    </row>
    <row r="1815" spans="1:2">
      <c r="A1815" t="s">
        <v>7332</v>
      </c>
      <c r="B1815">
        <v>2</v>
      </c>
    </row>
    <row r="1816" spans="1:2">
      <c r="A1816" t="s">
        <v>7340</v>
      </c>
      <c r="B1816">
        <v>2</v>
      </c>
    </row>
    <row r="1817" spans="1:2">
      <c r="A1817" t="s">
        <v>7345</v>
      </c>
      <c r="B1817">
        <v>2</v>
      </c>
    </row>
    <row r="1818" spans="1:2">
      <c r="A1818" t="s">
        <v>7368</v>
      </c>
      <c r="B1818">
        <v>2</v>
      </c>
    </row>
    <row r="1819" spans="1:2">
      <c r="A1819" t="s">
        <v>7371</v>
      </c>
      <c r="B1819">
        <v>2</v>
      </c>
    </row>
    <row r="1820" spans="1:2">
      <c r="A1820" t="s">
        <v>7376</v>
      </c>
      <c r="B1820">
        <v>2</v>
      </c>
    </row>
    <row r="1821" spans="1:2">
      <c r="A1821" t="s">
        <v>7383</v>
      </c>
      <c r="B1821">
        <v>2</v>
      </c>
    </row>
    <row r="1822" spans="1:2">
      <c r="A1822" t="s">
        <v>7384</v>
      </c>
      <c r="B1822">
        <v>2</v>
      </c>
    </row>
    <row r="1823" spans="1:2">
      <c r="A1823" t="s">
        <v>7386</v>
      </c>
      <c r="B1823">
        <v>2</v>
      </c>
    </row>
    <row r="1824" spans="1:2">
      <c r="A1824" t="s">
        <v>7387</v>
      </c>
      <c r="B1824">
        <v>2</v>
      </c>
    </row>
    <row r="1825" spans="1:2">
      <c r="A1825" t="s">
        <v>7395</v>
      </c>
      <c r="B1825">
        <v>2</v>
      </c>
    </row>
    <row r="1826" spans="1:2">
      <c r="A1826" t="s">
        <v>7406</v>
      </c>
      <c r="B1826">
        <v>2</v>
      </c>
    </row>
    <row r="1827" spans="1:2">
      <c r="A1827" t="s">
        <v>7430</v>
      </c>
      <c r="B1827">
        <v>2</v>
      </c>
    </row>
    <row r="1828" spans="1:2">
      <c r="A1828" t="s">
        <v>7439</v>
      </c>
      <c r="B1828">
        <v>2</v>
      </c>
    </row>
    <row r="1829" spans="1:2">
      <c r="A1829" t="s">
        <v>7440</v>
      </c>
      <c r="B1829">
        <v>2</v>
      </c>
    </row>
    <row r="1830" spans="1:2">
      <c r="A1830" t="s">
        <v>7448</v>
      </c>
      <c r="B1830">
        <v>2</v>
      </c>
    </row>
    <row r="1831" spans="1:2">
      <c r="A1831" t="s">
        <v>7453</v>
      </c>
      <c r="B1831">
        <v>2</v>
      </c>
    </row>
    <row r="1832" spans="1:2">
      <c r="A1832" t="s">
        <v>7455</v>
      </c>
      <c r="B1832">
        <v>2</v>
      </c>
    </row>
    <row r="1833" spans="1:2">
      <c r="A1833" t="s">
        <v>7462</v>
      </c>
      <c r="B1833">
        <v>2</v>
      </c>
    </row>
    <row r="1834" spans="1:2">
      <c r="A1834" t="s">
        <v>7472</v>
      </c>
      <c r="B1834">
        <v>2</v>
      </c>
    </row>
    <row r="1835" spans="1:2">
      <c r="A1835" t="s">
        <v>7474</v>
      </c>
      <c r="B1835">
        <v>2</v>
      </c>
    </row>
    <row r="1836" spans="1:2">
      <c r="A1836" t="s">
        <v>7475</v>
      </c>
      <c r="B1836">
        <v>2</v>
      </c>
    </row>
    <row r="1837" spans="1:2">
      <c r="A1837" t="s">
        <v>7483</v>
      </c>
      <c r="B1837">
        <v>2</v>
      </c>
    </row>
    <row r="1838" spans="1:2">
      <c r="A1838" t="s">
        <v>7486</v>
      </c>
      <c r="B1838">
        <v>2</v>
      </c>
    </row>
    <row r="1839" spans="1:2">
      <c r="A1839" t="s">
        <v>7489</v>
      </c>
      <c r="B1839">
        <v>2</v>
      </c>
    </row>
    <row r="1840" spans="1:2">
      <c r="A1840" t="s">
        <v>7492</v>
      </c>
      <c r="B1840">
        <v>2</v>
      </c>
    </row>
    <row r="1841" spans="1:2">
      <c r="A1841" t="s">
        <v>7499</v>
      </c>
      <c r="B1841">
        <v>2</v>
      </c>
    </row>
    <row r="1842" spans="1:2">
      <c r="A1842" t="s">
        <v>7531</v>
      </c>
      <c r="B1842">
        <v>2</v>
      </c>
    </row>
    <row r="1843" spans="1:2">
      <c r="A1843" t="s">
        <v>7534</v>
      </c>
      <c r="B1843">
        <v>2</v>
      </c>
    </row>
    <row r="1844" spans="1:2">
      <c r="A1844" t="s">
        <v>7540</v>
      </c>
      <c r="B1844">
        <v>2</v>
      </c>
    </row>
    <row r="1845" spans="1:2">
      <c r="A1845" t="s">
        <v>7547</v>
      </c>
      <c r="B1845">
        <v>2</v>
      </c>
    </row>
    <row r="1846" spans="1:2">
      <c r="A1846" t="s">
        <v>7550</v>
      </c>
      <c r="B1846">
        <v>2</v>
      </c>
    </row>
    <row r="1847" spans="1:2">
      <c r="A1847" t="s">
        <v>7554</v>
      </c>
      <c r="B1847">
        <v>2</v>
      </c>
    </row>
    <row r="1848" spans="1:2">
      <c r="A1848" t="s">
        <v>7556</v>
      </c>
      <c r="B1848">
        <v>2</v>
      </c>
    </row>
    <row r="1849" spans="1:2">
      <c r="A1849" t="s">
        <v>7558</v>
      </c>
      <c r="B1849">
        <v>2</v>
      </c>
    </row>
    <row r="1850" spans="1:2">
      <c r="A1850" t="s">
        <v>7562</v>
      </c>
      <c r="B1850">
        <v>2</v>
      </c>
    </row>
    <row r="1851" spans="1:2">
      <c r="A1851" t="s">
        <v>7590</v>
      </c>
      <c r="B1851">
        <v>2</v>
      </c>
    </row>
    <row r="1852" spans="1:2">
      <c r="A1852" t="s">
        <v>7599</v>
      </c>
      <c r="B1852">
        <v>2</v>
      </c>
    </row>
    <row r="1853" spans="1:2">
      <c r="A1853" t="s">
        <v>7608</v>
      </c>
      <c r="B1853">
        <v>2</v>
      </c>
    </row>
    <row r="1854" spans="1:2">
      <c r="A1854" t="s">
        <v>7619</v>
      </c>
      <c r="B1854">
        <v>2</v>
      </c>
    </row>
    <row r="1855" spans="1:2">
      <c r="A1855" t="s">
        <v>7627</v>
      </c>
      <c r="B1855">
        <v>2</v>
      </c>
    </row>
    <row r="1856" spans="1:2">
      <c r="A1856" t="s">
        <v>7630</v>
      </c>
      <c r="B1856">
        <v>2</v>
      </c>
    </row>
    <row r="1857" spans="1:2">
      <c r="A1857" t="s">
        <v>7643</v>
      </c>
      <c r="B1857">
        <v>2</v>
      </c>
    </row>
    <row r="1858" spans="1:2">
      <c r="A1858" t="s">
        <v>7645</v>
      </c>
      <c r="B1858">
        <v>2</v>
      </c>
    </row>
    <row r="1859" spans="1:2">
      <c r="A1859" t="s">
        <v>7650</v>
      </c>
      <c r="B1859">
        <v>2</v>
      </c>
    </row>
    <row r="1860" spans="1:2">
      <c r="A1860" t="s">
        <v>7687</v>
      </c>
      <c r="B1860">
        <v>2</v>
      </c>
    </row>
    <row r="1861" spans="1:2">
      <c r="A1861" t="s">
        <v>7689</v>
      </c>
      <c r="B1861">
        <v>2</v>
      </c>
    </row>
    <row r="1862" spans="1:2">
      <c r="A1862" t="s">
        <v>7695</v>
      </c>
      <c r="B1862">
        <v>2</v>
      </c>
    </row>
    <row r="1863" spans="1:2">
      <c r="A1863" t="s">
        <v>7707</v>
      </c>
      <c r="B1863">
        <v>2</v>
      </c>
    </row>
    <row r="1864" spans="1:2">
      <c r="A1864" t="s">
        <v>7747</v>
      </c>
      <c r="B1864">
        <v>2</v>
      </c>
    </row>
    <row r="1865" spans="1:2">
      <c r="A1865" t="s">
        <v>7750</v>
      </c>
      <c r="B1865">
        <v>2</v>
      </c>
    </row>
    <row r="1866" spans="1:2">
      <c r="A1866" t="s">
        <v>7752</v>
      </c>
      <c r="B1866">
        <v>2</v>
      </c>
    </row>
    <row r="1867" spans="1:2">
      <c r="A1867" t="s">
        <v>7760</v>
      </c>
      <c r="B1867">
        <v>2</v>
      </c>
    </row>
    <row r="1868" spans="1:2">
      <c r="A1868" t="s">
        <v>7773</v>
      </c>
      <c r="B1868">
        <v>2</v>
      </c>
    </row>
    <row r="1869" spans="1:2">
      <c r="A1869" t="s">
        <v>7776</v>
      </c>
      <c r="B1869">
        <v>2</v>
      </c>
    </row>
    <row r="1870" spans="1:2">
      <c r="A1870" t="s">
        <v>7778</v>
      </c>
      <c r="B1870">
        <v>2</v>
      </c>
    </row>
    <row r="1871" spans="1:2">
      <c r="A1871" t="s">
        <v>7781</v>
      </c>
      <c r="B1871">
        <v>2</v>
      </c>
    </row>
    <row r="1872" spans="1:2">
      <c r="A1872" t="s">
        <v>7783</v>
      </c>
      <c r="B1872">
        <v>2</v>
      </c>
    </row>
    <row r="1873" spans="1:2">
      <c r="A1873" t="s">
        <v>7812</v>
      </c>
      <c r="B1873">
        <v>2</v>
      </c>
    </row>
    <row r="1874" spans="1:2">
      <c r="A1874" t="s">
        <v>7814</v>
      </c>
      <c r="B1874">
        <v>2</v>
      </c>
    </row>
    <row r="1875" spans="1:2">
      <c r="A1875" t="s">
        <v>7824</v>
      </c>
      <c r="B1875">
        <v>2</v>
      </c>
    </row>
    <row r="1876" spans="1:2">
      <c r="A1876" t="s">
        <v>7848</v>
      </c>
      <c r="B1876">
        <v>2</v>
      </c>
    </row>
    <row r="1877" spans="1:2">
      <c r="A1877" t="s">
        <v>7855</v>
      </c>
      <c r="B1877">
        <v>2</v>
      </c>
    </row>
    <row r="1878" spans="1:2">
      <c r="A1878" t="s">
        <v>7856</v>
      </c>
      <c r="B1878">
        <v>2</v>
      </c>
    </row>
    <row r="1879" spans="1:2">
      <c r="A1879" t="s">
        <v>7867</v>
      </c>
      <c r="B1879">
        <v>2</v>
      </c>
    </row>
    <row r="1880" spans="1:2">
      <c r="A1880" t="e">
        <f>--_: about_IN</f>
        <v>#NAME?</v>
      </c>
      <c r="B1880">
        <v>2</v>
      </c>
    </row>
    <row r="1881" spans="1:2">
      <c r="A1881" t="s">
        <v>7896</v>
      </c>
      <c r="B1881">
        <v>2</v>
      </c>
    </row>
    <row r="1882" spans="1:2">
      <c r="A1882" t="s">
        <v>7903</v>
      </c>
      <c r="B1882">
        <v>2</v>
      </c>
    </row>
    <row r="1883" spans="1:2">
      <c r="A1883" t="s">
        <v>7905</v>
      </c>
      <c r="B1883">
        <v>2</v>
      </c>
    </row>
    <row r="1884" spans="1:2">
      <c r="A1884" t="s">
        <v>7935</v>
      </c>
      <c r="B1884">
        <v>2</v>
      </c>
    </row>
    <row r="1885" spans="1:2">
      <c r="A1885" t="s">
        <v>7936</v>
      </c>
      <c r="B1885">
        <v>2</v>
      </c>
    </row>
    <row r="1886" spans="1:2">
      <c r="A1886" t="s">
        <v>7939</v>
      </c>
      <c r="B1886">
        <v>2</v>
      </c>
    </row>
    <row r="1887" spans="1:2">
      <c r="A1887" t="s">
        <v>7941</v>
      </c>
      <c r="B1887">
        <v>2</v>
      </c>
    </row>
    <row r="1888" spans="1:2">
      <c r="A1888" t="s">
        <v>7965</v>
      </c>
      <c r="B1888">
        <v>2</v>
      </c>
    </row>
    <row r="1889" spans="1:2">
      <c r="A1889" t="s">
        <v>7968</v>
      </c>
      <c r="B1889">
        <v>2</v>
      </c>
    </row>
    <row r="1890" spans="1:2">
      <c r="A1890" t="s">
        <v>7980</v>
      </c>
      <c r="B1890">
        <v>2</v>
      </c>
    </row>
    <row r="1891" spans="1:2">
      <c r="A1891" t="s">
        <v>7983</v>
      </c>
      <c r="B1891">
        <v>2</v>
      </c>
    </row>
    <row r="1892" spans="1:2">
      <c r="A1892" t="s">
        <v>7990</v>
      </c>
      <c r="B1892">
        <v>2</v>
      </c>
    </row>
    <row r="1893" spans="1:2">
      <c r="A1893" t="s">
        <v>7991</v>
      </c>
      <c r="B1893">
        <v>2</v>
      </c>
    </row>
    <row r="1894" spans="1:2">
      <c r="A1894" t="s">
        <v>8023</v>
      </c>
      <c r="B1894">
        <v>2</v>
      </c>
    </row>
    <row r="1895" spans="1:2">
      <c r="A1895" t="s">
        <v>8029</v>
      </c>
      <c r="B1895">
        <v>2</v>
      </c>
    </row>
    <row r="1896" spans="1:2">
      <c r="A1896" t="s">
        <v>8034</v>
      </c>
      <c r="B1896">
        <v>2</v>
      </c>
    </row>
    <row r="1897" spans="1:2">
      <c r="A1897" t="s">
        <v>8044</v>
      </c>
      <c r="B1897">
        <v>2</v>
      </c>
    </row>
    <row r="1898" spans="1:2">
      <c r="A1898" t="s">
        <v>8048</v>
      </c>
      <c r="B1898">
        <v>2</v>
      </c>
    </row>
    <row r="1899" spans="1:2">
      <c r="A1899" t="s">
        <v>8075</v>
      </c>
      <c r="B1899">
        <v>2</v>
      </c>
    </row>
    <row r="1900" spans="1:2">
      <c r="A1900" t="s">
        <v>8079</v>
      </c>
      <c r="B1900">
        <v>2</v>
      </c>
    </row>
    <row r="1901" spans="1:2">
      <c r="A1901" t="s">
        <v>8085</v>
      </c>
      <c r="B1901">
        <v>2</v>
      </c>
    </row>
    <row r="1902" spans="1:2">
      <c r="A1902" t="s">
        <v>8089</v>
      </c>
      <c r="B1902">
        <v>2</v>
      </c>
    </row>
    <row r="1903" spans="1:2">
      <c r="A1903" t="s">
        <v>8092</v>
      </c>
      <c r="B1903">
        <v>2</v>
      </c>
    </row>
    <row r="1904" spans="1:2">
      <c r="A1904" t="s">
        <v>8093</v>
      </c>
      <c r="B1904">
        <v>2</v>
      </c>
    </row>
    <row r="1905" spans="1:2">
      <c r="A1905" t="s">
        <v>8096</v>
      </c>
      <c r="B1905">
        <v>2</v>
      </c>
    </row>
    <row r="1906" spans="1:2">
      <c r="A1906" t="s">
        <v>8098</v>
      </c>
      <c r="B1906">
        <v>2</v>
      </c>
    </row>
    <row r="1907" spans="1:2">
      <c r="A1907" t="s">
        <v>8112</v>
      </c>
      <c r="B1907">
        <v>2</v>
      </c>
    </row>
    <row r="1908" spans="1:2">
      <c r="A1908" t="s">
        <v>8123</v>
      </c>
      <c r="B1908">
        <v>2</v>
      </c>
    </row>
    <row r="1909" spans="1:2">
      <c r="A1909" t="s">
        <v>8125</v>
      </c>
      <c r="B1909">
        <v>2</v>
      </c>
    </row>
    <row r="1910" spans="1:2">
      <c r="A1910" t="s">
        <v>8129</v>
      </c>
      <c r="B1910">
        <v>2</v>
      </c>
    </row>
    <row r="1911" spans="1:2">
      <c r="A1911" t="s">
        <v>8132</v>
      </c>
      <c r="B1911">
        <v>2</v>
      </c>
    </row>
    <row r="1912" spans="1:2">
      <c r="A1912" t="s">
        <v>8148</v>
      </c>
      <c r="B1912">
        <v>2</v>
      </c>
    </row>
    <row r="1913" spans="1:2">
      <c r="A1913" t="s">
        <v>8158</v>
      </c>
      <c r="B1913">
        <v>2</v>
      </c>
    </row>
    <row r="1914" spans="1:2">
      <c r="A1914" t="s">
        <v>8160</v>
      </c>
      <c r="B1914">
        <v>2</v>
      </c>
    </row>
    <row r="1915" spans="1:2">
      <c r="A1915" t="s">
        <v>8172</v>
      </c>
      <c r="B1915">
        <v>2</v>
      </c>
    </row>
    <row r="1916" spans="1:2">
      <c r="A1916" t="s">
        <v>8190</v>
      </c>
      <c r="B1916">
        <v>2</v>
      </c>
    </row>
    <row r="1917" spans="1:2">
      <c r="A1917" t="s">
        <v>8193</v>
      </c>
      <c r="B1917">
        <v>2</v>
      </c>
    </row>
    <row r="1918" spans="1:2">
      <c r="A1918" t="s">
        <v>8201</v>
      </c>
      <c r="B1918">
        <v>2</v>
      </c>
    </row>
    <row r="1919" spans="1:2">
      <c r="A1919" t="s">
        <v>8204</v>
      </c>
      <c r="B1919">
        <v>2</v>
      </c>
    </row>
    <row r="1920" spans="1:2">
      <c r="A1920" t="s">
        <v>8212</v>
      </c>
      <c r="B1920">
        <v>2</v>
      </c>
    </row>
    <row r="1921" spans="1:2">
      <c r="A1921" t="s">
        <v>8216</v>
      </c>
      <c r="B1921">
        <v>2</v>
      </c>
    </row>
    <row r="1922" spans="1:2">
      <c r="A1922" t="s">
        <v>8217</v>
      </c>
      <c r="B1922">
        <v>2</v>
      </c>
    </row>
    <row r="1923" spans="1:2">
      <c r="A1923" t="s">
        <v>8224</v>
      </c>
      <c r="B1923">
        <v>2</v>
      </c>
    </row>
    <row r="1924" spans="1:2">
      <c r="A1924" t="s">
        <v>8227</v>
      </c>
      <c r="B1924">
        <v>2</v>
      </c>
    </row>
    <row r="1925" spans="1:2">
      <c r="A1925" t="s">
        <v>8255</v>
      </c>
      <c r="B1925">
        <v>2</v>
      </c>
    </row>
    <row r="1926" spans="1:2">
      <c r="A1926" t="s">
        <v>8261</v>
      </c>
      <c r="B1926">
        <v>2</v>
      </c>
    </row>
    <row r="1927" spans="1:2">
      <c r="A1927" t="s">
        <v>8270</v>
      </c>
      <c r="B1927">
        <v>2</v>
      </c>
    </row>
    <row r="1928" spans="1:2">
      <c r="A1928" t="s">
        <v>8282</v>
      </c>
      <c r="B1928">
        <v>2</v>
      </c>
    </row>
    <row r="1929" spans="1:2">
      <c r="A1929" t="s">
        <v>8283</v>
      </c>
      <c r="B1929">
        <v>2</v>
      </c>
    </row>
    <row r="1930" spans="1:2">
      <c r="A1930" t="s">
        <v>8289</v>
      </c>
      <c r="B1930">
        <v>2</v>
      </c>
    </row>
    <row r="1931" spans="1:2">
      <c r="A1931" t="s">
        <v>8293</v>
      </c>
      <c r="B1931">
        <v>2</v>
      </c>
    </row>
    <row r="1932" spans="1:2">
      <c r="A1932" t="s">
        <v>8301</v>
      </c>
      <c r="B1932">
        <v>2</v>
      </c>
    </row>
    <row r="1933" spans="1:2">
      <c r="A1933" t="s">
        <v>8336</v>
      </c>
      <c r="B1933">
        <v>2</v>
      </c>
    </row>
    <row r="1934" spans="1:2">
      <c r="A1934" t="s">
        <v>8339</v>
      </c>
      <c r="B1934">
        <v>2</v>
      </c>
    </row>
    <row r="1935" spans="1:2">
      <c r="A1935" t="s">
        <v>8346</v>
      </c>
      <c r="B1935">
        <v>2</v>
      </c>
    </row>
    <row r="1936" spans="1:2">
      <c r="A1936" t="s">
        <v>8349</v>
      </c>
      <c r="B1936">
        <v>2</v>
      </c>
    </row>
    <row r="1937" spans="1:2">
      <c r="A1937" t="s">
        <v>8353</v>
      </c>
      <c r="B1937">
        <v>2</v>
      </c>
    </row>
    <row r="1938" spans="1:2">
      <c r="A1938" t="s">
        <v>8378</v>
      </c>
      <c r="B1938">
        <v>2</v>
      </c>
    </row>
    <row r="1939" spans="1:2">
      <c r="A1939" t="s">
        <v>8382</v>
      </c>
      <c r="B1939">
        <v>2</v>
      </c>
    </row>
    <row r="1940" spans="1:2">
      <c r="A1940" t="s">
        <v>8383</v>
      </c>
      <c r="B1940">
        <v>2</v>
      </c>
    </row>
    <row r="1941" spans="1:2">
      <c r="A1941" t="s">
        <v>8387</v>
      </c>
      <c r="B1941">
        <v>2</v>
      </c>
    </row>
    <row r="1942" spans="1:2">
      <c r="A1942" t="s">
        <v>8391</v>
      </c>
      <c r="B1942">
        <v>2</v>
      </c>
    </row>
    <row r="1943" spans="1:2">
      <c r="A1943" t="s">
        <v>8394</v>
      </c>
      <c r="B1943">
        <v>2</v>
      </c>
    </row>
    <row r="1944" spans="1:2">
      <c r="A1944" t="s">
        <v>8397</v>
      </c>
      <c r="B1944">
        <v>2</v>
      </c>
    </row>
    <row r="1945" spans="1:2">
      <c r="A1945" t="s">
        <v>8401</v>
      </c>
      <c r="B1945">
        <v>2</v>
      </c>
    </row>
    <row r="1946" spans="1:2">
      <c r="A1946" t="s">
        <v>8410</v>
      </c>
      <c r="B1946">
        <v>2</v>
      </c>
    </row>
    <row r="1947" spans="1:2">
      <c r="A1947" t="s">
        <v>8415</v>
      </c>
      <c r="B1947">
        <v>2</v>
      </c>
    </row>
    <row r="1948" spans="1:2">
      <c r="A1948" t="s">
        <v>8416</v>
      </c>
      <c r="B1948">
        <v>2</v>
      </c>
    </row>
    <row r="1949" spans="1:2">
      <c r="A1949" t="s">
        <v>8419</v>
      </c>
      <c r="B1949">
        <v>2</v>
      </c>
    </row>
    <row r="1950" spans="1:2">
      <c r="A1950" t="s">
        <v>8422</v>
      </c>
      <c r="B1950">
        <v>2</v>
      </c>
    </row>
    <row r="1951" spans="1:2">
      <c r="A1951" t="s">
        <v>8424</v>
      </c>
      <c r="B1951">
        <v>2</v>
      </c>
    </row>
    <row r="1952" spans="1:2">
      <c r="A1952" t="s">
        <v>8437</v>
      </c>
      <c r="B1952">
        <v>2</v>
      </c>
    </row>
    <row r="1953" spans="1:2">
      <c r="A1953" t="s">
        <v>8441</v>
      </c>
      <c r="B1953">
        <v>2</v>
      </c>
    </row>
    <row r="1954" spans="1:2">
      <c r="A1954" t="s">
        <v>8442</v>
      </c>
      <c r="B1954">
        <v>2</v>
      </c>
    </row>
    <row r="1955" spans="1:2">
      <c r="A1955" t="s">
        <v>8452</v>
      </c>
      <c r="B1955">
        <v>2</v>
      </c>
    </row>
    <row r="1956" spans="1:2">
      <c r="A1956" t="s">
        <v>8466</v>
      </c>
      <c r="B1956">
        <v>2</v>
      </c>
    </row>
    <row r="1957" spans="1:2">
      <c r="A1957" t="s">
        <v>8477</v>
      </c>
      <c r="B1957">
        <v>2</v>
      </c>
    </row>
    <row r="1958" spans="1:2">
      <c r="A1958" t="s">
        <v>8478</v>
      </c>
      <c r="B1958">
        <v>2</v>
      </c>
    </row>
    <row r="1959" spans="1:2">
      <c r="A1959" t="s">
        <v>8484</v>
      </c>
      <c r="B1959">
        <v>2</v>
      </c>
    </row>
    <row r="1960" spans="1:2">
      <c r="A1960" t="s">
        <v>8487</v>
      </c>
      <c r="B1960">
        <v>2</v>
      </c>
    </row>
    <row r="1961" spans="1:2">
      <c r="A1961" t="s">
        <v>8490</v>
      </c>
      <c r="B1961">
        <v>2</v>
      </c>
    </row>
    <row r="1962" spans="1:2">
      <c r="A1962" t="s">
        <v>8492</v>
      </c>
      <c r="B1962">
        <v>2</v>
      </c>
    </row>
    <row r="1963" spans="1:2">
      <c r="A1963" t="s">
        <v>8495</v>
      </c>
      <c r="B1963">
        <v>2</v>
      </c>
    </row>
    <row r="1964" spans="1:2">
      <c r="A1964" t="s">
        <v>8522</v>
      </c>
      <c r="B1964">
        <v>2</v>
      </c>
    </row>
    <row r="1965" spans="1:2">
      <c r="A1965" t="s">
        <v>8531</v>
      </c>
      <c r="B1965">
        <v>2</v>
      </c>
    </row>
    <row r="1966" spans="1:2">
      <c r="A1966" t="s">
        <v>8555</v>
      </c>
      <c r="B1966">
        <v>2</v>
      </c>
    </row>
    <row r="1967" spans="1:2">
      <c r="A1967" t="s">
        <v>8563</v>
      </c>
      <c r="B1967">
        <v>2</v>
      </c>
    </row>
    <row r="1968" spans="1:2">
      <c r="A1968" t="s">
        <v>8568</v>
      </c>
      <c r="B1968">
        <v>2</v>
      </c>
    </row>
    <row r="1969" spans="1:2">
      <c r="A1969" t="s">
        <v>8569</v>
      </c>
      <c r="B1969">
        <v>2</v>
      </c>
    </row>
    <row r="1970" spans="1:2">
      <c r="A1970" t="s">
        <v>8573</v>
      </c>
      <c r="B1970">
        <v>2</v>
      </c>
    </row>
    <row r="1971" spans="1:2">
      <c r="A1971" t="s">
        <v>8602</v>
      </c>
      <c r="B1971">
        <v>2</v>
      </c>
    </row>
    <row r="1972" spans="1:2">
      <c r="A1972" t="s">
        <v>8606</v>
      </c>
      <c r="B1972">
        <v>2</v>
      </c>
    </row>
    <row r="1973" spans="1:2">
      <c r="A1973" t="s">
        <v>8622</v>
      </c>
      <c r="B1973">
        <v>2</v>
      </c>
    </row>
    <row r="1974" spans="1:2">
      <c r="A1974" t="s">
        <v>8631</v>
      </c>
      <c r="B1974">
        <v>2</v>
      </c>
    </row>
    <row r="1975" spans="1:2">
      <c r="A1975" t="s">
        <v>8632</v>
      </c>
      <c r="B1975">
        <v>2</v>
      </c>
    </row>
    <row r="1976" spans="1:2">
      <c r="A1976" t="s">
        <v>8645</v>
      </c>
      <c r="B1976">
        <v>2</v>
      </c>
    </row>
    <row r="1977" spans="1:2">
      <c r="A1977" t="s">
        <v>8652</v>
      </c>
      <c r="B1977">
        <v>2</v>
      </c>
    </row>
    <row r="1978" spans="1:2">
      <c r="A1978" t="s">
        <v>8669</v>
      </c>
      <c r="B1978">
        <v>2</v>
      </c>
    </row>
    <row r="1979" spans="1:2">
      <c r="A1979" t="s">
        <v>8691</v>
      </c>
      <c r="B1979">
        <v>2</v>
      </c>
    </row>
    <row r="1980" spans="1:2">
      <c r="A1980" t="s">
        <v>8693</v>
      </c>
      <c r="B1980">
        <v>2</v>
      </c>
    </row>
    <row r="1981" spans="1:2">
      <c r="A1981" t="s">
        <v>8708</v>
      </c>
      <c r="B1981">
        <v>2</v>
      </c>
    </row>
    <row r="1982" spans="1:2">
      <c r="A1982" t="s">
        <v>8710</v>
      </c>
      <c r="B1982">
        <v>2</v>
      </c>
    </row>
    <row r="1983" spans="1:2">
      <c r="A1983" t="s">
        <v>8723</v>
      </c>
      <c r="B1983">
        <v>2</v>
      </c>
    </row>
    <row r="1984" spans="1:2">
      <c r="A1984" t="s">
        <v>8732</v>
      </c>
      <c r="B1984">
        <v>2</v>
      </c>
    </row>
    <row r="1985" spans="1:2">
      <c r="A1985" t="s">
        <v>8738</v>
      </c>
      <c r="B1985">
        <v>2</v>
      </c>
    </row>
    <row r="1986" spans="1:2">
      <c r="A1986" t="s">
        <v>8740</v>
      </c>
      <c r="B1986">
        <v>2</v>
      </c>
    </row>
    <row r="1987" spans="1:2">
      <c r="A1987" t="s">
        <v>8753</v>
      </c>
      <c r="B1987">
        <v>2</v>
      </c>
    </row>
    <row r="1988" spans="1:2">
      <c r="A1988" t="s">
        <v>8764</v>
      </c>
      <c r="B1988">
        <v>2</v>
      </c>
    </row>
    <row r="1989" spans="1:2">
      <c r="A1989" t="s">
        <v>8767</v>
      </c>
      <c r="B1989">
        <v>2</v>
      </c>
    </row>
    <row r="1990" spans="1:2">
      <c r="A1990" t="s">
        <v>8796</v>
      </c>
      <c r="B1990">
        <v>2</v>
      </c>
    </row>
    <row r="1991" spans="1:2">
      <c r="A1991" t="s">
        <v>8800</v>
      </c>
      <c r="B1991">
        <v>2</v>
      </c>
    </row>
    <row r="1992" spans="1:2">
      <c r="A1992" t="s">
        <v>8808</v>
      </c>
      <c r="B1992">
        <v>2</v>
      </c>
    </row>
    <row r="1993" spans="1:2">
      <c r="A1993" t="s">
        <v>8818</v>
      </c>
      <c r="B1993">
        <v>2</v>
      </c>
    </row>
    <row r="1994" spans="1:2">
      <c r="A1994" t="s">
        <v>8821</v>
      </c>
      <c r="B1994">
        <v>2</v>
      </c>
    </row>
    <row r="1995" spans="1:2">
      <c r="A1995" t="s">
        <v>8824</v>
      </c>
      <c r="B1995">
        <v>2</v>
      </c>
    </row>
    <row r="1996" spans="1:2">
      <c r="A1996" t="s">
        <v>8830</v>
      </c>
      <c r="B1996">
        <v>2</v>
      </c>
    </row>
    <row r="1997" spans="1:2">
      <c r="A1997" t="s">
        <v>8832</v>
      </c>
      <c r="B1997">
        <v>2</v>
      </c>
    </row>
    <row r="1998" spans="1:2">
      <c r="A1998" t="s">
        <v>8854</v>
      </c>
      <c r="B1998">
        <v>2</v>
      </c>
    </row>
    <row r="1999" spans="1:2">
      <c r="A1999" t="s">
        <v>8864</v>
      </c>
      <c r="B1999">
        <v>2</v>
      </c>
    </row>
    <row r="2000" spans="1:2">
      <c r="A2000" t="s">
        <v>8871</v>
      </c>
      <c r="B2000">
        <v>2</v>
      </c>
    </row>
    <row r="2001" spans="1:2">
      <c r="A2001" t="s">
        <v>8878</v>
      </c>
      <c r="B2001">
        <v>2</v>
      </c>
    </row>
    <row r="2002" spans="1:2">
      <c r="A2002" t="s">
        <v>8880</v>
      </c>
      <c r="B2002">
        <v>2</v>
      </c>
    </row>
    <row r="2003" spans="1:2">
      <c r="A2003" t="s">
        <v>8905</v>
      </c>
      <c r="B2003">
        <v>2</v>
      </c>
    </row>
    <row r="2004" spans="1:2">
      <c r="A2004" t="s">
        <v>8907</v>
      </c>
      <c r="B2004">
        <v>2</v>
      </c>
    </row>
    <row r="2005" spans="1:2">
      <c r="A2005" t="s">
        <v>8909</v>
      </c>
      <c r="B2005">
        <v>2</v>
      </c>
    </row>
    <row r="2006" spans="1:2">
      <c r="A2006" t="s">
        <v>8920</v>
      </c>
      <c r="B2006">
        <v>2</v>
      </c>
    </row>
    <row r="2007" spans="1:2">
      <c r="A2007" t="s">
        <v>8936</v>
      </c>
      <c r="B2007">
        <v>2</v>
      </c>
    </row>
    <row r="2008" spans="1:2">
      <c r="A2008" t="s">
        <v>8940</v>
      </c>
      <c r="B2008">
        <v>2</v>
      </c>
    </row>
    <row r="2009" spans="1:2">
      <c r="A2009" t="s">
        <v>8947</v>
      </c>
      <c r="B2009">
        <v>2</v>
      </c>
    </row>
    <row r="2010" spans="1:2">
      <c r="A2010" t="s">
        <v>8950</v>
      </c>
      <c r="B2010">
        <v>2</v>
      </c>
    </row>
    <row r="2011" spans="1:2">
      <c r="A2011" t="s">
        <v>8952</v>
      </c>
      <c r="B2011">
        <v>2</v>
      </c>
    </row>
    <row r="2012" spans="1:2">
      <c r="A2012" t="s">
        <v>8963</v>
      </c>
      <c r="B2012">
        <v>2</v>
      </c>
    </row>
    <row r="2013" spans="1:2">
      <c r="A2013" t="s">
        <v>8971</v>
      </c>
      <c r="B2013">
        <v>2</v>
      </c>
    </row>
    <row r="2014" spans="1:2">
      <c r="A2014" t="s">
        <v>8982</v>
      </c>
      <c r="B2014">
        <v>2</v>
      </c>
    </row>
    <row r="2015" spans="1:2">
      <c r="A2015" t="s">
        <v>8985</v>
      </c>
      <c r="B2015">
        <v>2</v>
      </c>
    </row>
    <row r="2016" spans="1:2">
      <c r="A2016" t="s">
        <v>8990</v>
      </c>
      <c r="B2016">
        <v>2</v>
      </c>
    </row>
    <row r="2017" spans="1:2">
      <c r="A2017" t="s">
        <v>8991</v>
      </c>
      <c r="B2017">
        <v>2</v>
      </c>
    </row>
    <row r="2018" spans="1:2">
      <c r="A2018" t="s">
        <v>8993</v>
      </c>
      <c r="B2018">
        <v>2</v>
      </c>
    </row>
    <row r="2019" spans="1:2">
      <c r="A2019" t="s">
        <v>8995</v>
      </c>
      <c r="B2019">
        <v>2</v>
      </c>
    </row>
    <row r="2020" spans="1:2">
      <c r="A2020" t="s">
        <v>8997</v>
      </c>
      <c r="B2020">
        <v>2</v>
      </c>
    </row>
    <row r="2021" spans="1:2">
      <c r="A2021" t="s">
        <v>9003</v>
      </c>
      <c r="B2021">
        <v>2</v>
      </c>
    </row>
    <row r="2022" spans="1:2">
      <c r="A2022" t="s">
        <v>9005</v>
      </c>
      <c r="B2022">
        <v>2</v>
      </c>
    </row>
    <row r="2023" spans="1:2">
      <c r="A2023" t="s">
        <v>9013</v>
      </c>
      <c r="B2023">
        <v>2</v>
      </c>
    </row>
    <row r="2024" spans="1:2">
      <c r="A2024" t="s">
        <v>9014</v>
      </c>
      <c r="B2024">
        <v>2</v>
      </c>
    </row>
    <row r="2025" spans="1:2">
      <c r="A2025" t="s">
        <v>9021</v>
      </c>
      <c r="B2025">
        <v>2</v>
      </c>
    </row>
    <row r="2026" spans="1:2">
      <c r="A2026" t="s">
        <v>9025</v>
      </c>
      <c r="B2026">
        <v>2</v>
      </c>
    </row>
    <row r="2027" spans="1:2">
      <c r="A2027" t="s">
        <v>9032</v>
      </c>
      <c r="B2027">
        <v>2</v>
      </c>
    </row>
    <row r="2028" spans="1:2">
      <c r="A2028" t="s">
        <v>9035</v>
      </c>
      <c r="B2028">
        <v>2</v>
      </c>
    </row>
    <row r="2029" spans="1:2">
      <c r="A2029" t="s">
        <v>9039</v>
      </c>
      <c r="B2029">
        <v>2</v>
      </c>
    </row>
    <row r="2030" spans="1:2">
      <c r="A2030" t="s">
        <v>9040</v>
      </c>
      <c r="B2030">
        <v>2</v>
      </c>
    </row>
    <row r="2031" spans="1:2">
      <c r="A2031" t="s">
        <v>9044</v>
      </c>
      <c r="B2031">
        <v>2</v>
      </c>
    </row>
    <row r="2032" spans="1:2">
      <c r="A2032" t="s">
        <v>9050</v>
      </c>
      <c r="B2032">
        <v>2</v>
      </c>
    </row>
    <row r="2033" spans="1:2">
      <c r="A2033" t="s">
        <v>9057</v>
      </c>
      <c r="B2033">
        <v>2</v>
      </c>
    </row>
    <row r="2034" spans="1:2">
      <c r="A2034" t="s">
        <v>9071</v>
      </c>
      <c r="B2034">
        <v>2</v>
      </c>
    </row>
    <row r="2035" spans="1:2">
      <c r="A2035" t="s">
        <v>9073</v>
      </c>
      <c r="B2035">
        <v>2</v>
      </c>
    </row>
    <row r="2036" spans="1:2">
      <c r="A2036" t="s">
        <v>9074</v>
      </c>
      <c r="B2036">
        <v>2</v>
      </c>
    </row>
    <row r="2037" spans="1:2">
      <c r="A2037" t="s">
        <v>9075</v>
      </c>
      <c r="B2037">
        <v>2</v>
      </c>
    </row>
    <row r="2038" spans="1:2">
      <c r="A2038" t="s">
        <v>9096</v>
      </c>
      <c r="B2038">
        <v>2</v>
      </c>
    </row>
    <row r="2039" spans="1:2">
      <c r="A2039" t="s">
        <v>9101</v>
      </c>
      <c r="B2039">
        <v>2</v>
      </c>
    </row>
    <row r="2040" spans="1:2">
      <c r="A2040" t="s">
        <v>9111</v>
      </c>
      <c r="B2040">
        <v>2</v>
      </c>
    </row>
    <row r="2041" spans="1:2">
      <c r="A2041" t="s">
        <v>9153</v>
      </c>
      <c r="B2041">
        <v>2</v>
      </c>
    </row>
    <row r="2042" spans="1:2">
      <c r="A2042" t="s">
        <v>9155</v>
      </c>
      <c r="B2042">
        <v>2</v>
      </c>
    </row>
    <row r="2043" spans="1:2">
      <c r="A2043" t="s">
        <v>9161</v>
      </c>
      <c r="B2043">
        <v>2</v>
      </c>
    </row>
    <row r="2044" spans="1:2">
      <c r="A2044" t="s">
        <v>9164</v>
      </c>
      <c r="B2044">
        <v>2</v>
      </c>
    </row>
    <row r="2045" spans="1:2">
      <c r="A2045" t="s">
        <v>9165</v>
      </c>
      <c r="B2045">
        <v>2</v>
      </c>
    </row>
    <row r="2046" spans="1:2">
      <c r="A2046" t="s">
        <v>9175</v>
      </c>
      <c r="B2046">
        <v>2</v>
      </c>
    </row>
    <row r="2047" spans="1:2">
      <c r="A2047" t="s">
        <v>9186</v>
      </c>
      <c r="B2047">
        <v>2</v>
      </c>
    </row>
    <row r="2048" spans="1:2">
      <c r="A2048" t="s">
        <v>9188</v>
      </c>
      <c r="B2048">
        <v>2</v>
      </c>
    </row>
    <row r="2049" spans="1:2">
      <c r="A2049" t="s">
        <v>9192</v>
      </c>
      <c r="B2049">
        <v>2</v>
      </c>
    </row>
    <row r="2050" spans="1:2">
      <c r="A2050" t="s">
        <v>9197</v>
      </c>
      <c r="B2050">
        <v>2</v>
      </c>
    </row>
    <row r="2051" spans="1:2">
      <c r="A2051" t="s">
        <v>9199</v>
      </c>
      <c r="B2051">
        <v>2</v>
      </c>
    </row>
    <row r="2052" spans="1:2">
      <c r="A2052" t="s">
        <v>9200</v>
      </c>
      <c r="B2052">
        <v>2</v>
      </c>
    </row>
    <row r="2053" spans="1:2">
      <c r="A2053" t="s">
        <v>9201</v>
      </c>
      <c r="B2053">
        <v>2</v>
      </c>
    </row>
    <row r="2054" spans="1:2">
      <c r="A2054" t="s">
        <v>9222</v>
      </c>
      <c r="B2054">
        <v>2</v>
      </c>
    </row>
    <row r="2055" spans="1:2">
      <c r="A2055" t="s">
        <v>9224</v>
      </c>
      <c r="B2055">
        <v>2</v>
      </c>
    </row>
    <row r="2056" spans="1:2">
      <c r="A2056" t="s">
        <v>9225</v>
      </c>
      <c r="B2056">
        <v>2</v>
      </c>
    </row>
    <row r="2057" spans="1:2">
      <c r="A2057" t="s">
        <v>9229</v>
      </c>
      <c r="B2057">
        <v>2</v>
      </c>
    </row>
    <row r="2058" spans="1:2">
      <c r="A2058" t="s">
        <v>9235</v>
      </c>
      <c r="B2058">
        <v>2</v>
      </c>
    </row>
    <row r="2059" spans="1:2">
      <c r="A2059" t="s">
        <v>9243</v>
      </c>
      <c r="B2059">
        <v>2</v>
      </c>
    </row>
    <row r="2060" spans="1:2">
      <c r="A2060" t="s">
        <v>9253</v>
      </c>
      <c r="B2060">
        <v>2</v>
      </c>
    </row>
    <row r="2061" spans="1:2">
      <c r="A2061" t="s">
        <v>9262</v>
      </c>
      <c r="B2061">
        <v>2</v>
      </c>
    </row>
    <row r="2062" spans="1:2">
      <c r="A2062" t="s">
        <v>9275</v>
      </c>
      <c r="B2062">
        <v>2</v>
      </c>
    </row>
    <row r="2063" spans="1:2">
      <c r="A2063" t="s">
        <v>9289</v>
      </c>
      <c r="B2063">
        <v>2</v>
      </c>
    </row>
    <row r="2064" spans="1:2">
      <c r="A2064" t="s">
        <v>9296</v>
      </c>
      <c r="B2064">
        <v>2</v>
      </c>
    </row>
    <row r="2065" spans="1:2">
      <c r="A2065" t="s">
        <v>9298</v>
      </c>
      <c r="B2065">
        <v>2</v>
      </c>
    </row>
    <row r="2066" spans="1:2">
      <c r="A2066" t="s">
        <v>9307</v>
      </c>
      <c r="B2066">
        <v>2</v>
      </c>
    </row>
    <row r="2067" spans="1:2">
      <c r="A2067" t="s">
        <v>9310</v>
      </c>
      <c r="B2067">
        <v>2</v>
      </c>
    </row>
    <row r="2068" spans="1:2">
      <c r="A2068" t="s">
        <v>9335</v>
      </c>
      <c r="B2068">
        <v>2</v>
      </c>
    </row>
    <row r="2069" spans="1:2">
      <c r="A2069" t="s">
        <v>9351</v>
      </c>
      <c r="B2069">
        <v>2</v>
      </c>
    </row>
    <row r="2070" spans="1:2">
      <c r="A2070" t="s">
        <v>9357</v>
      </c>
      <c r="B2070">
        <v>2</v>
      </c>
    </row>
    <row r="2071" spans="1:2">
      <c r="A2071" t="s">
        <v>9365</v>
      </c>
      <c r="B2071">
        <v>2</v>
      </c>
    </row>
    <row r="2072" spans="1:2">
      <c r="A2072" t="s">
        <v>9368</v>
      </c>
      <c r="B2072">
        <v>2</v>
      </c>
    </row>
    <row r="2073" spans="1:2">
      <c r="A2073" t="s">
        <v>9372</v>
      </c>
      <c r="B2073">
        <v>2</v>
      </c>
    </row>
    <row r="2074" spans="1:2">
      <c r="A2074" t="s">
        <v>9376</v>
      </c>
      <c r="B2074">
        <v>2</v>
      </c>
    </row>
    <row r="2075" spans="1:2">
      <c r="A2075" t="s">
        <v>9379</v>
      </c>
      <c r="B2075">
        <v>2</v>
      </c>
    </row>
    <row r="2076" spans="1:2">
      <c r="A2076" t="s">
        <v>9402</v>
      </c>
      <c r="B2076">
        <v>2</v>
      </c>
    </row>
    <row r="2077" spans="1:2">
      <c r="A2077" t="s">
        <v>9417</v>
      </c>
      <c r="B2077">
        <v>2</v>
      </c>
    </row>
    <row r="2078" spans="1:2">
      <c r="A2078" t="s">
        <v>9419</v>
      </c>
      <c r="B2078">
        <v>2</v>
      </c>
    </row>
    <row r="2079" spans="1:2">
      <c r="A2079" t="s">
        <v>9423</v>
      </c>
      <c r="B2079">
        <v>2</v>
      </c>
    </row>
    <row r="2080" spans="1:2">
      <c r="A2080" t="s">
        <v>9446</v>
      </c>
      <c r="B2080">
        <v>2</v>
      </c>
    </row>
    <row r="2081" spans="1:2">
      <c r="A2081" t="s">
        <v>9462</v>
      </c>
      <c r="B2081">
        <v>2</v>
      </c>
    </row>
    <row r="2082" spans="1:2">
      <c r="A2082" t="s">
        <v>9491</v>
      </c>
      <c r="B2082">
        <v>2</v>
      </c>
    </row>
    <row r="2083" spans="1:2">
      <c r="A2083" t="s">
        <v>9501</v>
      </c>
      <c r="B2083">
        <v>2</v>
      </c>
    </row>
    <row r="2084" spans="1:2">
      <c r="A2084" t="s">
        <v>9509</v>
      </c>
      <c r="B2084">
        <v>2</v>
      </c>
    </row>
    <row r="2085" spans="1:2">
      <c r="A2085" t="s">
        <v>9512</v>
      </c>
      <c r="B2085">
        <v>2</v>
      </c>
    </row>
    <row r="2086" spans="1:2">
      <c r="A2086" t="s">
        <v>9524</v>
      </c>
      <c r="B2086">
        <v>2</v>
      </c>
    </row>
    <row r="2087" spans="1:2">
      <c r="A2087" t="s">
        <v>9528</v>
      </c>
      <c r="B2087">
        <v>2</v>
      </c>
    </row>
    <row r="2088" spans="1:2">
      <c r="A2088" t="s">
        <v>9539</v>
      </c>
      <c r="B2088">
        <v>2</v>
      </c>
    </row>
    <row r="2089" spans="1:2">
      <c r="A2089" t="s">
        <v>9569</v>
      </c>
      <c r="B2089">
        <v>2</v>
      </c>
    </row>
    <row r="2090" spans="1:2">
      <c r="A2090" t="s">
        <v>9580</v>
      </c>
      <c r="B2090">
        <v>2</v>
      </c>
    </row>
    <row r="2091" spans="1:2">
      <c r="A2091" t="s">
        <v>9581</v>
      </c>
      <c r="B2091">
        <v>2</v>
      </c>
    </row>
    <row r="2092" spans="1:2">
      <c r="A2092" t="s">
        <v>9583</v>
      </c>
      <c r="B2092">
        <v>2</v>
      </c>
    </row>
    <row r="2093" spans="1:2">
      <c r="A2093" t="s">
        <v>9584</v>
      </c>
      <c r="B2093">
        <v>2</v>
      </c>
    </row>
    <row r="2094" spans="1:2">
      <c r="A2094" t="s">
        <v>9597</v>
      </c>
      <c r="B2094">
        <v>2</v>
      </c>
    </row>
    <row r="2095" spans="1:2">
      <c r="A2095" t="s">
        <v>9603</v>
      </c>
      <c r="B2095">
        <v>2</v>
      </c>
    </row>
    <row r="2096" spans="1:2">
      <c r="A2096" t="s">
        <v>9604</v>
      </c>
      <c r="B2096">
        <v>2</v>
      </c>
    </row>
    <row r="2097" spans="1:2">
      <c r="A2097" t="s">
        <v>9614</v>
      </c>
      <c r="B2097">
        <v>2</v>
      </c>
    </row>
    <row r="2098" spans="1:2">
      <c r="A2098" t="s">
        <v>9617</v>
      </c>
      <c r="B2098">
        <v>2</v>
      </c>
    </row>
    <row r="2099" spans="1:2">
      <c r="A2099" t="s">
        <v>9627</v>
      </c>
      <c r="B2099">
        <v>2</v>
      </c>
    </row>
    <row r="2100" spans="1:2">
      <c r="A2100" t="s">
        <v>9656</v>
      </c>
      <c r="B2100">
        <v>2</v>
      </c>
    </row>
    <row r="2101" spans="1:2">
      <c r="A2101" t="s">
        <v>9666</v>
      </c>
      <c r="B2101">
        <v>2</v>
      </c>
    </row>
    <row r="2102" spans="1:2">
      <c r="A2102" t="s">
        <v>9674</v>
      </c>
      <c r="B2102">
        <v>2</v>
      </c>
    </row>
    <row r="2103" spans="1:2">
      <c r="A2103" t="s">
        <v>9675</v>
      </c>
      <c r="B2103">
        <v>2</v>
      </c>
    </row>
    <row r="2104" spans="1:2">
      <c r="A2104" t="s">
        <v>9689</v>
      </c>
      <c r="B2104">
        <v>2</v>
      </c>
    </row>
    <row r="2105" spans="1:2">
      <c r="A2105" t="s">
        <v>9691</v>
      </c>
      <c r="B2105">
        <v>2</v>
      </c>
    </row>
    <row r="2106" spans="1:2">
      <c r="A2106" t="s">
        <v>9696</v>
      </c>
      <c r="B2106">
        <v>2</v>
      </c>
    </row>
    <row r="2107" spans="1:2">
      <c r="A2107" t="s">
        <v>9702</v>
      </c>
      <c r="B2107">
        <v>2</v>
      </c>
    </row>
    <row r="2108" spans="1:2">
      <c r="A2108" t="s">
        <v>9714</v>
      </c>
      <c r="B2108">
        <v>2</v>
      </c>
    </row>
    <row r="2109" spans="1:2">
      <c r="A2109" t="s">
        <v>9723</v>
      </c>
      <c r="B2109">
        <v>2</v>
      </c>
    </row>
    <row r="2110" spans="1:2">
      <c r="A2110" t="s">
        <v>9725</v>
      </c>
      <c r="B2110">
        <v>2</v>
      </c>
    </row>
    <row r="2111" spans="1:2">
      <c r="A2111" t="s">
        <v>9728</v>
      </c>
      <c r="B2111">
        <v>2</v>
      </c>
    </row>
    <row r="2112" spans="1:2">
      <c r="A2112" t="s">
        <v>9734</v>
      </c>
      <c r="B2112">
        <v>2</v>
      </c>
    </row>
    <row r="2113" spans="1:2">
      <c r="A2113" t="s">
        <v>9738</v>
      </c>
      <c r="B2113">
        <v>2</v>
      </c>
    </row>
    <row r="2114" spans="1:2">
      <c r="A2114" t="s">
        <v>9739</v>
      </c>
      <c r="B2114">
        <v>2</v>
      </c>
    </row>
    <row r="2115" spans="1:2">
      <c r="A2115" t="s">
        <v>9743</v>
      </c>
      <c r="B2115">
        <v>2</v>
      </c>
    </row>
    <row r="2116" spans="1:2">
      <c r="A2116" t="s">
        <v>9747</v>
      </c>
      <c r="B2116">
        <v>2</v>
      </c>
    </row>
    <row r="2117" spans="1:2">
      <c r="A2117" t="s">
        <v>9751</v>
      </c>
      <c r="B2117">
        <v>2</v>
      </c>
    </row>
    <row r="2118" spans="1:2">
      <c r="A2118" t="s">
        <v>9752</v>
      </c>
      <c r="B2118">
        <v>2</v>
      </c>
    </row>
    <row r="2119" spans="1:2">
      <c r="A2119" t="s">
        <v>9756</v>
      </c>
      <c r="B2119">
        <v>2</v>
      </c>
    </row>
    <row r="2120" spans="1:2">
      <c r="A2120" t="s">
        <v>9757</v>
      </c>
      <c r="B2120">
        <v>2</v>
      </c>
    </row>
    <row r="2121" spans="1:2">
      <c r="A2121" t="s">
        <v>9758</v>
      </c>
      <c r="B2121">
        <v>2</v>
      </c>
    </row>
    <row r="2122" spans="1:2">
      <c r="A2122" t="s">
        <v>9761</v>
      </c>
      <c r="B2122">
        <v>2</v>
      </c>
    </row>
    <row r="2123" spans="1:2">
      <c r="A2123" t="s">
        <v>9775</v>
      </c>
      <c r="B2123">
        <v>2</v>
      </c>
    </row>
    <row r="2124" spans="1:2">
      <c r="A2124" t="s">
        <v>9781</v>
      </c>
      <c r="B2124">
        <v>2</v>
      </c>
    </row>
    <row r="2125" spans="1:2">
      <c r="A2125" t="s">
        <v>9782</v>
      </c>
      <c r="B2125">
        <v>2</v>
      </c>
    </row>
    <row r="2126" spans="1:2">
      <c r="A2126" t="s">
        <v>9783</v>
      </c>
      <c r="B2126">
        <v>2</v>
      </c>
    </row>
    <row r="2127" spans="1:2">
      <c r="A2127" t="s">
        <v>9786</v>
      </c>
      <c r="B2127">
        <v>2</v>
      </c>
    </row>
    <row r="2128" spans="1:2">
      <c r="A2128" t="s">
        <v>9787</v>
      </c>
      <c r="B2128">
        <v>2</v>
      </c>
    </row>
    <row r="2129" spans="1:2">
      <c r="A2129" t="s">
        <v>9788</v>
      </c>
      <c r="B2129">
        <v>2</v>
      </c>
    </row>
    <row r="2130" spans="1:2">
      <c r="A2130" t="s">
        <v>9792</v>
      </c>
      <c r="B2130">
        <v>2</v>
      </c>
    </row>
    <row r="2131" spans="1:2">
      <c r="A2131" t="s">
        <v>9802</v>
      </c>
      <c r="B2131">
        <v>2</v>
      </c>
    </row>
    <row r="2132" spans="1:2">
      <c r="A2132" t="s">
        <v>9808</v>
      </c>
      <c r="B2132">
        <v>2</v>
      </c>
    </row>
    <row r="2133" spans="1:2">
      <c r="A2133" t="s">
        <v>9810</v>
      </c>
      <c r="B2133">
        <v>2</v>
      </c>
    </row>
    <row r="2134" spans="1:2">
      <c r="A2134" t="s">
        <v>9821</v>
      </c>
      <c r="B2134">
        <v>2</v>
      </c>
    </row>
    <row r="2135" spans="1:2">
      <c r="A2135" t="s">
        <v>9823</v>
      </c>
      <c r="B2135">
        <v>2</v>
      </c>
    </row>
    <row r="2136" spans="1:2">
      <c r="A2136" t="s">
        <v>9824</v>
      </c>
      <c r="B2136">
        <v>2</v>
      </c>
    </row>
    <row r="2137" spans="1:2">
      <c r="A2137" t="s">
        <v>9840</v>
      </c>
      <c r="B2137">
        <v>2</v>
      </c>
    </row>
    <row r="2138" spans="1:2">
      <c r="A2138" t="s">
        <v>9851</v>
      </c>
      <c r="B2138">
        <v>2</v>
      </c>
    </row>
    <row r="2139" spans="1:2">
      <c r="A2139" t="s">
        <v>9857</v>
      </c>
      <c r="B2139">
        <v>2</v>
      </c>
    </row>
    <row r="2140" spans="1:2">
      <c r="A2140" t="s">
        <v>9859</v>
      </c>
      <c r="B2140">
        <v>2</v>
      </c>
    </row>
    <row r="2141" spans="1:2">
      <c r="A2141" t="s">
        <v>9861</v>
      </c>
      <c r="B2141">
        <v>2</v>
      </c>
    </row>
    <row r="2142" spans="1:2">
      <c r="A2142" t="e">
        <f>--_: boom_NN</f>
        <v>#NAME?</v>
      </c>
      <c r="B2142">
        <v>2</v>
      </c>
    </row>
    <row r="2143" spans="1:2">
      <c r="A2143" t="s">
        <v>9871</v>
      </c>
      <c r="B2143">
        <v>2</v>
      </c>
    </row>
    <row r="2144" spans="1:2">
      <c r="A2144" t="s">
        <v>9878</v>
      </c>
      <c r="B2144">
        <v>2</v>
      </c>
    </row>
    <row r="2145" spans="1:2">
      <c r="A2145" t="s">
        <v>9882</v>
      </c>
      <c r="B2145">
        <v>2</v>
      </c>
    </row>
    <row r="2146" spans="1:2">
      <c r="A2146" t="s">
        <v>9895</v>
      </c>
      <c r="B2146">
        <v>2</v>
      </c>
    </row>
    <row r="2147" spans="1:2">
      <c r="A2147" t="s">
        <v>9899</v>
      </c>
      <c r="B2147">
        <v>2</v>
      </c>
    </row>
    <row r="2148" spans="1:2">
      <c r="A2148" t="s">
        <v>9901</v>
      </c>
      <c r="B2148">
        <v>2</v>
      </c>
    </row>
    <row r="2149" spans="1:2">
      <c r="A2149" t="s">
        <v>9907</v>
      </c>
      <c r="B2149">
        <v>2</v>
      </c>
    </row>
    <row r="2150" spans="1:2">
      <c r="A2150" t="s">
        <v>9923</v>
      </c>
      <c r="B2150">
        <v>2</v>
      </c>
    </row>
    <row r="2151" spans="1:2">
      <c r="A2151" t="s">
        <v>9938</v>
      </c>
      <c r="B2151">
        <v>2</v>
      </c>
    </row>
    <row r="2152" spans="1:2">
      <c r="A2152" t="s">
        <v>9939</v>
      </c>
      <c r="B2152">
        <v>2</v>
      </c>
    </row>
    <row r="2153" spans="1:2">
      <c r="A2153" t="s">
        <v>9941</v>
      </c>
      <c r="B2153">
        <v>2</v>
      </c>
    </row>
    <row r="2154" spans="1:2">
      <c r="A2154" t="s">
        <v>9946</v>
      </c>
      <c r="B2154">
        <v>2</v>
      </c>
    </row>
    <row r="2155" spans="1:2">
      <c r="A2155" t="s">
        <v>9953</v>
      </c>
      <c r="B2155">
        <v>2</v>
      </c>
    </row>
    <row r="2156" spans="1:2">
      <c r="A2156" t="s">
        <v>9958</v>
      </c>
      <c r="B2156">
        <v>2</v>
      </c>
    </row>
    <row r="2157" spans="1:2">
      <c r="A2157" t="s">
        <v>9961</v>
      </c>
      <c r="B2157">
        <v>2</v>
      </c>
    </row>
    <row r="2158" spans="1:2">
      <c r="A2158" t="s">
        <v>9966</v>
      </c>
      <c r="B2158">
        <v>2</v>
      </c>
    </row>
    <row r="2159" spans="1:2">
      <c r="A2159" t="s">
        <v>9982</v>
      </c>
      <c r="B2159">
        <v>2</v>
      </c>
    </row>
    <row r="2160" spans="1:2">
      <c r="A2160" t="s">
        <v>9985</v>
      </c>
      <c r="B2160">
        <v>2</v>
      </c>
    </row>
    <row r="2161" spans="1:2">
      <c r="A2161" t="s">
        <v>9988</v>
      </c>
      <c r="B2161">
        <v>2</v>
      </c>
    </row>
    <row r="2162" spans="1:2">
      <c r="A2162" t="s">
        <v>9992</v>
      </c>
      <c r="B2162">
        <v>2</v>
      </c>
    </row>
    <row r="2163" spans="1:2">
      <c r="A2163" t="s">
        <v>10003</v>
      </c>
      <c r="B2163">
        <v>2</v>
      </c>
    </row>
    <row r="2164" spans="1:2">
      <c r="A2164" t="s">
        <v>10006</v>
      </c>
      <c r="B2164">
        <v>2</v>
      </c>
    </row>
    <row r="2165" spans="1:2">
      <c r="A2165" t="s">
        <v>10038</v>
      </c>
      <c r="B2165">
        <v>2</v>
      </c>
    </row>
    <row r="2166" spans="1:2">
      <c r="A2166" t="s">
        <v>10040</v>
      </c>
      <c r="B2166">
        <v>2</v>
      </c>
    </row>
    <row r="2167" spans="1:2">
      <c r="A2167" t="s">
        <v>10049</v>
      </c>
      <c r="B2167">
        <v>2</v>
      </c>
    </row>
    <row r="2168" spans="1:2">
      <c r="A2168" t="s">
        <v>10072</v>
      </c>
      <c r="B2168">
        <v>2</v>
      </c>
    </row>
    <row r="2169" spans="1:2">
      <c r="A2169" t="s">
        <v>10080</v>
      </c>
      <c r="B2169">
        <v>2</v>
      </c>
    </row>
    <row r="2170" spans="1:2">
      <c r="A2170" t="s">
        <v>10089</v>
      </c>
      <c r="B2170">
        <v>2</v>
      </c>
    </row>
    <row r="2171" spans="1:2">
      <c r="A2171" t="s">
        <v>10090</v>
      </c>
      <c r="B2171">
        <v>2</v>
      </c>
    </row>
    <row r="2172" spans="1:2">
      <c r="A2172" t="s">
        <v>10095</v>
      </c>
      <c r="B2172">
        <v>2</v>
      </c>
    </row>
    <row r="2173" spans="1:2">
      <c r="A2173" t="s">
        <v>10099</v>
      </c>
      <c r="B2173">
        <v>2</v>
      </c>
    </row>
    <row r="2174" spans="1:2">
      <c r="A2174" t="s">
        <v>10101</v>
      </c>
      <c r="B2174">
        <v>2</v>
      </c>
    </row>
    <row r="2175" spans="1:2">
      <c r="A2175" t="s">
        <v>10124</v>
      </c>
      <c r="B2175">
        <v>2</v>
      </c>
    </row>
    <row r="2176" spans="1:2">
      <c r="A2176" t="s">
        <v>10131</v>
      </c>
      <c r="B2176">
        <v>2</v>
      </c>
    </row>
    <row r="2177" spans="1:2">
      <c r="A2177" t="s">
        <v>10140</v>
      </c>
      <c r="B2177">
        <v>2</v>
      </c>
    </row>
    <row r="2178" spans="1:2">
      <c r="A2178" t="s">
        <v>10144</v>
      </c>
      <c r="B2178">
        <v>2</v>
      </c>
    </row>
    <row r="2179" spans="1:2">
      <c r="A2179" t="s">
        <v>10159</v>
      </c>
      <c r="B2179">
        <v>2</v>
      </c>
    </row>
    <row r="2180" spans="1:2">
      <c r="A2180" t="s">
        <v>10178</v>
      </c>
      <c r="B2180">
        <v>2</v>
      </c>
    </row>
    <row r="2181" spans="1:2">
      <c r="A2181" t="s">
        <v>10188</v>
      </c>
      <c r="B2181">
        <v>2</v>
      </c>
    </row>
    <row r="2182" spans="1:2">
      <c r="A2182" t="s">
        <v>10190</v>
      </c>
      <c r="B2182">
        <v>2</v>
      </c>
    </row>
    <row r="2183" spans="1:2">
      <c r="A2183" t="s">
        <v>10204</v>
      </c>
      <c r="B2183">
        <v>2</v>
      </c>
    </row>
    <row r="2184" spans="1:2">
      <c r="A2184" t="s">
        <v>10206</v>
      </c>
      <c r="B2184">
        <v>2</v>
      </c>
    </row>
    <row r="2185" spans="1:2">
      <c r="A2185" t="s">
        <v>10209</v>
      </c>
      <c r="B2185">
        <v>2</v>
      </c>
    </row>
    <row r="2186" spans="1:2">
      <c r="A2186" t="s">
        <v>10220</v>
      </c>
      <c r="B2186">
        <v>2</v>
      </c>
    </row>
    <row r="2187" spans="1:2">
      <c r="A2187" t="s">
        <v>10230</v>
      </c>
      <c r="B2187">
        <v>2</v>
      </c>
    </row>
    <row r="2188" spans="1:2">
      <c r="A2188" t="s">
        <v>10231</v>
      </c>
      <c r="B2188">
        <v>2</v>
      </c>
    </row>
    <row r="2189" spans="1:2">
      <c r="A2189" t="s">
        <v>10236</v>
      </c>
      <c r="B2189">
        <v>2</v>
      </c>
    </row>
    <row r="2190" spans="1:2">
      <c r="A2190" t="s">
        <v>10241</v>
      </c>
      <c r="B2190">
        <v>2</v>
      </c>
    </row>
    <row r="2191" spans="1:2">
      <c r="A2191" t="s">
        <v>10244</v>
      </c>
      <c r="B2191">
        <v>2</v>
      </c>
    </row>
    <row r="2192" spans="1:2">
      <c r="A2192" t="s">
        <v>10246</v>
      </c>
      <c r="B2192">
        <v>2</v>
      </c>
    </row>
    <row r="2193" spans="1:2">
      <c r="A2193" t="s">
        <v>10259</v>
      </c>
      <c r="B2193">
        <v>2</v>
      </c>
    </row>
    <row r="2194" spans="1:2">
      <c r="A2194" t="s">
        <v>10260</v>
      </c>
      <c r="B2194">
        <v>2</v>
      </c>
    </row>
    <row r="2195" spans="1:2">
      <c r="A2195" t="s">
        <v>10275</v>
      </c>
      <c r="B2195">
        <v>2</v>
      </c>
    </row>
    <row r="2196" spans="1:2">
      <c r="A2196" t="s">
        <v>10289</v>
      </c>
      <c r="B2196">
        <v>2</v>
      </c>
    </row>
    <row r="2197" spans="1:2">
      <c r="A2197" t="s">
        <v>10295</v>
      </c>
      <c r="B2197">
        <v>2</v>
      </c>
    </row>
    <row r="2198" spans="1:2">
      <c r="A2198" t="s">
        <v>10298</v>
      </c>
      <c r="B2198">
        <v>2</v>
      </c>
    </row>
    <row r="2199" spans="1:2">
      <c r="A2199" t="s">
        <v>10299</v>
      </c>
      <c r="B2199">
        <v>2</v>
      </c>
    </row>
    <row r="2200" spans="1:2">
      <c r="A2200" t="s">
        <v>10312</v>
      </c>
      <c r="B2200">
        <v>2</v>
      </c>
    </row>
    <row r="2201" spans="1:2">
      <c r="A2201" t="s">
        <v>10316</v>
      </c>
      <c r="B2201">
        <v>2</v>
      </c>
    </row>
    <row r="2202" spans="1:2">
      <c r="A2202" t="s">
        <v>10336</v>
      </c>
      <c r="B2202">
        <v>2</v>
      </c>
    </row>
    <row r="2203" spans="1:2">
      <c r="A2203" t="s">
        <v>10338</v>
      </c>
      <c r="B2203">
        <v>2</v>
      </c>
    </row>
    <row r="2204" spans="1:2">
      <c r="A2204" t="s">
        <v>10367</v>
      </c>
      <c r="B2204">
        <v>2</v>
      </c>
    </row>
    <row r="2205" spans="1:2">
      <c r="A2205" t="s">
        <v>10374</v>
      </c>
      <c r="B2205">
        <v>2</v>
      </c>
    </row>
    <row r="2206" spans="1:2">
      <c r="A2206" t="s">
        <v>10379</v>
      </c>
      <c r="B2206">
        <v>2</v>
      </c>
    </row>
    <row r="2207" spans="1:2">
      <c r="A2207" t="s">
        <v>10406</v>
      </c>
      <c r="B2207">
        <v>2</v>
      </c>
    </row>
    <row r="2208" spans="1:2">
      <c r="A2208" t="s">
        <v>10413</v>
      </c>
      <c r="B2208">
        <v>2</v>
      </c>
    </row>
    <row r="2209" spans="1:2">
      <c r="A2209" t="s">
        <v>10416</v>
      </c>
      <c r="B2209">
        <v>2</v>
      </c>
    </row>
    <row r="2210" spans="1:2">
      <c r="A2210" t="s">
        <v>10423</v>
      </c>
      <c r="B2210">
        <v>2</v>
      </c>
    </row>
    <row r="2211" spans="1:2">
      <c r="A2211" t="s">
        <v>10429</v>
      </c>
      <c r="B2211">
        <v>2</v>
      </c>
    </row>
    <row r="2212" spans="1:2">
      <c r="A2212" t="s">
        <v>10431</v>
      </c>
      <c r="B2212">
        <v>2</v>
      </c>
    </row>
    <row r="2213" spans="1:2">
      <c r="A2213" t="s">
        <v>10433</v>
      </c>
      <c r="B2213">
        <v>2</v>
      </c>
    </row>
    <row r="2214" spans="1:2">
      <c r="A2214" t="s">
        <v>10447</v>
      </c>
      <c r="B2214">
        <v>2</v>
      </c>
    </row>
    <row r="2215" spans="1:2">
      <c r="A2215" t="s">
        <v>10454</v>
      </c>
      <c r="B2215">
        <v>2</v>
      </c>
    </row>
    <row r="2216" spans="1:2">
      <c r="A2216" t="s">
        <v>10455</v>
      </c>
      <c r="B2216">
        <v>2</v>
      </c>
    </row>
    <row r="2217" spans="1:2">
      <c r="A2217" t="s">
        <v>10456</v>
      </c>
      <c r="B2217">
        <v>2</v>
      </c>
    </row>
    <row r="2218" spans="1:2">
      <c r="A2218" t="s">
        <v>10459</v>
      </c>
      <c r="B2218">
        <v>2</v>
      </c>
    </row>
    <row r="2219" spans="1:2">
      <c r="A2219" t="s">
        <v>10467</v>
      </c>
      <c r="B2219">
        <v>2</v>
      </c>
    </row>
    <row r="2220" spans="1:2">
      <c r="A2220" t="s">
        <v>10477</v>
      </c>
      <c r="B2220">
        <v>2</v>
      </c>
    </row>
    <row r="2221" spans="1:2">
      <c r="A2221" t="s">
        <v>10479</v>
      </c>
      <c r="B2221">
        <v>2</v>
      </c>
    </row>
    <row r="2222" spans="1:2">
      <c r="A2222" t="s">
        <v>10501</v>
      </c>
      <c r="B2222">
        <v>2</v>
      </c>
    </row>
    <row r="2223" spans="1:2">
      <c r="A2223" t="s">
        <v>10505</v>
      </c>
      <c r="B2223">
        <v>2</v>
      </c>
    </row>
    <row r="2224" spans="1:2">
      <c r="A2224" t="s">
        <v>10509</v>
      </c>
      <c r="B2224">
        <v>2</v>
      </c>
    </row>
    <row r="2225" spans="1:2">
      <c r="A2225" t="s">
        <v>10513</v>
      </c>
      <c r="B2225">
        <v>2</v>
      </c>
    </row>
    <row r="2226" spans="1:2">
      <c r="A2226" t="s">
        <v>10516</v>
      </c>
      <c r="B2226">
        <v>2</v>
      </c>
    </row>
    <row r="2227" spans="1:2">
      <c r="A2227" t="s">
        <v>10525</v>
      </c>
      <c r="B2227">
        <v>2</v>
      </c>
    </row>
    <row r="2228" spans="1:2">
      <c r="A2228" t="s">
        <v>10527</v>
      </c>
      <c r="B2228">
        <v>2</v>
      </c>
    </row>
    <row r="2229" spans="1:2">
      <c r="A2229" t="s">
        <v>10532</v>
      </c>
      <c r="B2229">
        <v>2</v>
      </c>
    </row>
    <row r="2230" spans="1:2">
      <c r="A2230" t="s">
        <v>10543</v>
      </c>
      <c r="B2230">
        <v>2</v>
      </c>
    </row>
    <row r="2231" spans="1:2">
      <c r="A2231" t="s">
        <v>10570</v>
      </c>
      <c r="B2231">
        <v>2</v>
      </c>
    </row>
    <row r="2232" spans="1:2">
      <c r="A2232" t="s">
        <v>10577</v>
      </c>
      <c r="B2232">
        <v>2</v>
      </c>
    </row>
    <row r="2233" spans="1:2">
      <c r="A2233" t="s">
        <v>10589</v>
      </c>
      <c r="B2233">
        <v>2</v>
      </c>
    </row>
    <row r="2234" spans="1:2">
      <c r="A2234" t="s">
        <v>10593</v>
      </c>
      <c r="B2234">
        <v>2</v>
      </c>
    </row>
    <row r="2235" spans="1:2">
      <c r="A2235" t="s">
        <v>10597</v>
      </c>
      <c r="B2235">
        <v>2</v>
      </c>
    </row>
    <row r="2236" spans="1:2">
      <c r="A2236" t="s">
        <v>10601</v>
      </c>
      <c r="B2236">
        <v>2</v>
      </c>
    </row>
    <row r="2237" spans="1:2">
      <c r="A2237" t="s">
        <v>10605</v>
      </c>
      <c r="B2237">
        <v>2</v>
      </c>
    </row>
    <row r="2238" spans="1:2">
      <c r="A2238" t="s">
        <v>10638</v>
      </c>
      <c r="B2238">
        <v>2</v>
      </c>
    </row>
    <row r="2239" spans="1:2">
      <c r="A2239" t="s">
        <v>10642</v>
      </c>
      <c r="B2239">
        <v>2</v>
      </c>
    </row>
    <row r="2240" spans="1:2">
      <c r="A2240" t="s">
        <v>10652</v>
      </c>
      <c r="B2240">
        <v>2</v>
      </c>
    </row>
    <row r="2241" spans="1:2">
      <c r="A2241" t="s">
        <v>10657</v>
      </c>
      <c r="B2241">
        <v>2</v>
      </c>
    </row>
    <row r="2242" spans="1:2">
      <c r="A2242" t="s">
        <v>10660</v>
      </c>
      <c r="B2242">
        <v>2</v>
      </c>
    </row>
    <row r="2243" spans="1:2">
      <c r="A2243" t="s">
        <v>10682</v>
      </c>
      <c r="B2243">
        <v>2</v>
      </c>
    </row>
    <row r="2244" spans="1:2">
      <c r="A2244" t="s">
        <v>10683</v>
      </c>
      <c r="B2244">
        <v>2</v>
      </c>
    </row>
    <row r="2245" spans="1:2">
      <c r="A2245" t="s">
        <v>10692</v>
      </c>
      <c r="B2245">
        <v>2</v>
      </c>
    </row>
    <row r="2246" spans="1:2">
      <c r="A2246" t="s">
        <v>10698</v>
      </c>
      <c r="B2246">
        <v>2</v>
      </c>
    </row>
    <row r="2247" spans="1:2">
      <c r="A2247" t="s">
        <v>10702</v>
      </c>
      <c r="B2247">
        <v>2</v>
      </c>
    </row>
    <row r="2248" spans="1:2">
      <c r="A2248" t="s">
        <v>10714</v>
      </c>
      <c r="B2248">
        <v>2</v>
      </c>
    </row>
    <row r="2249" spans="1:2">
      <c r="A2249" t="s">
        <v>10720</v>
      </c>
      <c r="B2249">
        <v>2</v>
      </c>
    </row>
    <row r="2250" spans="1:2">
      <c r="A2250" t="s">
        <v>10724</v>
      </c>
      <c r="B2250">
        <v>2</v>
      </c>
    </row>
    <row r="2251" spans="1:2">
      <c r="A2251" t="s">
        <v>10729</v>
      </c>
      <c r="B2251">
        <v>2</v>
      </c>
    </row>
    <row r="2252" spans="1:2">
      <c r="A2252" t="s">
        <v>10736</v>
      </c>
      <c r="B2252">
        <v>2</v>
      </c>
    </row>
    <row r="2253" spans="1:2">
      <c r="A2253" t="s">
        <v>10737</v>
      </c>
      <c r="B2253">
        <v>2</v>
      </c>
    </row>
    <row r="2254" spans="1:2">
      <c r="A2254" t="s">
        <v>10739</v>
      </c>
      <c r="B2254">
        <v>2</v>
      </c>
    </row>
    <row r="2255" spans="1:2">
      <c r="A2255" t="s">
        <v>10742</v>
      </c>
      <c r="B2255">
        <v>2</v>
      </c>
    </row>
    <row r="2256" spans="1:2">
      <c r="A2256" t="s">
        <v>10754</v>
      </c>
      <c r="B2256">
        <v>2</v>
      </c>
    </row>
    <row r="2257" spans="1:2">
      <c r="A2257" t="s">
        <v>10769</v>
      </c>
      <c r="B2257">
        <v>2</v>
      </c>
    </row>
    <row r="2258" spans="1:2">
      <c r="A2258" t="s">
        <v>10776</v>
      </c>
      <c r="B2258">
        <v>2</v>
      </c>
    </row>
    <row r="2259" spans="1:2">
      <c r="A2259" t="s">
        <v>10778</v>
      </c>
      <c r="B2259">
        <v>2</v>
      </c>
    </row>
    <row r="2260" spans="1:2">
      <c r="A2260" t="s">
        <v>10783</v>
      </c>
      <c r="B2260">
        <v>2</v>
      </c>
    </row>
    <row r="2261" spans="1:2">
      <c r="A2261" t="s">
        <v>10789</v>
      </c>
      <c r="B2261">
        <v>2</v>
      </c>
    </row>
    <row r="2262" spans="1:2">
      <c r="A2262" t="s">
        <v>10816</v>
      </c>
      <c r="B2262">
        <v>2</v>
      </c>
    </row>
    <row r="2263" spans="1:2">
      <c r="A2263" t="s">
        <v>10825</v>
      </c>
      <c r="B2263">
        <v>2</v>
      </c>
    </row>
    <row r="2264" spans="1:2">
      <c r="A2264" t="s">
        <v>10826</v>
      </c>
      <c r="B2264">
        <v>2</v>
      </c>
    </row>
    <row r="2265" spans="1:2">
      <c r="A2265" t="s">
        <v>10838</v>
      </c>
      <c r="B2265">
        <v>2</v>
      </c>
    </row>
    <row r="2266" spans="1:2">
      <c r="A2266" t="s">
        <v>10843</v>
      </c>
      <c r="B2266">
        <v>2</v>
      </c>
    </row>
    <row r="2267" spans="1:2">
      <c r="A2267" t="s">
        <v>10847</v>
      </c>
      <c r="B2267">
        <v>2</v>
      </c>
    </row>
    <row r="2268" spans="1:2">
      <c r="A2268" t="s">
        <v>10860</v>
      </c>
      <c r="B2268">
        <v>2</v>
      </c>
    </row>
    <row r="2269" spans="1:2">
      <c r="A2269" t="s">
        <v>10861</v>
      </c>
      <c r="B2269">
        <v>2</v>
      </c>
    </row>
    <row r="2270" spans="1:2">
      <c r="A2270" t="s">
        <v>10866</v>
      </c>
      <c r="B2270">
        <v>2</v>
      </c>
    </row>
    <row r="2271" spans="1:2">
      <c r="A2271" t="s">
        <v>10869</v>
      </c>
      <c r="B2271">
        <v>2</v>
      </c>
    </row>
    <row r="2272" spans="1:2">
      <c r="A2272" t="s">
        <v>10875</v>
      </c>
      <c r="B2272">
        <v>2</v>
      </c>
    </row>
    <row r="2273" spans="1:2">
      <c r="A2273" t="s">
        <v>10878</v>
      </c>
      <c r="B2273">
        <v>2</v>
      </c>
    </row>
    <row r="2274" spans="1:2">
      <c r="A2274" t="s">
        <v>10905</v>
      </c>
      <c r="B2274">
        <v>2</v>
      </c>
    </row>
    <row r="2275" spans="1:2">
      <c r="A2275" t="s">
        <v>10917</v>
      </c>
      <c r="B2275">
        <v>2</v>
      </c>
    </row>
    <row r="2276" spans="1:2">
      <c r="A2276" t="s">
        <v>10924</v>
      </c>
      <c r="B2276">
        <v>2</v>
      </c>
    </row>
    <row r="2277" spans="1:2">
      <c r="A2277" t="s">
        <v>10928</v>
      </c>
      <c r="B2277">
        <v>2</v>
      </c>
    </row>
    <row r="2278" spans="1:2">
      <c r="A2278" t="s">
        <v>10931</v>
      </c>
      <c r="B2278">
        <v>2</v>
      </c>
    </row>
    <row r="2279" spans="1:2">
      <c r="A2279" t="s">
        <v>10942</v>
      </c>
      <c r="B2279">
        <v>2</v>
      </c>
    </row>
    <row r="2280" spans="1:2">
      <c r="A2280" t="s">
        <v>10945</v>
      </c>
      <c r="B2280">
        <v>2</v>
      </c>
    </row>
    <row r="2281" spans="1:2">
      <c r="A2281" t="s">
        <v>10954</v>
      </c>
      <c r="B2281">
        <v>2</v>
      </c>
    </row>
    <row r="2282" spans="1:2">
      <c r="A2282" t="s">
        <v>10957</v>
      </c>
      <c r="B2282">
        <v>2</v>
      </c>
    </row>
    <row r="2283" spans="1:2">
      <c r="A2283" t="s">
        <v>10963</v>
      </c>
      <c r="B2283">
        <v>2</v>
      </c>
    </row>
    <row r="2284" spans="1:2">
      <c r="A2284" t="s">
        <v>10980</v>
      </c>
      <c r="B2284">
        <v>2</v>
      </c>
    </row>
    <row r="2285" spans="1:2">
      <c r="A2285" t="s">
        <v>10998</v>
      </c>
      <c r="B2285">
        <v>2</v>
      </c>
    </row>
    <row r="2286" spans="1:2">
      <c r="A2286" t="s">
        <v>10999</v>
      </c>
      <c r="B2286">
        <v>2</v>
      </c>
    </row>
    <row r="2287" spans="1:2">
      <c r="A2287" t="s">
        <v>11004</v>
      </c>
      <c r="B2287">
        <v>2</v>
      </c>
    </row>
    <row r="2288" spans="1:2">
      <c r="A2288" t="s">
        <v>11008</v>
      </c>
      <c r="B2288">
        <v>2</v>
      </c>
    </row>
    <row r="2289" spans="1:2">
      <c r="A2289" t="s">
        <v>11011</v>
      </c>
      <c r="B2289">
        <v>2</v>
      </c>
    </row>
    <row r="2290" spans="1:2">
      <c r="A2290" t="s">
        <v>11012</v>
      </c>
      <c r="B2290">
        <v>2</v>
      </c>
    </row>
    <row r="2291" spans="1:2">
      <c r="A2291" t="s">
        <v>11038</v>
      </c>
      <c r="B2291">
        <v>2</v>
      </c>
    </row>
    <row r="2292" spans="1:2">
      <c r="A2292" t="s">
        <v>11040</v>
      </c>
      <c r="B2292">
        <v>2</v>
      </c>
    </row>
    <row r="2293" spans="1:2">
      <c r="A2293" t="s">
        <v>11047</v>
      </c>
      <c r="B2293">
        <v>2</v>
      </c>
    </row>
    <row r="2294" spans="1:2">
      <c r="A2294" t="s">
        <v>11057</v>
      </c>
      <c r="B2294">
        <v>2</v>
      </c>
    </row>
    <row r="2295" spans="1:2">
      <c r="A2295" t="s">
        <v>11061</v>
      </c>
      <c r="B2295">
        <v>2</v>
      </c>
    </row>
    <row r="2296" spans="1:2">
      <c r="A2296" t="s">
        <v>11065</v>
      </c>
      <c r="B2296">
        <v>2</v>
      </c>
    </row>
    <row r="2297" spans="1:2">
      <c r="A2297" t="s">
        <v>11088</v>
      </c>
      <c r="B2297">
        <v>2</v>
      </c>
    </row>
    <row r="2298" spans="1:2">
      <c r="A2298" t="s">
        <v>11111</v>
      </c>
      <c r="B2298">
        <v>2</v>
      </c>
    </row>
    <row r="2299" spans="1:2">
      <c r="A2299" t="s">
        <v>11139</v>
      </c>
      <c r="B2299">
        <v>2</v>
      </c>
    </row>
    <row r="2300" spans="1:2">
      <c r="A2300" t="s">
        <v>11146</v>
      </c>
      <c r="B2300">
        <v>2</v>
      </c>
    </row>
    <row r="2301" spans="1:2">
      <c r="A2301" t="s">
        <v>11163</v>
      </c>
      <c r="B2301">
        <v>2</v>
      </c>
    </row>
    <row r="2302" spans="1:2">
      <c r="A2302" t="s">
        <v>11164</v>
      </c>
      <c r="B2302">
        <v>2</v>
      </c>
    </row>
    <row r="2303" spans="1:2">
      <c r="A2303" t="s">
        <v>11168</v>
      </c>
      <c r="B2303">
        <v>2</v>
      </c>
    </row>
    <row r="2304" spans="1:2">
      <c r="A2304" t="s">
        <v>11181</v>
      </c>
      <c r="B2304">
        <v>2</v>
      </c>
    </row>
    <row r="2305" spans="1:2">
      <c r="A2305" t="s">
        <v>11186</v>
      </c>
      <c r="B2305">
        <v>2</v>
      </c>
    </row>
    <row r="2306" spans="1:2">
      <c r="A2306" t="s">
        <v>11192</v>
      </c>
      <c r="B2306">
        <v>2</v>
      </c>
    </row>
    <row r="2307" spans="1:2">
      <c r="A2307" t="s">
        <v>11202</v>
      </c>
      <c r="B2307">
        <v>2</v>
      </c>
    </row>
    <row r="2308" spans="1:2">
      <c r="A2308" t="s">
        <v>11209</v>
      </c>
      <c r="B2308">
        <v>2</v>
      </c>
    </row>
    <row r="2309" spans="1:2">
      <c r="A2309" t="s">
        <v>11210</v>
      </c>
      <c r="B2309">
        <v>2</v>
      </c>
    </row>
    <row r="2310" spans="1:2">
      <c r="A2310" t="s">
        <v>11229</v>
      </c>
      <c r="B2310">
        <v>2</v>
      </c>
    </row>
    <row r="2311" spans="1:2">
      <c r="A2311" t="s">
        <v>11232</v>
      </c>
      <c r="B2311">
        <v>2</v>
      </c>
    </row>
    <row r="2312" spans="1:2">
      <c r="A2312" t="s">
        <v>11235</v>
      </c>
      <c r="B2312">
        <v>2</v>
      </c>
    </row>
    <row r="2313" spans="1:2">
      <c r="A2313" t="s">
        <v>11239</v>
      </c>
      <c r="B2313">
        <v>2</v>
      </c>
    </row>
    <row r="2314" spans="1:2">
      <c r="A2314" t="s">
        <v>11251</v>
      </c>
      <c r="B2314">
        <v>2</v>
      </c>
    </row>
    <row r="2315" spans="1:2">
      <c r="A2315" t="s">
        <v>11266</v>
      </c>
      <c r="B2315">
        <v>2</v>
      </c>
    </row>
    <row r="2316" spans="1:2">
      <c r="A2316" t="s">
        <v>11288</v>
      </c>
      <c r="B2316">
        <v>2</v>
      </c>
    </row>
    <row r="2317" spans="1:2">
      <c r="A2317" t="s">
        <v>11297</v>
      </c>
      <c r="B2317">
        <v>2</v>
      </c>
    </row>
    <row r="2318" spans="1:2">
      <c r="A2318" t="s">
        <v>11304</v>
      </c>
      <c r="B2318">
        <v>2</v>
      </c>
    </row>
    <row r="2319" spans="1:2">
      <c r="A2319" t="s">
        <v>11306</v>
      </c>
      <c r="B2319">
        <v>2</v>
      </c>
    </row>
    <row r="2320" spans="1:2">
      <c r="A2320" t="s">
        <v>11307</v>
      </c>
      <c r="B2320">
        <v>2</v>
      </c>
    </row>
    <row r="2321" spans="1:2">
      <c r="A2321" t="s">
        <v>11308</v>
      </c>
      <c r="B2321">
        <v>2</v>
      </c>
    </row>
    <row r="2322" spans="1:2">
      <c r="A2322" t="s">
        <v>11309</v>
      </c>
      <c r="B2322">
        <v>2</v>
      </c>
    </row>
    <row r="2323" spans="1:2">
      <c r="A2323" t="s">
        <v>11311</v>
      </c>
      <c r="B2323">
        <v>2</v>
      </c>
    </row>
    <row r="2324" spans="1:2">
      <c r="A2324" t="s">
        <v>11316</v>
      </c>
      <c r="B2324">
        <v>2</v>
      </c>
    </row>
    <row r="2325" spans="1:2">
      <c r="A2325" t="s">
        <v>11323</v>
      </c>
      <c r="B2325">
        <v>2</v>
      </c>
    </row>
    <row r="2326" spans="1:2">
      <c r="A2326" t="s">
        <v>11325</v>
      </c>
      <c r="B2326">
        <v>2</v>
      </c>
    </row>
    <row r="2327" spans="1:2">
      <c r="A2327" t="s">
        <v>11339</v>
      </c>
      <c r="B2327">
        <v>2</v>
      </c>
    </row>
    <row r="2328" spans="1:2">
      <c r="A2328" t="s">
        <v>11341</v>
      </c>
      <c r="B2328">
        <v>2</v>
      </c>
    </row>
    <row r="2329" spans="1:2">
      <c r="A2329" t="s">
        <v>11345</v>
      </c>
      <c r="B2329">
        <v>2</v>
      </c>
    </row>
    <row r="2330" spans="1:2">
      <c r="A2330" t="s">
        <v>11349</v>
      </c>
      <c r="B2330">
        <v>2</v>
      </c>
    </row>
    <row r="2331" spans="1:2">
      <c r="A2331" t="s">
        <v>11383</v>
      </c>
      <c r="B2331">
        <v>2</v>
      </c>
    </row>
    <row r="2332" spans="1:2">
      <c r="A2332" t="s">
        <v>11411</v>
      </c>
      <c r="B2332">
        <v>2</v>
      </c>
    </row>
    <row r="2333" spans="1:2">
      <c r="A2333" t="s">
        <v>11412</v>
      </c>
      <c r="B2333">
        <v>2</v>
      </c>
    </row>
    <row r="2334" spans="1:2">
      <c r="A2334" t="s">
        <v>11413</v>
      </c>
      <c r="B2334">
        <v>2</v>
      </c>
    </row>
    <row r="2335" spans="1:2">
      <c r="A2335" t="s">
        <v>11421</v>
      </c>
      <c r="B2335">
        <v>2</v>
      </c>
    </row>
    <row r="2336" spans="1:2">
      <c r="A2336" t="s">
        <v>11431</v>
      </c>
      <c r="B2336">
        <v>2</v>
      </c>
    </row>
    <row r="2337" spans="1:2">
      <c r="A2337" t="s">
        <v>11435</v>
      </c>
      <c r="B2337">
        <v>2</v>
      </c>
    </row>
    <row r="2338" spans="1:2">
      <c r="A2338" t="s">
        <v>11442</v>
      </c>
      <c r="B2338">
        <v>2</v>
      </c>
    </row>
    <row r="2339" spans="1:2">
      <c r="A2339" t="s">
        <v>11454</v>
      </c>
      <c r="B2339">
        <v>2</v>
      </c>
    </row>
    <row r="2340" spans="1:2">
      <c r="A2340" t="s">
        <v>11456</v>
      </c>
      <c r="B2340">
        <v>2</v>
      </c>
    </row>
    <row r="2341" spans="1:2">
      <c r="A2341" t="s">
        <v>11461</v>
      </c>
      <c r="B2341">
        <v>2</v>
      </c>
    </row>
    <row r="2342" spans="1:2">
      <c r="A2342" t="s">
        <v>11462</v>
      </c>
      <c r="B2342">
        <v>2</v>
      </c>
    </row>
    <row r="2343" spans="1:2">
      <c r="A2343" t="s">
        <v>11464</v>
      </c>
      <c r="B2343">
        <v>2</v>
      </c>
    </row>
    <row r="2344" spans="1:2">
      <c r="A2344" t="s">
        <v>11471</v>
      </c>
      <c r="B2344">
        <v>2</v>
      </c>
    </row>
    <row r="2345" spans="1:2">
      <c r="A2345" t="s">
        <v>11489</v>
      </c>
      <c r="B2345">
        <v>2</v>
      </c>
    </row>
    <row r="2346" spans="1:2">
      <c r="A2346" t="s">
        <v>11490</v>
      </c>
      <c r="B2346">
        <v>2</v>
      </c>
    </row>
    <row r="2347" spans="1:2">
      <c r="A2347" t="s">
        <v>11501</v>
      </c>
      <c r="B2347">
        <v>2</v>
      </c>
    </row>
    <row r="2348" spans="1:2">
      <c r="A2348" t="s">
        <v>11503</v>
      </c>
      <c r="B2348">
        <v>2</v>
      </c>
    </row>
    <row r="2349" spans="1:2">
      <c r="A2349" t="s">
        <v>11510</v>
      </c>
      <c r="B2349">
        <v>2</v>
      </c>
    </row>
    <row r="2350" spans="1:2">
      <c r="A2350" t="s">
        <v>11514</v>
      </c>
      <c r="B2350">
        <v>2</v>
      </c>
    </row>
    <row r="2351" spans="1:2">
      <c r="A2351" t="s">
        <v>11525</v>
      </c>
      <c r="B2351">
        <v>2</v>
      </c>
    </row>
    <row r="2352" spans="1:2">
      <c r="A2352" t="s">
        <v>11531</v>
      </c>
      <c r="B2352">
        <v>2</v>
      </c>
    </row>
    <row r="2353" spans="1:2">
      <c r="A2353" t="s">
        <v>11537</v>
      </c>
      <c r="B2353">
        <v>2</v>
      </c>
    </row>
    <row r="2354" spans="1:2">
      <c r="A2354" t="s">
        <v>11547</v>
      </c>
      <c r="B2354">
        <v>2</v>
      </c>
    </row>
    <row r="2355" spans="1:2">
      <c r="A2355" t="s">
        <v>11554</v>
      </c>
      <c r="B2355">
        <v>2</v>
      </c>
    </row>
    <row r="2356" spans="1:2">
      <c r="A2356" t="s">
        <v>11556</v>
      </c>
      <c r="B2356">
        <v>2</v>
      </c>
    </row>
    <row r="2357" spans="1:2">
      <c r="A2357" t="s">
        <v>11565</v>
      </c>
      <c r="B2357">
        <v>2</v>
      </c>
    </row>
    <row r="2358" spans="1:2">
      <c r="A2358" t="s">
        <v>11574</v>
      </c>
      <c r="B2358">
        <v>2</v>
      </c>
    </row>
    <row r="2359" spans="1:2">
      <c r="A2359" t="s">
        <v>11578</v>
      </c>
      <c r="B2359">
        <v>2</v>
      </c>
    </row>
    <row r="2360" spans="1:2">
      <c r="A2360" t="s">
        <v>11582</v>
      </c>
      <c r="B2360">
        <v>2</v>
      </c>
    </row>
    <row r="2361" spans="1:2">
      <c r="A2361" t="s">
        <v>11585</v>
      </c>
      <c r="B2361">
        <v>2</v>
      </c>
    </row>
    <row r="2362" spans="1:2">
      <c r="A2362" t="s">
        <v>11588</v>
      </c>
      <c r="B2362">
        <v>2</v>
      </c>
    </row>
    <row r="2363" spans="1:2">
      <c r="A2363" t="s">
        <v>11592</v>
      </c>
      <c r="B2363">
        <v>2</v>
      </c>
    </row>
    <row r="2364" spans="1:2">
      <c r="A2364" t="s">
        <v>11594</v>
      </c>
      <c r="B2364">
        <v>2</v>
      </c>
    </row>
    <row r="2365" spans="1:2">
      <c r="A2365" t="s">
        <v>11608</v>
      </c>
      <c r="B2365">
        <v>2</v>
      </c>
    </row>
    <row r="2366" spans="1:2">
      <c r="A2366" t="s">
        <v>11619</v>
      </c>
      <c r="B2366">
        <v>2</v>
      </c>
    </row>
    <row r="2367" spans="1:2">
      <c r="A2367" t="s">
        <v>11625</v>
      </c>
      <c r="B2367">
        <v>2</v>
      </c>
    </row>
    <row r="2368" spans="1:2">
      <c r="A2368" t="s">
        <v>11631</v>
      </c>
      <c r="B2368">
        <v>2</v>
      </c>
    </row>
    <row r="2369" spans="1:2">
      <c r="A2369" t="s">
        <v>11637</v>
      </c>
      <c r="B2369">
        <v>2</v>
      </c>
    </row>
    <row r="2370" spans="1:2">
      <c r="A2370" t="s">
        <v>11641</v>
      </c>
      <c r="B2370">
        <v>2</v>
      </c>
    </row>
    <row r="2371" spans="1:2">
      <c r="A2371" t="s">
        <v>11646</v>
      </c>
      <c r="B2371">
        <v>2</v>
      </c>
    </row>
    <row r="2372" spans="1:2">
      <c r="A2372" t="s">
        <v>11672</v>
      </c>
      <c r="B2372">
        <v>2</v>
      </c>
    </row>
    <row r="2373" spans="1:2">
      <c r="A2373" t="s">
        <v>11681</v>
      </c>
      <c r="B2373">
        <v>2</v>
      </c>
    </row>
    <row r="2374" spans="1:2">
      <c r="A2374" t="s">
        <v>11693</v>
      </c>
      <c r="B2374">
        <v>2</v>
      </c>
    </row>
    <row r="2375" spans="1:2">
      <c r="A2375" t="s">
        <v>11699</v>
      </c>
      <c r="B2375">
        <v>2</v>
      </c>
    </row>
    <row r="2376" spans="1:2">
      <c r="A2376" t="s">
        <v>11704</v>
      </c>
      <c r="B2376">
        <v>2</v>
      </c>
    </row>
    <row r="2377" spans="1:2">
      <c r="A2377" t="s">
        <v>11710</v>
      </c>
      <c r="B2377">
        <v>2</v>
      </c>
    </row>
    <row r="2378" spans="1:2">
      <c r="A2378" t="s">
        <v>11724</v>
      </c>
      <c r="B2378">
        <v>2</v>
      </c>
    </row>
    <row r="2379" spans="1:2">
      <c r="A2379" t="s">
        <v>11727</v>
      </c>
      <c r="B2379">
        <v>2</v>
      </c>
    </row>
    <row r="2380" spans="1:2">
      <c r="A2380" t="s">
        <v>11737</v>
      </c>
      <c r="B2380">
        <v>2</v>
      </c>
    </row>
    <row r="2381" spans="1:2">
      <c r="A2381" t="s">
        <v>11744</v>
      </c>
      <c r="B2381">
        <v>2</v>
      </c>
    </row>
    <row r="2382" spans="1:2">
      <c r="A2382" t="s">
        <v>11746</v>
      </c>
      <c r="B2382">
        <v>2</v>
      </c>
    </row>
    <row r="2383" spans="1:2">
      <c r="A2383" t="s">
        <v>11751</v>
      </c>
      <c r="B2383">
        <v>2</v>
      </c>
    </row>
    <row r="2384" spans="1:2">
      <c r="A2384" t="s">
        <v>11752</v>
      </c>
      <c r="B2384">
        <v>2</v>
      </c>
    </row>
    <row r="2385" spans="1:2">
      <c r="A2385" t="s">
        <v>11754</v>
      </c>
      <c r="B2385">
        <v>2</v>
      </c>
    </row>
    <row r="2386" spans="1:2">
      <c r="A2386" t="s">
        <v>11785</v>
      </c>
      <c r="B2386">
        <v>2</v>
      </c>
    </row>
    <row r="2387" spans="1:2">
      <c r="A2387" t="s">
        <v>11796</v>
      </c>
      <c r="B2387">
        <v>2</v>
      </c>
    </row>
    <row r="2388" spans="1:2">
      <c r="A2388" t="s">
        <v>11798</v>
      </c>
      <c r="B2388">
        <v>2</v>
      </c>
    </row>
    <row r="2389" spans="1:2">
      <c r="A2389" t="s">
        <v>11818</v>
      </c>
      <c r="B2389">
        <v>2</v>
      </c>
    </row>
    <row r="2390" spans="1:2">
      <c r="A2390" t="s">
        <v>11823</v>
      </c>
      <c r="B2390">
        <v>2</v>
      </c>
    </row>
    <row r="2391" spans="1:2">
      <c r="A2391" t="s">
        <v>11825</v>
      </c>
      <c r="B2391">
        <v>2</v>
      </c>
    </row>
    <row r="2392" spans="1:2">
      <c r="A2392" t="s">
        <v>11830</v>
      </c>
      <c r="B2392">
        <v>2</v>
      </c>
    </row>
    <row r="2393" spans="1:2">
      <c r="A2393" t="s">
        <v>11833</v>
      </c>
      <c r="B2393">
        <v>2</v>
      </c>
    </row>
    <row r="2394" spans="1:2">
      <c r="A2394" t="s">
        <v>11834</v>
      </c>
      <c r="B2394">
        <v>2</v>
      </c>
    </row>
    <row r="2395" spans="1:2">
      <c r="A2395" t="s">
        <v>11849</v>
      </c>
      <c r="B2395">
        <v>2</v>
      </c>
    </row>
    <row r="2396" spans="1:2">
      <c r="A2396" t="s">
        <v>11860</v>
      </c>
      <c r="B2396">
        <v>2</v>
      </c>
    </row>
    <row r="2397" spans="1:2">
      <c r="A2397" t="s">
        <v>11866</v>
      </c>
      <c r="B2397">
        <v>2</v>
      </c>
    </row>
    <row r="2398" spans="1:2">
      <c r="A2398" t="s">
        <v>11868</v>
      </c>
      <c r="B2398">
        <v>2</v>
      </c>
    </row>
    <row r="2399" spans="1:2">
      <c r="A2399" t="s">
        <v>11884</v>
      </c>
      <c r="B2399">
        <v>2</v>
      </c>
    </row>
    <row r="2400" spans="1:2">
      <c r="A2400" t="s">
        <v>11901</v>
      </c>
      <c r="B2400">
        <v>2</v>
      </c>
    </row>
    <row r="2401" spans="1:2">
      <c r="A2401" t="s">
        <v>11910</v>
      </c>
      <c r="B2401">
        <v>2</v>
      </c>
    </row>
    <row r="2402" spans="1:2">
      <c r="A2402" t="s">
        <v>11911</v>
      </c>
      <c r="B2402">
        <v>2</v>
      </c>
    </row>
    <row r="2403" spans="1:2">
      <c r="A2403" t="s">
        <v>11915</v>
      </c>
      <c r="B2403">
        <v>2</v>
      </c>
    </row>
    <row r="2404" spans="1:2">
      <c r="A2404" t="s">
        <v>11919</v>
      </c>
      <c r="B2404">
        <v>2</v>
      </c>
    </row>
    <row r="2405" spans="1:2">
      <c r="A2405" t="s">
        <v>11931</v>
      </c>
      <c r="B2405">
        <v>2</v>
      </c>
    </row>
    <row r="2406" spans="1:2">
      <c r="A2406" t="s">
        <v>11937</v>
      </c>
      <c r="B2406">
        <v>2</v>
      </c>
    </row>
    <row r="2407" spans="1:2">
      <c r="A2407" t="s">
        <v>11946</v>
      </c>
      <c r="B2407">
        <v>2</v>
      </c>
    </row>
    <row r="2408" spans="1:2">
      <c r="A2408" t="s">
        <v>11956</v>
      </c>
      <c r="B2408">
        <v>2</v>
      </c>
    </row>
    <row r="2409" spans="1:2">
      <c r="A2409" t="s">
        <v>11958</v>
      </c>
      <c r="B2409">
        <v>2</v>
      </c>
    </row>
    <row r="2410" spans="1:2">
      <c r="A2410" t="s">
        <v>11995</v>
      </c>
      <c r="B2410">
        <v>2</v>
      </c>
    </row>
    <row r="2411" spans="1:2">
      <c r="A2411" t="s">
        <v>12001</v>
      </c>
      <c r="B2411">
        <v>2</v>
      </c>
    </row>
    <row r="2412" spans="1:2">
      <c r="A2412" t="s">
        <v>12012</v>
      </c>
      <c r="B2412">
        <v>2</v>
      </c>
    </row>
    <row r="2413" spans="1:2">
      <c r="A2413" t="s">
        <v>12024</v>
      </c>
      <c r="B2413">
        <v>2</v>
      </c>
    </row>
    <row r="2414" spans="1:2">
      <c r="A2414" t="s">
        <v>12058</v>
      </c>
      <c r="B2414">
        <v>2</v>
      </c>
    </row>
    <row r="2415" spans="1:2">
      <c r="A2415" t="s">
        <v>12069</v>
      </c>
      <c r="B2415">
        <v>2</v>
      </c>
    </row>
    <row r="2416" spans="1:2">
      <c r="A2416" t="s">
        <v>12072</v>
      </c>
      <c r="B2416">
        <v>2</v>
      </c>
    </row>
    <row r="2417" spans="1:2">
      <c r="A2417" t="s">
        <v>12084</v>
      </c>
      <c r="B2417">
        <v>2</v>
      </c>
    </row>
    <row r="2418" spans="1:2">
      <c r="A2418" t="s">
        <v>12089</v>
      </c>
      <c r="B2418">
        <v>2</v>
      </c>
    </row>
    <row r="2419" spans="1:2">
      <c r="A2419" t="s">
        <v>12108</v>
      </c>
      <c r="B2419">
        <v>2</v>
      </c>
    </row>
    <row r="2420" spans="1:2">
      <c r="A2420" t="s">
        <v>12127</v>
      </c>
      <c r="B2420">
        <v>2</v>
      </c>
    </row>
    <row r="2421" spans="1:2">
      <c r="A2421" t="s">
        <v>12129</v>
      </c>
      <c r="B2421">
        <v>2</v>
      </c>
    </row>
    <row r="2422" spans="1:2">
      <c r="A2422" t="s">
        <v>12130</v>
      </c>
      <c r="B2422">
        <v>2</v>
      </c>
    </row>
    <row r="2423" spans="1:2">
      <c r="A2423" t="s">
        <v>12148</v>
      </c>
      <c r="B2423">
        <v>2</v>
      </c>
    </row>
    <row r="2424" spans="1:2">
      <c r="A2424" t="s">
        <v>12160</v>
      </c>
      <c r="B2424">
        <v>2</v>
      </c>
    </row>
    <row r="2425" spans="1:2">
      <c r="A2425" t="s">
        <v>12162</v>
      </c>
      <c r="B2425">
        <v>2</v>
      </c>
    </row>
    <row r="2426" spans="1:2">
      <c r="A2426" t="s">
        <v>12177</v>
      </c>
      <c r="B2426">
        <v>2</v>
      </c>
    </row>
    <row r="2427" spans="1:2">
      <c r="A2427" t="s">
        <v>12182</v>
      </c>
      <c r="B2427">
        <v>2</v>
      </c>
    </row>
    <row r="2428" spans="1:2">
      <c r="A2428" t="s">
        <v>12197</v>
      </c>
      <c r="B2428">
        <v>2</v>
      </c>
    </row>
    <row r="2429" spans="1:2">
      <c r="A2429" t="s">
        <v>12199</v>
      </c>
      <c r="B2429">
        <v>2</v>
      </c>
    </row>
    <row r="2430" spans="1:2">
      <c r="A2430" t="s">
        <v>12201</v>
      </c>
      <c r="B2430">
        <v>2</v>
      </c>
    </row>
    <row r="2431" spans="1:2">
      <c r="A2431" t="s">
        <v>12207</v>
      </c>
      <c r="B2431">
        <v>2</v>
      </c>
    </row>
    <row r="2432" spans="1:2">
      <c r="A2432" t="s">
        <v>12214</v>
      </c>
      <c r="B2432">
        <v>2</v>
      </c>
    </row>
    <row r="2433" spans="1:2">
      <c r="A2433" t="s">
        <v>12228</v>
      </c>
      <c r="B2433">
        <v>2</v>
      </c>
    </row>
    <row r="2434" spans="1:2">
      <c r="A2434" t="s">
        <v>12246</v>
      </c>
      <c r="B2434">
        <v>2</v>
      </c>
    </row>
    <row r="2435" spans="1:2">
      <c r="A2435" t="s">
        <v>12252</v>
      </c>
      <c r="B2435">
        <v>2</v>
      </c>
    </row>
    <row r="2436" spans="1:2">
      <c r="A2436" t="s">
        <v>12256</v>
      </c>
      <c r="B2436">
        <v>2</v>
      </c>
    </row>
    <row r="2437" spans="1:2">
      <c r="A2437" t="s">
        <v>12259</v>
      </c>
      <c r="B2437">
        <v>2</v>
      </c>
    </row>
    <row r="2438" spans="1:2">
      <c r="A2438" t="s">
        <v>12282</v>
      </c>
      <c r="B2438">
        <v>2</v>
      </c>
    </row>
    <row r="2439" spans="1:2">
      <c r="A2439" t="s">
        <v>12285</v>
      </c>
      <c r="B2439">
        <v>2</v>
      </c>
    </row>
    <row r="2440" spans="1:2">
      <c r="A2440" t="s">
        <v>12290</v>
      </c>
      <c r="B2440">
        <v>2</v>
      </c>
    </row>
    <row r="2441" spans="1:2">
      <c r="A2441" t="s">
        <v>12297</v>
      </c>
      <c r="B2441">
        <v>2</v>
      </c>
    </row>
    <row r="2442" spans="1:2">
      <c r="A2442" t="s">
        <v>12339</v>
      </c>
      <c r="B2442">
        <v>2</v>
      </c>
    </row>
    <row r="2443" spans="1:2">
      <c r="A2443" t="s">
        <v>12341</v>
      </c>
      <c r="B2443">
        <v>2</v>
      </c>
    </row>
    <row r="2444" spans="1:2">
      <c r="A2444" t="s">
        <v>12346</v>
      </c>
      <c r="B2444">
        <v>2</v>
      </c>
    </row>
    <row r="2445" spans="1:2">
      <c r="A2445" t="s">
        <v>12353</v>
      </c>
      <c r="B2445">
        <v>2</v>
      </c>
    </row>
    <row r="2446" spans="1:2">
      <c r="A2446" t="s">
        <v>12364</v>
      </c>
      <c r="B2446">
        <v>2</v>
      </c>
    </row>
    <row r="2447" spans="1:2">
      <c r="A2447" t="e">
        <f>--_: so_IN</f>
        <v>#NAME?</v>
      </c>
      <c r="B2447">
        <v>2</v>
      </c>
    </row>
    <row r="2448" spans="1:2">
      <c r="A2448" t="s">
        <v>12366</v>
      </c>
      <c r="B2448">
        <v>2</v>
      </c>
    </row>
    <row r="2449" spans="1:2">
      <c r="A2449" t="s">
        <v>12376</v>
      </c>
      <c r="B2449">
        <v>2</v>
      </c>
    </row>
    <row r="2450" spans="1:2">
      <c r="A2450" t="s">
        <v>12408</v>
      </c>
      <c r="B2450">
        <v>2</v>
      </c>
    </row>
    <row r="2451" spans="1:2">
      <c r="A2451" t="s">
        <v>12425</v>
      </c>
      <c r="B2451">
        <v>2</v>
      </c>
    </row>
    <row r="2452" spans="1:2">
      <c r="A2452" t="s">
        <v>12426</v>
      </c>
      <c r="B2452">
        <v>2</v>
      </c>
    </row>
    <row r="2453" spans="1:2">
      <c r="A2453" t="s">
        <v>12427</v>
      </c>
      <c r="B2453">
        <v>2</v>
      </c>
    </row>
    <row r="2454" spans="1:2">
      <c r="A2454" t="s">
        <v>12430</v>
      </c>
      <c r="B2454">
        <v>2</v>
      </c>
    </row>
    <row r="2455" spans="1:2">
      <c r="A2455" t="s">
        <v>12438</v>
      </c>
      <c r="B2455">
        <v>2</v>
      </c>
    </row>
    <row r="2456" spans="1:2">
      <c r="A2456" t="s">
        <v>12441</v>
      </c>
      <c r="B2456">
        <v>2</v>
      </c>
    </row>
    <row r="2457" spans="1:2">
      <c r="A2457" t="s">
        <v>12443</v>
      </c>
      <c r="B2457">
        <v>2</v>
      </c>
    </row>
    <row r="2458" spans="1:2">
      <c r="A2458" t="s">
        <v>12444</v>
      </c>
      <c r="B2458">
        <v>2</v>
      </c>
    </row>
    <row r="2459" spans="1:2">
      <c r="A2459" t="s">
        <v>12450</v>
      </c>
      <c r="B2459">
        <v>2</v>
      </c>
    </row>
    <row r="2460" spans="1:2">
      <c r="A2460" t="s">
        <v>12454</v>
      </c>
      <c r="B2460">
        <v>2</v>
      </c>
    </row>
    <row r="2461" spans="1:2">
      <c r="A2461" t="s">
        <v>12464</v>
      </c>
      <c r="B2461">
        <v>2</v>
      </c>
    </row>
    <row r="2462" spans="1:2">
      <c r="A2462" t="s">
        <v>12468</v>
      </c>
      <c r="B2462">
        <v>2</v>
      </c>
    </row>
    <row r="2463" spans="1:2">
      <c r="A2463" t="s">
        <v>12489</v>
      </c>
      <c r="B2463">
        <v>2</v>
      </c>
    </row>
    <row r="2464" spans="1:2">
      <c r="A2464" t="s">
        <v>12500</v>
      </c>
      <c r="B2464">
        <v>2</v>
      </c>
    </row>
    <row r="2465" spans="1:2">
      <c r="A2465" t="s">
        <v>12503</v>
      </c>
      <c r="B2465">
        <v>2</v>
      </c>
    </row>
    <row r="2466" spans="1:2">
      <c r="A2466" t="s">
        <v>12508</v>
      </c>
      <c r="B2466">
        <v>2</v>
      </c>
    </row>
    <row r="2467" spans="1:2">
      <c r="A2467" t="s">
        <v>12509</v>
      </c>
      <c r="B2467">
        <v>2</v>
      </c>
    </row>
    <row r="2468" spans="1:2">
      <c r="A2468" t="s">
        <v>12517</v>
      </c>
      <c r="B2468">
        <v>2</v>
      </c>
    </row>
    <row r="2469" spans="1:2">
      <c r="A2469" t="s">
        <v>12518</v>
      </c>
      <c r="B2469">
        <v>2</v>
      </c>
    </row>
    <row r="2470" spans="1:2">
      <c r="A2470" t="s">
        <v>12554</v>
      </c>
      <c r="B2470">
        <v>2</v>
      </c>
    </row>
    <row r="2471" spans="1:2">
      <c r="A2471" t="s">
        <v>12557</v>
      </c>
      <c r="B2471">
        <v>2</v>
      </c>
    </row>
    <row r="2472" spans="1:2">
      <c r="A2472" t="s">
        <v>12583</v>
      </c>
      <c r="B2472">
        <v>2</v>
      </c>
    </row>
    <row r="2473" spans="1:2">
      <c r="A2473" t="s">
        <v>12587</v>
      </c>
      <c r="B2473">
        <v>2</v>
      </c>
    </row>
    <row r="2474" spans="1:2">
      <c r="A2474" t="s">
        <v>12591</v>
      </c>
      <c r="B2474">
        <v>2</v>
      </c>
    </row>
    <row r="2475" spans="1:2">
      <c r="A2475" t="s">
        <v>12592</v>
      </c>
      <c r="B2475">
        <v>2</v>
      </c>
    </row>
    <row r="2476" spans="1:2">
      <c r="A2476" t="s">
        <v>12618</v>
      </c>
      <c r="B2476">
        <v>2</v>
      </c>
    </row>
    <row r="2477" spans="1:2">
      <c r="A2477" t="s">
        <v>12621</v>
      </c>
      <c r="B2477">
        <v>2</v>
      </c>
    </row>
    <row r="2478" spans="1:2">
      <c r="A2478" t="s">
        <v>12628</v>
      </c>
      <c r="B2478">
        <v>2</v>
      </c>
    </row>
    <row r="2479" spans="1:2">
      <c r="A2479" t="s">
        <v>12640</v>
      </c>
      <c r="B2479">
        <v>2</v>
      </c>
    </row>
    <row r="2480" spans="1:2">
      <c r="A2480" t="s">
        <v>12651</v>
      </c>
      <c r="B2480">
        <v>2</v>
      </c>
    </row>
    <row r="2481" spans="1:2">
      <c r="A2481" t="s">
        <v>12663</v>
      </c>
      <c r="B2481">
        <v>2</v>
      </c>
    </row>
    <row r="2482" spans="1:2">
      <c r="A2482" t="s">
        <v>12669</v>
      </c>
      <c r="B2482">
        <v>2</v>
      </c>
    </row>
    <row r="2483" spans="1:2">
      <c r="A2483" t="s">
        <v>12679</v>
      </c>
      <c r="B2483">
        <v>2</v>
      </c>
    </row>
    <row r="2484" spans="1:2">
      <c r="A2484" t="s">
        <v>12680</v>
      </c>
      <c r="B2484">
        <v>2</v>
      </c>
    </row>
    <row r="2485" spans="1:2">
      <c r="A2485" t="s">
        <v>12687</v>
      </c>
      <c r="B2485">
        <v>2</v>
      </c>
    </row>
    <row r="2486" spans="1:2">
      <c r="A2486" t="s">
        <v>12699</v>
      </c>
      <c r="B2486">
        <v>2</v>
      </c>
    </row>
    <row r="2487" spans="1:2">
      <c r="A2487" t="s">
        <v>12700</v>
      </c>
      <c r="B2487">
        <v>2</v>
      </c>
    </row>
    <row r="2488" spans="1:2">
      <c r="A2488" t="s">
        <v>12720</v>
      </c>
      <c r="B2488">
        <v>2</v>
      </c>
    </row>
    <row r="2489" spans="1:2">
      <c r="A2489" t="s">
        <v>12730</v>
      </c>
      <c r="B2489">
        <v>2</v>
      </c>
    </row>
    <row r="2490" spans="1:2">
      <c r="A2490" t="s">
        <v>12777</v>
      </c>
      <c r="B2490">
        <v>2</v>
      </c>
    </row>
    <row r="2491" spans="1:2">
      <c r="A2491" t="s">
        <v>12783</v>
      </c>
      <c r="B2491">
        <v>2</v>
      </c>
    </row>
    <row r="2492" spans="1:2">
      <c r="A2492" t="s">
        <v>12805</v>
      </c>
      <c r="B2492">
        <v>2</v>
      </c>
    </row>
    <row r="2493" spans="1:2">
      <c r="A2493" t="s">
        <v>12840</v>
      </c>
      <c r="B2493">
        <v>2</v>
      </c>
    </row>
    <row r="2494" spans="1:2">
      <c r="A2494" t="s">
        <v>12845</v>
      </c>
      <c r="B2494">
        <v>2</v>
      </c>
    </row>
    <row r="2495" spans="1:2">
      <c r="A2495" t="s">
        <v>12853</v>
      </c>
      <c r="B2495">
        <v>2</v>
      </c>
    </row>
    <row r="2496" spans="1:2">
      <c r="A2496" t="s">
        <v>12855</v>
      </c>
      <c r="B2496">
        <v>2</v>
      </c>
    </row>
    <row r="2497" spans="1:2">
      <c r="A2497" t="s">
        <v>12856</v>
      </c>
      <c r="B2497">
        <v>2</v>
      </c>
    </row>
    <row r="2498" spans="1:2">
      <c r="A2498" t="s">
        <v>12860</v>
      </c>
      <c r="B2498">
        <v>2</v>
      </c>
    </row>
    <row r="2499" spans="1:2">
      <c r="A2499" t="s">
        <v>12866</v>
      </c>
      <c r="B2499">
        <v>2</v>
      </c>
    </row>
    <row r="2500" spans="1:2">
      <c r="A2500" t="s">
        <v>12884</v>
      </c>
      <c r="B2500">
        <v>2</v>
      </c>
    </row>
    <row r="2501" spans="1:2">
      <c r="A2501" t="s">
        <v>12889</v>
      </c>
      <c r="B2501">
        <v>2</v>
      </c>
    </row>
    <row r="2502" spans="1:2">
      <c r="A2502" t="s">
        <v>12894</v>
      </c>
      <c r="B2502">
        <v>2</v>
      </c>
    </row>
    <row r="2503" spans="1:2">
      <c r="A2503" t="s">
        <v>12899</v>
      </c>
      <c r="B2503">
        <v>2</v>
      </c>
    </row>
    <row r="2504" spans="1:2">
      <c r="A2504" t="s">
        <v>12900</v>
      </c>
      <c r="B2504">
        <v>2</v>
      </c>
    </row>
    <row r="2505" spans="1:2">
      <c r="A2505" t="s">
        <v>12901</v>
      </c>
      <c r="B2505">
        <v>2</v>
      </c>
    </row>
    <row r="2506" spans="1:2">
      <c r="A2506" t="s">
        <v>12920</v>
      </c>
      <c r="B2506">
        <v>2</v>
      </c>
    </row>
    <row r="2507" spans="1:2">
      <c r="A2507" t="s">
        <v>12934</v>
      </c>
      <c r="B2507">
        <v>2</v>
      </c>
    </row>
    <row r="2508" spans="1:2">
      <c r="A2508" t="e">
        <f>--_: the_DT</f>
        <v>#NAME?</v>
      </c>
      <c r="B2508">
        <v>2</v>
      </c>
    </row>
    <row r="2509" spans="1:2">
      <c r="A2509" t="s">
        <v>12936</v>
      </c>
      <c r="B2509">
        <v>2</v>
      </c>
    </row>
    <row r="2510" spans="1:2">
      <c r="A2510" t="s">
        <v>12937</v>
      </c>
      <c r="B2510">
        <v>2</v>
      </c>
    </row>
    <row r="2511" spans="1:2">
      <c r="A2511" t="s">
        <v>12945</v>
      </c>
      <c r="B2511">
        <v>2</v>
      </c>
    </row>
    <row r="2512" spans="1:2">
      <c r="A2512" t="s">
        <v>12947</v>
      </c>
      <c r="B2512">
        <v>2</v>
      </c>
    </row>
    <row r="2513" spans="1:2">
      <c r="A2513" t="s">
        <v>12960</v>
      </c>
      <c r="B2513">
        <v>2</v>
      </c>
    </row>
    <row r="2514" spans="1:2">
      <c r="A2514" t="s">
        <v>12987</v>
      </c>
      <c r="B2514">
        <v>2</v>
      </c>
    </row>
    <row r="2515" spans="1:2">
      <c r="A2515" t="s">
        <v>12999</v>
      </c>
      <c r="B2515">
        <v>2</v>
      </c>
    </row>
    <row r="2516" spans="1:2">
      <c r="A2516" t="s">
        <v>13004</v>
      </c>
      <c r="B2516">
        <v>2</v>
      </c>
    </row>
    <row r="2517" spans="1:2">
      <c r="A2517" t="s">
        <v>13011</v>
      </c>
      <c r="B2517">
        <v>2</v>
      </c>
    </row>
    <row r="2518" spans="1:2">
      <c r="A2518" t="s">
        <v>13016</v>
      </c>
      <c r="B2518">
        <v>2</v>
      </c>
    </row>
    <row r="2519" spans="1:2">
      <c r="A2519" t="s">
        <v>13017</v>
      </c>
      <c r="B2519">
        <v>2</v>
      </c>
    </row>
    <row r="2520" spans="1:2">
      <c r="A2520" t="s">
        <v>13018</v>
      </c>
      <c r="B2520">
        <v>2</v>
      </c>
    </row>
    <row r="2521" spans="1:2">
      <c r="A2521" t="s">
        <v>13031</v>
      </c>
      <c r="B2521">
        <v>2</v>
      </c>
    </row>
    <row r="2522" spans="1:2">
      <c r="A2522" t="s">
        <v>13049</v>
      </c>
      <c r="B2522">
        <v>2</v>
      </c>
    </row>
    <row r="2523" spans="1:2">
      <c r="A2523" t="s">
        <v>13057</v>
      </c>
      <c r="B2523">
        <v>2</v>
      </c>
    </row>
    <row r="2524" spans="1:2">
      <c r="A2524" t="s">
        <v>13060</v>
      </c>
      <c r="B2524">
        <v>2</v>
      </c>
    </row>
    <row r="2525" spans="1:2">
      <c r="A2525" t="s">
        <v>13067</v>
      </c>
      <c r="B2525">
        <v>2</v>
      </c>
    </row>
    <row r="2526" spans="1:2">
      <c r="A2526" t="s">
        <v>13068</v>
      </c>
      <c r="B2526">
        <v>2</v>
      </c>
    </row>
    <row r="2527" spans="1:2">
      <c r="A2527" t="s">
        <v>13070</v>
      </c>
      <c r="B2527">
        <v>2</v>
      </c>
    </row>
    <row r="2528" spans="1:2">
      <c r="A2528" t="s">
        <v>13071</v>
      </c>
      <c r="B2528">
        <v>2</v>
      </c>
    </row>
    <row r="2529" spans="1:2">
      <c r="A2529" t="s">
        <v>13072</v>
      </c>
      <c r="B2529">
        <v>2</v>
      </c>
    </row>
    <row r="2530" spans="1:2">
      <c r="A2530" t="s">
        <v>13077</v>
      </c>
      <c r="B2530">
        <v>2</v>
      </c>
    </row>
    <row r="2531" spans="1:2">
      <c r="A2531" t="s">
        <v>13081</v>
      </c>
      <c r="B2531">
        <v>2</v>
      </c>
    </row>
    <row r="2532" spans="1:2">
      <c r="A2532" t="s">
        <v>13092</v>
      </c>
      <c r="B2532">
        <v>2</v>
      </c>
    </row>
    <row r="2533" spans="1:2">
      <c r="A2533" t="s">
        <v>13095</v>
      </c>
      <c r="B2533">
        <v>2</v>
      </c>
    </row>
    <row r="2534" spans="1:2">
      <c r="A2534" t="s">
        <v>13103</v>
      </c>
      <c r="B2534">
        <v>2</v>
      </c>
    </row>
    <row r="2535" spans="1:2">
      <c r="A2535" t="s">
        <v>13126</v>
      </c>
      <c r="B2535">
        <v>2</v>
      </c>
    </row>
    <row r="2536" spans="1:2">
      <c r="A2536" t="s">
        <v>13130</v>
      </c>
      <c r="B2536">
        <v>2</v>
      </c>
    </row>
    <row r="2537" spans="1:2">
      <c r="A2537" t="s">
        <v>13138</v>
      </c>
      <c r="B2537">
        <v>2</v>
      </c>
    </row>
    <row r="2538" spans="1:2">
      <c r="A2538" t="s">
        <v>13141</v>
      </c>
      <c r="B2538">
        <v>2</v>
      </c>
    </row>
    <row r="2539" spans="1:2">
      <c r="A2539" t="s">
        <v>13153</v>
      </c>
      <c r="B2539">
        <v>2</v>
      </c>
    </row>
    <row r="2540" spans="1:2">
      <c r="A2540" t="s">
        <v>13162</v>
      </c>
      <c r="B2540">
        <v>2</v>
      </c>
    </row>
    <row r="2541" spans="1:2">
      <c r="A2541" t="s">
        <v>13163</v>
      </c>
      <c r="B2541">
        <v>2</v>
      </c>
    </row>
    <row r="2542" spans="1:2">
      <c r="A2542" t="s">
        <v>13173</v>
      </c>
      <c r="B2542">
        <v>2</v>
      </c>
    </row>
    <row r="2543" spans="1:2">
      <c r="A2543" t="s">
        <v>13176</v>
      </c>
      <c r="B2543">
        <v>2</v>
      </c>
    </row>
    <row r="2544" spans="1:2">
      <c r="A2544" t="s">
        <v>13188</v>
      </c>
      <c r="B2544">
        <v>2</v>
      </c>
    </row>
    <row r="2545" spans="1:2">
      <c r="A2545" t="s">
        <v>13193</v>
      </c>
      <c r="B2545">
        <v>2</v>
      </c>
    </row>
    <row r="2546" spans="1:2">
      <c r="A2546" t="s">
        <v>13195</v>
      </c>
      <c r="B2546">
        <v>2</v>
      </c>
    </row>
    <row r="2547" spans="1:2">
      <c r="A2547" t="s">
        <v>13204</v>
      </c>
      <c r="B2547">
        <v>2</v>
      </c>
    </row>
    <row r="2548" spans="1:2">
      <c r="A2548" t="s">
        <v>13205</v>
      </c>
      <c r="B2548">
        <v>2</v>
      </c>
    </row>
    <row r="2549" spans="1:2">
      <c r="A2549" t="s">
        <v>13206</v>
      </c>
      <c r="B2549">
        <v>2</v>
      </c>
    </row>
    <row r="2550" spans="1:2">
      <c r="A2550" t="s">
        <v>13208</v>
      </c>
      <c r="B2550">
        <v>2</v>
      </c>
    </row>
    <row r="2551" spans="1:2">
      <c r="A2551" t="s">
        <v>13210</v>
      </c>
      <c r="B2551">
        <v>2</v>
      </c>
    </row>
    <row r="2552" spans="1:2">
      <c r="A2552" t="s">
        <v>13212</v>
      </c>
      <c r="B2552">
        <v>2</v>
      </c>
    </row>
    <row r="2553" spans="1:2">
      <c r="A2553" t="s">
        <v>13216</v>
      </c>
      <c r="B2553">
        <v>2</v>
      </c>
    </row>
    <row r="2554" spans="1:2">
      <c r="A2554" t="s">
        <v>13222</v>
      </c>
      <c r="B2554">
        <v>2</v>
      </c>
    </row>
    <row r="2555" spans="1:2">
      <c r="A2555" t="s">
        <v>13224</v>
      </c>
      <c r="B2555">
        <v>2</v>
      </c>
    </row>
    <row r="2556" spans="1:2">
      <c r="A2556" t="s">
        <v>13225</v>
      </c>
      <c r="B2556">
        <v>2</v>
      </c>
    </row>
    <row r="2557" spans="1:2">
      <c r="A2557" t="s">
        <v>13233</v>
      </c>
      <c r="B2557">
        <v>2</v>
      </c>
    </row>
    <row r="2558" spans="1:2">
      <c r="A2558" t="s">
        <v>13263</v>
      </c>
      <c r="B2558">
        <v>2</v>
      </c>
    </row>
    <row r="2559" spans="1:2">
      <c r="A2559" t="s">
        <v>13264</v>
      </c>
      <c r="B2559">
        <v>2</v>
      </c>
    </row>
    <row r="2560" spans="1:2">
      <c r="A2560" t="s">
        <v>13265</v>
      </c>
      <c r="B2560">
        <v>2</v>
      </c>
    </row>
    <row r="2561" spans="1:2">
      <c r="A2561" t="s">
        <v>13281</v>
      </c>
      <c r="B2561">
        <v>2</v>
      </c>
    </row>
    <row r="2562" spans="1:2">
      <c r="A2562" t="s">
        <v>13291</v>
      </c>
      <c r="B2562">
        <v>2</v>
      </c>
    </row>
    <row r="2563" spans="1:2">
      <c r="A2563" t="s">
        <v>13298</v>
      </c>
      <c r="B2563">
        <v>2</v>
      </c>
    </row>
    <row r="2564" spans="1:2">
      <c r="A2564" t="s">
        <v>13314</v>
      </c>
      <c r="B2564">
        <v>2</v>
      </c>
    </row>
    <row r="2565" spans="1:2">
      <c r="A2565" t="s">
        <v>13316</v>
      </c>
      <c r="B2565">
        <v>2</v>
      </c>
    </row>
    <row r="2566" spans="1:2">
      <c r="A2566" t="s">
        <v>13323</v>
      </c>
      <c r="B2566">
        <v>2</v>
      </c>
    </row>
    <row r="2567" spans="1:2">
      <c r="A2567" t="s">
        <v>13325</v>
      </c>
      <c r="B2567">
        <v>2</v>
      </c>
    </row>
    <row r="2568" spans="1:2">
      <c r="A2568" t="s">
        <v>13330</v>
      </c>
      <c r="B2568">
        <v>2</v>
      </c>
    </row>
    <row r="2569" spans="1:2">
      <c r="A2569" t="s">
        <v>13341</v>
      </c>
      <c r="B2569">
        <v>2</v>
      </c>
    </row>
    <row r="2570" spans="1:2">
      <c r="A2570" t="s">
        <v>13348</v>
      </c>
      <c r="B2570">
        <v>2</v>
      </c>
    </row>
    <row r="2571" spans="1:2">
      <c r="A2571" t="s">
        <v>13352</v>
      </c>
      <c r="B2571">
        <v>2</v>
      </c>
    </row>
    <row r="2572" spans="1:2">
      <c r="A2572" t="s">
        <v>13354</v>
      </c>
      <c r="B2572">
        <v>2</v>
      </c>
    </row>
    <row r="2573" spans="1:2">
      <c r="A2573" t="s">
        <v>13355</v>
      </c>
      <c r="B2573">
        <v>2</v>
      </c>
    </row>
    <row r="2574" spans="1:2">
      <c r="A2574" t="s">
        <v>13358</v>
      </c>
      <c r="B2574">
        <v>2</v>
      </c>
    </row>
    <row r="2575" spans="1:2">
      <c r="A2575" t="s">
        <v>13363</v>
      </c>
      <c r="B2575">
        <v>2</v>
      </c>
    </row>
    <row r="2576" spans="1:2">
      <c r="A2576" t="s">
        <v>13391</v>
      </c>
      <c r="B2576">
        <v>2</v>
      </c>
    </row>
    <row r="2577" spans="1:2">
      <c r="A2577" t="s">
        <v>13396</v>
      </c>
      <c r="B2577">
        <v>2</v>
      </c>
    </row>
    <row r="2578" spans="1:2">
      <c r="A2578" t="s">
        <v>13401</v>
      </c>
      <c r="B2578">
        <v>2</v>
      </c>
    </row>
    <row r="2579" spans="1:2">
      <c r="A2579" t="s">
        <v>13423</v>
      </c>
      <c r="B2579">
        <v>2</v>
      </c>
    </row>
    <row r="2580" spans="1:2">
      <c r="A2580" t="s">
        <v>13429</v>
      </c>
      <c r="B2580">
        <v>2</v>
      </c>
    </row>
    <row r="2581" spans="1:2">
      <c r="A2581" t="s">
        <v>13431</v>
      </c>
      <c r="B2581">
        <v>2</v>
      </c>
    </row>
    <row r="2582" spans="1:2">
      <c r="A2582" t="s">
        <v>13433</v>
      </c>
      <c r="B2582">
        <v>2</v>
      </c>
    </row>
    <row r="2583" spans="1:2">
      <c r="A2583" t="s">
        <v>13440</v>
      </c>
      <c r="B2583">
        <v>2</v>
      </c>
    </row>
    <row r="2584" spans="1:2">
      <c r="A2584" t="s">
        <v>13457</v>
      </c>
      <c r="B2584">
        <v>2</v>
      </c>
    </row>
    <row r="2585" spans="1:2">
      <c r="A2585" t="s">
        <v>13463</v>
      </c>
      <c r="B2585">
        <v>2</v>
      </c>
    </row>
    <row r="2586" spans="1:2">
      <c r="A2586" t="s">
        <v>13468</v>
      </c>
      <c r="B2586">
        <v>2</v>
      </c>
    </row>
    <row r="2587" spans="1:2">
      <c r="A2587" t="s">
        <v>13470</v>
      </c>
      <c r="B2587">
        <v>2</v>
      </c>
    </row>
    <row r="2588" spans="1:2">
      <c r="A2588" t="s">
        <v>13471</v>
      </c>
      <c r="B2588">
        <v>2</v>
      </c>
    </row>
    <row r="2589" spans="1:2">
      <c r="A2589" t="s">
        <v>13474</v>
      </c>
      <c r="B2589">
        <v>2</v>
      </c>
    </row>
    <row r="2590" spans="1:2">
      <c r="A2590" t="s">
        <v>13478</v>
      </c>
      <c r="B2590">
        <v>2</v>
      </c>
    </row>
    <row r="2591" spans="1:2">
      <c r="A2591" t="s">
        <v>13485</v>
      </c>
      <c r="B2591">
        <v>2</v>
      </c>
    </row>
    <row r="2592" spans="1:2">
      <c r="A2592" t="s">
        <v>13487</v>
      </c>
      <c r="B2592">
        <v>2</v>
      </c>
    </row>
    <row r="2593" spans="1:2">
      <c r="A2593" t="s">
        <v>13488</v>
      </c>
      <c r="B2593">
        <v>2</v>
      </c>
    </row>
    <row r="2594" spans="1:2">
      <c r="A2594" t="s">
        <v>13489</v>
      </c>
      <c r="B2594">
        <v>2</v>
      </c>
    </row>
    <row r="2595" spans="1:2">
      <c r="A2595" t="s">
        <v>13523</v>
      </c>
      <c r="B2595">
        <v>2</v>
      </c>
    </row>
    <row r="2596" spans="1:2">
      <c r="A2596" t="s">
        <v>13524</v>
      </c>
      <c r="B2596">
        <v>2</v>
      </c>
    </row>
    <row r="2597" spans="1:2">
      <c r="A2597" t="s">
        <v>13535</v>
      </c>
      <c r="B2597">
        <v>2</v>
      </c>
    </row>
    <row r="2598" spans="1:2">
      <c r="A2598" t="s">
        <v>13536</v>
      </c>
      <c r="B2598">
        <v>2</v>
      </c>
    </row>
    <row r="2599" spans="1:2">
      <c r="A2599" t="s">
        <v>13539</v>
      </c>
      <c r="B2599">
        <v>2</v>
      </c>
    </row>
    <row r="2600" spans="1:2">
      <c r="A2600" t="s">
        <v>13545</v>
      </c>
      <c r="B2600">
        <v>2</v>
      </c>
    </row>
    <row r="2601" spans="1:2">
      <c r="A2601" t="s">
        <v>13559</v>
      </c>
      <c r="B2601">
        <v>2</v>
      </c>
    </row>
    <row r="2602" spans="1:2">
      <c r="A2602" t="s">
        <v>13572</v>
      </c>
      <c r="B2602">
        <v>2</v>
      </c>
    </row>
    <row r="2603" spans="1:2">
      <c r="A2603" t="s">
        <v>13574</v>
      </c>
      <c r="B2603">
        <v>2</v>
      </c>
    </row>
    <row r="2604" spans="1:2">
      <c r="A2604" t="s">
        <v>13587</v>
      </c>
      <c r="B2604">
        <v>2</v>
      </c>
    </row>
    <row r="2605" spans="1:2">
      <c r="A2605" t="s">
        <v>13615</v>
      </c>
      <c r="B2605">
        <v>2</v>
      </c>
    </row>
    <row r="2606" spans="1:2">
      <c r="A2606" t="s">
        <v>13623</v>
      </c>
      <c r="B2606">
        <v>2</v>
      </c>
    </row>
    <row r="2607" spans="1:2">
      <c r="A2607" t="s">
        <v>13630</v>
      </c>
      <c r="B2607">
        <v>2</v>
      </c>
    </row>
    <row r="2608" spans="1:2">
      <c r="A2608" t="s">
        <v>13648</v>
      </c>
      <c r="B2608">
        <v>2</v>
      </c>
    </row>
    <row r="2609" spans="1:2">
      <c r="A2609" t="s">
        <v>13651</v>
      </c>
      <c r="B2609">
        <v>2</v>
      </c>
    </row>
    <row r="2610" spans="1:2">
      <c r="A2610" t="s">
        <v>13653</v>
      </c>
      <c r="B2610">
        <v>2</v>
      </c>
    </row>
    <row r="2611" spans="1:2">
      <c r="A2611" t="s">
        <v>13659</v>
      </c>
      <c r="B2611">
        <v>2</v>
      </c>
    </row>
    <row r="2612" spans="1:2">
      <c r="A2612" t="s">
        <v>13662</v>
      </c>
      <c r="B2612">
        <v>2</v>
      </c>
    </row>
    <row r="2613" spans="1:2">
      <c r="A2613" t="s">
        <v>13668</v>
      </c>
      <c r="B2613">
        <v>2</v>
      </c>
    </row>
    <row r="2614" spans="1:2">
      <c r="A2614" t="s">
        <v>13700</v>
      </c>
      <c r="B2614">
        <v>2</v>
      </c>
    </row>
    <row r="2615" spans="1:2">
      <c r="A2615" t="s">
        <v>13707</v>
      </c>
      <c r="B2615">
        <v>2</v>
      </c>
    </row>
    <row r="2616" spans="1:2">
      <c r="A2616" t="s">
        <v>13712</v>
      </c>
      <c r="B2616">
        <v>2</v>
      </c>
    </row>
    <row r="2617" spans="1:2">
      <c r="A2617" t="s">
        <v>13719</v>
      </c>
      <c r="B2617">
        <v>2</v>
      </c>
    </row>
    <row r="2618" spans="1:2">
      <c r="A2618" t="s">
        <v>13726</v>
      </c>
      <c r="B2618">
        <v>2</v>
      </c>
    </row>
    <row r="2619" spans="1:2">
      <c r="A2619" t="s">
        <v>13746</v>
      </c>
      <c r="B2619">
        <v>2</v>
      </c>
    </row>
    <row r="2620" spans="1:2">
      <c r="A2620" t="s">
        <v>13763</v>
      </c>
      <c r="B2620">
        <v>2</v>
      </c>
    </row>
    <row r="2621" spans="1:2">
      <c r="A2621" t="s">
        <v>13764</v>
      </c>
      <c r="B2621">
        <v>2</v>
      </c>
    </row>
    <row r="2622" spans="1:2">
      <c r="A2622" t="s">
        <v>13806</v>
      </c>
      <c r="B2622">
        <v>2</v>
      </c>
    </row>
    <row r="2623" spans="1:2">
      <c r="A2623" t="s">
        <v>13810</v>
      </c>
      <c r="B2623">
        <v>2</v>
      </c>
    </row>
    <row r="2624" spans="1:2">
      <c r="A2624" t="s">
        <v>13819</v>
      </c>
      <c r="B2624">
        <v>2</v>
      </c>
    </row>
    <row r="2625" spans="1:2">
      <c r="A2625" t="s">
        <v>13825</v>
      </c>
      <c r="B2625">
        <v>2</v>
      </c>
    </row>
    <row r="2626" spans="1:2">
      <c r="A2626" t="s">
        <v>13829</v>
      </c>
      <c r="B2626">
        <v>2</v>
      </c>
    </row>
    <row r="2627" spans="1:2">
      <c r="A2627" t="s">
        <v>13834</v>
      </c>
      <c r="B2627">
        <v>2</v>
      </c>
    </row>
    <row r="2628" spans="1:2">
      <c r="A2628" t="s">
        <v>13843</v>
      </c>
      <c r="B2628">
        <v>2</v>
      </c>
    </row>
    <row r="2629" spans="1:2">
      <c r="A2629" t="s">
        <v>13846</v>
      </c>
      <c r="B2629">
        <v>2</v>
      </c>
    </row>
    <row r="2630" spans="1:2">
      <c r="A2630" t="s">
        <v>13854</v>
      </c>
      <c r="B2630">
        <v>2</v>
      </c>
    </row>
    <row r="2631" spans="1:2">
      <c r="A2631" t="s">
        <v>13855</v>
      </c>
      <c r="B2631">
        <v>2</v>
      </c>
    </row>
    <row r="2632" spans="1:2">
      <c r="A2632" t="s">
        <v>13880</v>
      </c>
      <c r="B2632">
        <v>2</v>
      </c>
    </row>
    <row r="2633" spans="1:2">
      <c r="A2633" t="s">
        <v>13889</v>
      </c>
      <c r="B2633">
        <v>2</v>
      </c>
    </row>
    <row r="2634" spans="1:2">
      <c r="A2634" t="s">
        <v>13895</v>
      </c>
      <c r="B2634">
        <v>2</v>
      </c>
    </row>
    <row r="2635" spans="1:2">
      <c r="A2635" t="s">
        <v>13902</v>
      </c>
      <c r="B2635">
        <v>2</v>
      </c>
    </row>
    <row r="2636" spans="1:2">
      <c r="A2636" t="s">
        <v>13922</v>
      </c>
      <c r="B2636">
        <v>2</v>
      </c>
    </row>
    <row r="2637" spans="1:2">
      <c r="A2637" t="s">
        <v>13947</v>
      </c>
      <c r="B2637">
        <v>2</v>
      </c>
    </row>
    <row r="2638" spans="1:2">
      <c r="A2638" t="s">
        <v>13965</v>
      </c>
      <c r="B2638">
        <v>2</v>
      </c>
    </row>
    <row r="2639" spans="1:2">
      <c r="A2639" t="s">
        <v>13967</v>
      </c>
      <c r="B2639">
        <v>2</v>
      </c>
    </row>
    <row r="2640" spans="1:2">
      <c r="A2640" t="s">
        <v>13991</v>
      </c>
      <c r="B2640">
        <v>2</v>
      </c>
    </row>
    <row r="2641" spans="1:2">
      <c r="A2641" t="s">
        <v>14008</v>
      </c>
      <c r="B2641">
        <v>2</v>
      </c>
    </row>
    <row r="2642" spans="1:2">
      <c r="A2642" t="s">
        <v>14018</v>
      </c>
      <c r="B2642">
        <v>2</v>
      </c>
    </row>
    <row r="2643" spans="1:2">
      <c r="A2643" t="s">
        <v>14025</v>
      </c>
      <c r="B2643">
        <v>2</v>
      </c>
    </row>
    <row r="2644" spans="1:2">
      <c r="A2644" t="s">
        <v>14027</v>
      </c>
      <c r="B2644">
        <v>2</v>
      </c>
    </row>
    <row r="2645" spans="1:2">
      <c r="A2645" t="s">
        <v>14041</v>
      </c>
      <c r="B2645">
        <v>2</v>
      </c>
    </row>
    <row r="2646" spans="1:2">
      <c r="A2646" t="s">
        <v>14050</v>
      </c>
      <c r="B2646">
        <v>2</v>
      </c>
    </row>
    <row r="2647" spans="1:2">
      <c r="A2647" t="s">
        <v>14052</v>
      </c>
      <c r="B2647">
        <v>2</v>
      </c>
    </row>
    <row r="2648" spans="1:2">
      <c r="A2648" t="s">
        <v>14057</v>
      </c>
      <c r="B2648">
        <v>2</v>
      </c>
    </row>
    <row r="2649" spans="1:2">
      <c r="A2649" t="s">
        <v>14068</v>
      </c>
      <c r="B2649">
        <v>2</v>
      </c>
    </row>
    <row r="2650" spans="1:2">
      <c r="A2650" t="s">
        <v>14069</v>
      </c>
      <c r="B2650">
        <v>2</v>
      </c>
    </row>
    <row r="2651" spans="1:2">
      <c r="A2651" t="s">
        <v>14070</v>
      </c>
      <c r="B2651">
        <v>2</v>
      </c>
    </row>
    <row r="2652" spans="1:2">
      <c r="A2652" t="s">
        <v>14079</v>
      </c>
      <c r="B2652">
        <v>2</v>
      </c>
    </row>
    <row r="2653" spans="1:2">
      <c r="A2653" t="s">
        <v>14080</v>
      </c>
      <c r="B2653">
        <v>2</v>
      </c>
    </row>
    <row r="2654" spans="1:2">
      <c r="A2654" t="s">
        <v>14081</v>
      </c>
      <c r="B2654">
        <v>2</v>
      </c>
    </row>
    <row r="2655" spans="1:2">
      <c r="A2655" t="s">
        <v>14082</v>
      </c>
      <c r="B2655">
        <v>2</v>
      </c>
    </row>
    <row r="2656" spans="1:2">
      <c r="A2656" t="s">
        <v>14083</v>
      </c>
      <c r="B2656">
        <v>2</v>
      </c>
    </row>
    <row r="2657" spans="1:2">
      <c r="A2657" t="s">
        <v>14115</v>
      </c>
      <c r="B2657">
        <v>2</v>
      </c>
    </row>
    <row r="2658" spans="1:2">
      <c r="A2658" t="s">
        <v>14118</v>
      </c>
      <c r="B2658">
        <v>2</v>
      </c>
    </row>
    <row r="2659" spans="1:2">
      <c r="A2659" t="s">
        <v>14130</v>
      </c>
      <c r="B2659">
        <v>2</v>
      </c>
    </row>
    <row r="2660" spans="1:2">
      <c r="A2660" t="s">
        <v>14135</v>
      </c>
      <c r="B2660">
        <v>2</v>
      </c>
    </row>
    <row r="2661" spans="1:2">
      <c r="A2661" t="s">
        <v>14141</v>
      </c>
      <c r="B2661">
        <v>2</v>
      </c>
    </row>
    <row r="2662" spans="1:2">
      <c r="A2662" t="s">
        <v>14146</v>
      </c>
      <c r="B2662">
        <v>2</v>
      </c>
    </row>
    <row r="2663" spans="1:2">
      <c r="A2663" t="s">
        <v>14154</v>
      </c>
      <c r="B2663">
        <v>2</v>
      </c>
    </row>
    <row r="2664" spans="1:2">
      <c r="A2664" t="s">
        <v>14167</v>
      </c>
      <c r="B2664">
        <v>2</v>
      </c>
    </row>
    <row r="2665" spans="1:2">
      <c r="A2665" t="s">
        <v>14173</v>
      </c>
      <c r="B2665">
        <v>2</v>
      </c>
    </row>
    <row r="2666" spans="1:2">
      <c r="A2666" t="s">
        <v>14175</v>
      </c>
      <c r="B2666">
        <v>2</v>
      </c>
    </row>
    <row r="2667" spans="1:2">
      <c r="A2667" t="s">
        <v>14179</v>
      </c>
      <c r="B2667">
        <v>2</v>
      </c>
    </row>
    <row r="2668" spans="1:2">
      <c r="A2668" t="s">
        <v>14184</v>
      </c>
      <c r="B2668">
        <v>2</v>
      </c>
    </row>
    <row r="2669" spans="1:2">
      <c r="A2669" t="s">
        <v>14200</v>
      </c>
      <c r="B2669">
        <v>2</v>
      </c>
    </row>
    <row r="2670" spans="1:2">
      <c r="A2670" t="s">
        <v>14201</v>
      </c>
      <c r="B2670">
        <v>2</v>
      </c>
    </row>
    <row r="2671" spans="1:2">
      <c r="A2671" t="s">
        <v>14203</v>
      </c>
      <c r="B2671">
        <v>2</v>
      </c>
    </row>
    <row r="2672" spans="1:2">
      <c r="A2672" t="s">
        <v>14217</v>
      </c>
      <c r="B2672">
        <v>2</v>
      </c>
    </row>
    <row r="2673" spans="1:2">
      <c r="A2673" t="s">
        <v>14222</v>
      </c>
      <c r="B2673">
        <v>2</v>
      </c>
    </row>
    <row r="2674" spans="1:2">
      <c r="A2674" t="s">
        <v>14235</v>
      </c>
      <c r="B2674">
        <v>2</v>
      </c>
    </row>
    <row r="2675" spans="1:2">
      <c r="A2675" t="s">
        <v>14245</v>
      </c>
      <c r="B2675">
        <v>2</v>
      </c>
    </row>
    <row r="2676" spans="1:2">
      <c r="A2676" t="s">
        <v>14247</v>
      </c>
      <c r="B2676">
        <v>2</v>
      </c>
    </row>
    <row r="2677" spans="1:2">
      <c r="A2677" t="s">
        <v>14248</v>
      </c>
      <c r="B2677">
        <v>2</v>
      </c>
    </row>
    <row r="2678" spans="1:2">
      <c r="A2678" t="s">
        <v>14249</v>
      </c>
      <c r="B2678">
        <v>2</v>
      </c>
    </row>
    <row r="2679" spans="1:2">
      <c r="A2679" t="s">
        <v>14255</v>
      </c>
      <c r="B2679">
        <v>2</v>
      </c>
    </row>
    <row r="2680" spans="1:2">
      <c r="A2680" t="s">
        <v>14264</v>
      </c>
      <c r="B2680">
        <v>2</v>
      </c>
    </row>
    <row r="2681" spans="1:2">
      <c r="A2681" t="s">
        <v>14273</v>
      </c>
      <c r="B2681">
        <v>2</v>
      </c>
    </row>
    <row r="2682" spans="1:2">
      <c r="A2682" t="s">
        <v>14277</v>
      </c>
      <c r="B2682">
        <v>2</v>
      </c>
    </row>
    <row r="2683" spans="1:2">
      <c r="A2683" t="s">
        <v>14284</v>
      </c>
      <c r="B2683">
        <v>2</v>
      </c>
    </row>
    <row r="2684" spans="1:2">
      <c r="A2684" t="s">
        <v>14285</v>
      </c>
      <c r="B2684">
        <v>2</v>
      </c>
    </row>
    <row r="2685" spans="1:2">
      <c r="A2685" t="s">
        <v>14286</v>
      </c>
      <c r="B2685">
        <v>2</v>
      </c>
    </row>
    <row r="2686" spans="1:2">
      <c r="A2686" t="s">
        <v>14305</v>
      </c>
      <c r="B2686">
        <v>2</v>
      </c>
    </row>
    <row r="2687" spans="1:2">
      <c r="A2687" t="s">
        <v>14309</v>
      </c>
      <c r="B2687">
        <v>2</v>
      </c>
    </row>
    <row r="2688" spans="1:2">
      <c r="A2688" t="s">
        <v>14319</v>
      </c>
      <c r="B2688">
        <v>2</v>
      </c>
    </row>
    <row r="2689" spans="1:2">
      <c r="A2689" t="s">
        <v>14335</v>
      </c>
      <c r="B2689">
        <v>2</v>
      </c>
    </row>
    <row r="2690" spans="1:2">
      <c r="A2690" t="s">
        <v>14345</v>
      </c>
      <c r="B2690">
        <v>2</v>
      </c>
    </row>
    <row r="2691" spans="1:2">
      <c r="A2691" t="s">
        <v>14352</v>
      </c>
      <c r="B2691">
        <v>2</v>
      </c>
    </row>
    <row r="2692" spans="1:2">
      <c r="A2692" t="s">
        <v>14358</v>
      </c>
      <c r="B2692">
        <v>2</v>
      </c>
    </row>
    <row r="2693" spans="1:2">
      <c r="A2693" t="s">
        <v>14367</v>
      </c>
      <c r="B2693">
        <v>2</v>
      </c>
    </row>
    <row r="2694" spans="1:2">
      <c r="A2694" t="s">
        <v>14381</v>
      </c>
      <c r="B2694">
        <v>2</v>
      </c>
    </row>
    <row r="2695" spans="1:2">
      <c r="A2695" t="s">
        <v>14388</v>
      </c>
      <c r="B2695">
        <v>2</v>
      </c>
    </row>
    <row r="2696" spans="1:2">
      <c r="A2696" t="s">
        <v>14402</v>
      </c>
      <c r="B2696">
        <v>2</v>
      </c>
    </row>
    <row r="2697" spans="1:2">
      <c r="A2697" t="s">
        <v>14407</v>
      </c>
      <c r="B2697">
        <v>2</v>
      </c>
    </row>
    <row r="2698" spans="1:2">
      <c r="A2698" t="s">
        <v>14440</v>
      </c>
      <c r="B2698">
        <v>2</v>
      </c>
    </row>
    <row r="2699" spans="1:2">
      <c r="A2699" t="s">
        <v>14443</v>
      </c>
      <c r="B2699">
        <v>2</v>
      </c>
    </row>
    <row r="2700" spans="1:2">
      <c r="A2700" t="s">
        <v>14455</v>
      </c>
      <c r="B2700">
        <v>2</v>
      </c>
    </row>
    <row r="2701" spans="1:2">
      <c r="A2701" t="e">
        <f>--_: why_WRB</f>
        <v>#NAME?</v>
      </c>
      <c r="B2701">
        <v>2</v>
      </c>
    </row>
    <row r="2702" spans="1:2">
      <c r="A2702" t="s">
        <v>14476</v>
      </c>
      <c r="B2702">
        <v>2</v>
      </c>
    </row>
    <row r="2703" spans="1:2">
      <c r="A2703" t="s">
        <v>14484</v>
      </c>
      <c r="B2703">
        <v>2</v>
      </c>
    </row>
    <row r="2704" spans="1:2">
      <c r="A2704" t="s">
        <v>14485</v>
      </c>
      <c r="B2704">
        <v>2</v>
      </c>
    </row>
    <row r="2705" spans="1:2">
      <c r="A2705" t="s">
        <v>14517</v>
      </c>
      <c r="B2705">
        <v>2</v>
      </c>
    </row>
    <row r="2706" spans="1:2">
      <c r="A2706" t="s">
        <v>14518</v>
      </c>
      <c r="B2706">
        <v>2</v>
      </c>
    </row>
    <row r="2707" spans="1:2">
      <c r="A2707" t="s">
        <v>14524</v>
      </c>
      <c r="B2707">
        <v>2</v>
      </c>
    </row>
    <row r="2708" spans="1:2">
      <c r="A2708" t="s">
        <v>14527</v>
      </c>
      <c r="B2708">
        <v>2</v>
      </c>
    </row>
    <row r="2709" spans="1:2">
      <c r="A2709" t="s">
        <v>14535</v>
      </c>
      <c r="B2709">
        <v>2</v>
      </c>
    </row>
    <row r="2710" spans="1:2">
      <c r="A2710" t="s">
        <v>2910</v>
      </c>
      <c r="B2710">
        <v>1</v>
      </c>
    </row>
    <row r="2711" spans="1:2">
      <c r="A2711" t="s">
        <v>2911</v>
      </c>
      <c r="B2711">
        <v>1</v>
      </c>
    </row>
    <row r="2712" spans="1:2">
      <c r="A2712" t="s">
        <v>2912</v>
      </c>
      <c r="B2712">
        <v>1</v>
      </c>
    </row>
    <row r="2713" spans="1:2">
      <c r="A2713" t="s">
        <v>2914</v>
      </c>
      <c r="B2713">
        <v>1</v>
      </c>
    </row>
    <row r="2714" spans="1:2">
      <c r="A2714" t="s">
        <v>2915</v>
      </c>
      <c r="B2714">
        <v>1</v>
      </c>
    </row>
    <row r="2715" spans="1:2">
      <c r="A2715" t="s">
        <v>2916</v>
      </c>
      <c r="B2715">
        <v>1</v>
      </c>
    </row>
    <row r="2716" spans="1:2">
      <c r="A2716" t="s">
        <v>2917</v>
      </c>
      <c r="B2716">
        <v>1</v>
      </c>
    </row>
    <row r="2717" spans="1:2">
      <c r="A2717" t="s">
        <v>2918</v>
      </c>
      <c r="B2717">
        <v>1</v>
      </c>
    </row>
    <row r="2718" spans="1:2">
      <c r="A2718" t="s">
        <v>2921</v>
      </c>
      <c r="B2718">
        <v>1</v>
      </c>
    </row>
    <row r="2719" spans="1:2">
      <c r="A2719" t="s">
        <v>2922</v>
      </c>
      <c r="B2719">
        <v>1</v>
      </c>
    </row>
    <row r="2720" spans="1:2">
      <c r="A2720" t="s">
        <v>2923</v>
      </c>
      <c r="B2720">
        <v>1</v>
      </c>
    </row>
    <row r="2721" spans="1:2">
      <c r="A2721" t="s">
        <v>2924</v>
      </c>
      <c r="B2721">
        <v>1</v>
      </c>
    </row>
    <row r="2722" spans="1:2">
      <c r="A2722" t="s">
        <v>2925</v>
      </c>
      <c r="B2722">
        <v>1</v>
      </c>
    </row>
    <row r="2723" spans="1:2">
      <c r="A2723" t="s">
        <v>2926</v>
      </c>
      <c r="B2723">
        <v>1</v>
      </c>
    </row>
    <row r="2724" spans="1:2">
      <c r="A2724" t="s">
        <v>2927</v>
      </c>
      <c r="B2724">
        <v>1</v>
      </c>
    </row>
    <row r="2725" spans="1:2">
      <c r="A2725" t="s">
        <v>2929</v>
      </c>
      <c r="B2725">
        <v>1</v>
      </c>
    </row>
    <row r="2726" spans="1:2">
      <c r="A2726" t="s">
        <v>2932</v>
      </c>
      <c r="B2726">
        <v>1</v>
      </c>
    </row>
    <row r="2727" spans="1:2">
      <c r="A2727" t="s">
        <v>2935</v>
      </c>
      <c r="B2727">
        <v>1</v>
      </c>
    </row>
    <row r="2728" spans="1:2">
      <c r="A2728" t="s">
        <v>2936</v>
      </c>
      <c r="B2728">
        <v>1</v>
      </c>
    </row>
    <row r="2729" spans="1:2">
      <c r="A2729" t="s">
        <v>2937</v>
      </c>
      <c r="B2729">
        <v>1</v>
      </c>
    </row>
    <row r="2730" spans="1:2">
      <c r="A2730" t="s">
        <v>2939</v>
      </c>
      <c r="B2730">
        <v>1</v>
      </c>
    </row>
    <row r="2731" spans="1:2">
      <c r="A2731" t="s">
        <v>2940</v>
      </c>
      <c r="B2731">
        <v>1</v>
      </c>
    </row>
    <row r="2732" spans="1:2">
      <c r="A2732" t="s">
        <v>2941</v>
      </c>
      <c r="B2732">
        <v>1</v>
      </c>
    </row>
    <row r="2733" spans="1:2">
      <c r="A2733" t="s">
        <v>2943</v>
      </c>
      <c r="B2733">
        <v>1</v>
      </c>
    </row>
    <row r="2734" spans="1:2">
      <c r="A2734" t="s">
        <v>2944</v>
      </c>
      <c r="B2734">
        <v>1</v>
      </c>
    </row>
    <row r="2735" spans="1:2">
      <c r="A2735" t="s">
        <v>2945</v>
      </c>
      <c r="B2735">
        <v>1</v>
      </c>
    </row>
    <row r="2736" spans="1:2">
      <c r="A2736" t="s">
        <v>2946</v>
      </c>
      <c r="B2736">
        <v>1</v>
      </c>
    </row>
    <row r="2737" spans="1:2">
      <c r="A2737" t="s">
        <v>2947</v>
      </c>
      <c r="B2737">
        <v>1</v>
      </c>
    </row>
    <row r="2738" spans="1:2">
      <c r="A2738" t="s">
        <v>2948</v>
      </c>
      <c r="B2738">
        <v>1</v>
      </c>
    </row>
    <row r="2739" spans="1:2">
      <c r="A2739" t="s">
        <v>2949</v>
      </c>
      <c r="B2739">
        <v>1</v>
      </c>
    </row>
    <row r="2740" spans="1:2">
      <c r="A2740" t="s">
        <v>2951</v>
      </c>
      <c r="B2740">
        <v>1</v>
      </c>
    </row>
    <row r="2741" spans="1:2">
      <c r="A2741" t="s">
        <v>2952</v>
      </c>
      <c r="B2741">
        <v>1</v>
      </c>
    </row>
    <row r="2742" spans="1:2">
      <c r="A2742" t="s">
        <v>2953</v>
      </c>
      <c r="B2742">
        <v>1</v>
      </c>
    </row>
    <row r="2743" spans="1:2">
      <c r="A2743" t="s">
        <v>2954</v>
      </c>
      <c r="B2743">
        <v>1</v>
      </c>
    </row>
    <row r="2744" spans="1:2">
      <c r="A2744" t="s">
        <v>2955</v>
      </c>
      <c r="B2744">
        <v>1</v>
      </c>
    </row>
    <row r="2745" spans="1:2">
      <c r="A2745" t="s">
        <v>2956</v>
      </c>
      <c r="B2745">
        <v>1</v>
      </c>
    </row>
    <row r="2746" spans="1:2">
      <c r="A2746" t="s">
        <v>2957</v>
      </c>
      <c r="B2746">
        <v>1</v>
      </c>
    </row>
    <row r="2747" spans="1:2">
      <c r="A2747" t="s">
        <v>2958</v>
      </c>
      <c r="B2747">
        <v>1</v>
      </c>
    </row>
    <row r="2748" spans="1:2">
      <c r="A2748" t="s">
        <v>2959</v>
      </c>
      <c r="B2748">
        <v>1</v>
      </c>
    </row>
    <row r="2749" spans="1:2">
      <c r="A2749" t="s">
        <v>2960</v>
      </c>
      <c r="B2749">
        <v>1</v>
      </c>
    </row>
    <row r="2750" spans="1:2">
      <c r="A2750" t="s">
        <v>2963</v>
      </c>
      <c r="B2750">
        <v>1</v>
      </c>
    </row>
    <row r="2751" spans="1:2">
      <c r="A2751" t="s">
        <v>2964</v>
      </c>
      <c r="B2751">
        <v>1</v>
      </c>
    </row>
    <row r="2752" spans="1:2">
      <c r="A2752" t="s">
        <v>2965</v>
      </c>
      <c r="B2752">
        <v>1</v>
      </c>
    </row>
    <row r="2753" spans="1:2">
      <c r="A2753" t="s">
        <v>2966</v>
      </c>
      <c r="B2753">
        <v>1</v>
      </c>
    </row>
    <row r="2754" spans="1:2">
      <c r="A2754" t="s">
        <v>2967</v>
      </c>
      <c r="B2754">
        <v>1</v>
      </c>
    </row>
    <row r="2755" spans="1:2">
      <c r="A2755" t="s">
        <v>2968</v>
      </c>
      <c r="B2755">
        <v>1</v>
      </c>
    </row>
    <row r="2756" spans="1:2">
      <c r="A2756" t="s">
        <v>2969</v>
      </c>
      <c r="B2756">
        <v>1</v>
      </c>
    </row>
    <row r="2757" spans="1:2">
      <c r="A2757" t="s">
        <v>2970</v>
      </c>
      <c r="B2757">
        <v>1</v>
      </c>
    </row>
    <row r="2758" spans="1:2">
      <c r="A2758" t="s">
        <v>2972</v>
      </c>
      <c r="B2758">
        <v>1</v>
      </c>
    </row>
    <row r="2759" spans="1:2">
      <c r="A2759" t="s">
        <v>2973</v>
      </c>
      <c r="B2759">
        <v>1</v>
      </c>
    </row>
    <row r="2760" spans="1:2">
      <c r="A2760" t="s">
        <v>2975</v>
      </c>
      <c r="B2760">
        <v>1</v>
      </c>
    </row>
    <row r="2761" spans="1:2">
      <c r="A2761" t="s">
        <v>2976</v>
      </c>
      <c r="B2761">
        <v>1</v>
      </c>
    </row>
    <row r="2762" spans="1:2">
      <c r="A2762" t="s">
        <v>2977</v>
      </c>
      <c r="B2762">
        <v>1</v>
      </c>
    </row>
    <row r="2763" spans="1:2">
      <c r="A2763" t="s">
        <v>2978</v>
      </c>
      <c r="B2763">
        <v>1</v>
      </c>
    </row>
    <row r="2764" spans="1:2">
      <c r="A2764" t="s">
        <v>2981</v>
      </c>
      <c r="B2764">
        <v>1</v>
      </c>
    </row>
    <row r="2765" spans="1:2">
      <c r="A2765" t="s">
        <v>2982</v>
      </c>
      <c r="B2765">
        <v>1</v>
      </c>
    </row>
    <row r="2766" spans="1:2">
      <c r="A2766" t="s">
        <v>2983</v>
      </c>
      <c r="B2766">
        <v>1</v>
      </c>
    </row>
    <row r="2767" spans="1:2">
      <c r="A2767" t="s">
        <v>2984</v>
      </c>
      <c r="B2767">
        <v>1</v>
      </c>
    </row>
    <row r="2768" spans="1:2">
      <c r="A2768" t="s">
        <v>2986</v>
      </c>
      <c r="B2768">
        <v>1</v>
      </c>
    </row>
    <row r="2769" spans="1:2">
      <c r="A2769" t="s">
        <v>2987</v>
      </c>
      <c r="B2769">
        <v>1</v>
      </c>
    </row>
    <row r="2770" spans="1:2">
      <c r="A2770" t="s">
        <v>2988</v>
      </c>
      <c r="B2770">
        <v>1</v>
      </c>
    </row>
    <row r="2771" spans="1:2">
      <c r="A2771" t="s">
        <v>2989</v>
      </c>
      <c r="B2771">
        <v>1</v>
      </c>
    </row>
    <row r="2772" spans="1:2">
      <c r="A2772" t="s">
        <v>2990</v>
      </c>
      <c r="B2772">
        <v>1</v>
      </c>
    </row>
    <row r="2773" spans="1:2">
      <c r="A2773" t="s">
        <v>2995</v>
      </c>
      <c r="B2773">
        <v>1</v>
      </c>
    </row>
    <row r="2774" spans="1:2">
      <c r="A2774" t="s">
        <v>2996</v>
      </c>
      <c r="B2774">
        <v>1</v>
      </c>
    </row>
    <row r="2775" spans="1:2">
      <c r="A2775" t="s">
        <v>2997</v>
      </c>
      <c r="B2775">
        <v>1</v>
      </c>
    </row>
    <row r="2776" spans="1:2">
      <c r="A2776" t="s">
        <v>2998</v>
      </c>
      <c r="B2776">
        <v>1</v>
      </c>
    </row>
    <row r="2777" spans="1:2">
      <c r="A2777" t="e">
        <f>--_: twelve_CD</f>
        <v>#NAME?</v>
      </c>
      <c r="B2777">
        <v>1</v>
      </c>
    </row>
    <row r="2778" spans="1:2">
      <c r="A2778" t="s">
        <v>3000</v>
      </c>
      <c r="B2778">
        <v>1</v>
      </c>
    </row>
    <row r="2779" spans="1:2">
      <c r="A2779" t="s">
        <v>3002</v>
      </c>
      <c r="B2779">
        <v>1</v>
      </c>
    </row>
    <row r="2780" spans="1:2">
      <c r="A2780" t="s">
        <v>3003</v>
      </c>
      <c r="B2780">
        <v>1</v>
      </c>
    </row>
    <row r="2781" spans="1:2">
      <c r="A2781" t="s">
        <v>3004</v>
      </c>
      <c r="B2781">
        <v>1</v>
      </c>
    </row>
    <row r="2782" spans="1:2">
      <c r="A2782" t="s">
        <v>3005</v>
      </c>
      <c r="B2782">
        <v>1</v>
      </c>
    </row>
    <row r="2783" spans="1:2">
      <c r="A2783" t="s">
        <v>3006</v>
      </c>
      <c r="B2783">
        <v>1</v>
      </c>
    </row>
    <row r="2784" spans="1:2">
      <c r="A2784" t="s">
        <v>3007</v>
      </c>
      <c r="B2784">
        <v>1</v>
      </c>
    </row>
    <row r="2785" spans="1:2">
      <c r="A2785" t="s">
        <v>3008</v>
      </c>
      <c r="B2785">
        <v>1</v>
      </c>
    </row>
    <row r="2786" spans="1:2">
      <c r="A2786" t="s">
        <v>3009</v>
      </c>
      <c r="B2786">
        <v>1</v>
      </c>
    </row>
    <row r="2787" spans="1:2">
      <c r="A2787" t="s">
        <v>3010</v>
      </c>
      <c r="B2787">
        <v>1</v>
      </c>
    </row>
    <row r="2788" spans="1:2">
      <c r="A2788" t="s">
        <v>3011</v>
      </c>
      <c r="B2788">
        <v>1</v>
      </c>
    </row>
    <row r="2789" spans="1:2">
      <c r="A2789" t="s">
        <v>3012</v>
      </c>
      <c r="B2789">
        <v>1</v>
      </c>
    </row>
    <row r="2790" spans="1:2">
      <c r="A2790" t="s">
        <v>3013</v>
      </c>
      <c r="B2790">
        <v>1</v>
      </c>
    </row>
    <row r="2791" spans="1:2">
      <c r="A2791" t="s">
        <v>3015</v>
      </c>
      <c r="B2791">
        <v>1</v>
      </c>
    </row>
    <row r="2792" spans="1:2">
      <c r="A2792" t="s">
        <v>3017</v>
      </c>
      <c r="B2792">
        <v>1</v>
      </c>
    </row>
    <row r="2793" spans="1:2">
      <c r="A2793" t="s">
        <v>3021</v>
      </c>
      <c r="B2793">
        <v>1</v>
      </c>
    </row>
    <row r="2794" spans="1:2">
      <c r="A2794" t="s">
        <v>3022</v>
      </c>
      <c r="B2794">
        <v>1</v>
      </c>
    </row>
    <row r="2795" spans="1:2">
      <c r="A2795" t="s">
        <v>3023</v>
      </c>
      <c r="B2795">
        <v>1</v>
      </c>
    </row>
    <row r="2796" spans="1:2">
      <c r="A2796" t="s">
        <v>3024</v>
      </c>
      <c r="B2796">
        <v>1</v>
      </c>
    </row>
    <row r="2797" spans="1:2">
      <c r="A2797" t="s">
        <v>3025</v>
      </c>
      <c r="B2797">
        <v>1</v>
      </c>
    </row>
    <row r="2798" spans="1:2">
      <c r="A2798" t="s">
        <v>3026</v>
      </c>
      <c r="B2798">
        <v>1</v>
      </c>
    </row>
    <row r="2799" spans="1:2">
      <c r="A2799" t="s">
        <v>3027</v>
      </c>
      <c r="B2799">
        <v>1</v>
      </c>
    </row>
    <row r="2800" spans="1:2">
      <c r="A2800" t="s">
        <v>3029</v>
      </c>
      <c r="B2800">
        <v>1</v>
      </c>
    </row>
    <row r="2801" spans="1:2">
      <c r="A2801" t="s">
        <v>3030</v>
      </c>
      <c r="B2801">
        <v>1</v>
      </c>
    </row>
    <row r="2802" spans="1:2">
      <c r="A2802" t="s">
        <v>3031</v>
      </c>
      <c r="B2802">
        <v>1</v>
      </c>
    </row>
    <row r="2803" spans="1:2">
      <c r="A2803" t="s">
        <v>3032</v>
      </c>
      <c r="B2803">
        <v>1</v>
      </c>
    </row>
    <row r="2804" spans="1:2">
      <c r="A2804" t="s">
        <v>3034</v>
      </c>
      <c r="B2804">
        <v>1</v>
      </c>
    </row>
    <row r="2805" spans="1:2">
      <c r="A2805" t="s">
        <v>3035</v>
      </c>
      <c r="B2805">
        <v>1</v>
      </c>
    </row>
    <row r="2806" spans="1:2">
      <c r="A2806" t="s">
        <v>3036</v>
      </c>
      <c r="B2806">
        <v>1</v>
      </c>
    </row>
    <row r="2807" spans="1:2">
      <c r="A2807" t="s">
        <v>3037</v>
      </c>
      <c r="B2807">
        <v>1</v>
      </c>
    </row>
    <row r="2808" spans="1:2">
      <c r="A2808" t="s">
        <v>3040</v>
      </c>
      <c r="B2808">
        <v>1</v>
      </c>
    </row>
    <row r="2809" spans="1:2">
      <c r="A2809" t="s">
        <v>3041</v>
      </c>
      <c r="B2809">
        <v>1</v>
      </c>
    </row>
    <row r="2810" spans="1:2">
      <c r="A2810" t="s">
        <v>3042</v>
      </c>
      <c r="B2810">
        <v>1</v>
      </c>
    </row>
    <row r="2811" spans="1:2">
      <c r="A2811" t="s">
        <v>3043</v>
      </c>
      <c r="B2811">
        <v>1</v>
      </c>
    </row>
    <row r="2812" spans="1:2">
      <c r="A2812" t="s">
        <v>3044</v>
      </c>
      <c r="B2812">
        <v>1</v>
      </c>
    </row>
    <row r="2813" spans="1:2">
      <c r="A2813" t="s">
        <v>3046</v>
      </c>
      <c r="B2813">
        <v>1</v>
      </c>
    </row>
    <row r="2814" spans="1:2">
      <c r="A2814" t="s">
        <v>3047</v>
      </c>
      <c r="B2814">
        <v>1</v>
      </c>
    </row>
    <row r="2815" spans="1:2">
      <c r="A2815" t="s">
        <v>3048</v>
      </c>
      <c r="B2815">
        <v>1</v>
      </c>
    </row>
    <row r="2816" spans="1:2">
      <c r="A2816" t="s">
        <v>3050</v>
      </c>
      <c r="B2816">
        <v>1</v>
      </c>
    </row>
    <row r="2817" spans="1:2">
      <c r="A2817" t="s">
        <v>3051</v>
      </c>
      <c r="B2817">
        <v>1</v>
      </c>
    </row>
    <row r="2818" spans="1:2">
      <c r="A2818" t="s">
        <v>3052</v>
      </c>
      <c r="B2818">
        <v>1</v>
      </c>
    </row>
    <row r="2819" spans="1:2">
      <c r="A2819" t="s">
        <v>3053</v>
      </c>
      <c r="B2819">
        <v>1</v>
      </c>
    </row>
    <row r="2820" spans="1:2">
      <c r="A2820" t="s">
        <v>3054</v>
      </c>
      <c r="B2820">
        <v>1</v>
      </c>
    </row>
    <row r="2821" spans="1:2">
      <c r="A2821" t="s">
        <v>3055</v>
      </c>
      <c r="B2821">
        <v>1</v>
      </c>
    </row>
    <row r="2822" spans="1:2">
      <c r="A2822" t="s">
        <v>3056</v>
      </c>
      <c r="B2822">
        <v>1</v>
      </c>
    </row>
    <row r="2823" spans="1:2">
      <c r="A2823" t="s">
        <v>3057</v>
      </c>
      <c r="B2823">
        <v>1</v>
      </c>
    </row>
    <row r="2824" spans="1:2">
      <c r="A2824" t="s">
        <v>3058</v>
      </c>
      <c r="B2824">
        <v>1</v>
      </c>
    </row>
    <row r="2825" spans="1:2">
      <c r="A2825" t="s">
        <v>3060</v>
      </c>
      <c r="B2825">
        <v>1</v>
      </c>
    </row>
    <row r="2826" spans="1:2">
      <c r="A2826" t="s">
        <v>3061</v>
      </c>
      <c r="B2826">
        <v>1</v>
      </c>
    </row>
    <row r="2827" spans="1:2">
      <c r="A2827" t="s">
        <v>3062</v>
      </c>
      <c r="B2827">
        <v>1</v>
      </c>
    </row>
    <row r="2828" spans="1:2">
      <c r="A2828" t="s">
        <v>3063</v>
      </c>
      <c r="B2828">
        <v>1</v>
      </c>
    </row>
    <row r="2829" spans="1:2">
      <c r="A2829" t="s">
        <v>3064</v>
      </c>
      <c r="B2829">
        <v>1</v>
      </c>
    </row>
    <row r="2830" spans="1:2">
      <c r="A2830" t="s">
        <v>3065</v>
      </c>
      <c r="B2830">
        <v>1</v>
      </c>
    </row>
    <row r="2831" spans="1:2">
      <c r="A2831" t="s">
        <v>3066</v>
      </c>
      <c r="B2831">
        <v>1</v>
      </c>
    </row>
    <row r="2832" spans="1:2">
      <c r="A2832" t="s">
        <v>3067</v>
      </c>
      <c r="B2832">
        <v>1</v>
      </c>
    </row>
    <row r="2833" spans="1:2">
      <c r="A2833" t="s">
        <v>3068</v>
      </c>
      <c r="B2833">
        <v>1</v>
      </c>
    </row>
    <row r="2834" spans="1:2">
      <c r="A2834" t="s">
        <v>3069</v>
      </c>
      <c r="B2834">
        <v>1</v>
      </c>
    </row>
    <row r="2835" spans="1:2">
      <c r="A2835" t="s">
        <v>3070</v>
      </c>
      <c r="B2835">
        <v>1</v>
      </c>
    </row>
    <row r="2836" spans="1:2">
      <c r="A2836" t="s">
        <v>3071</v>
      </c>
      <c r="B2836">
        <v>1</v>
      </c>
    </row>
    <row r="2837" spans="1:2">
      <c r="A2837" t="s">
        <v>3072</v>
      </c>
      <c r="B2837">
        <v>1</v>
      </c>
    </row>
    <row r="2838" spans="1:2">
      <c r="A2838" t="s">
        <v>3073</v>
      </c>
      <c r="B2838">
        <v>1</v>
      </c>
    </row>
    <row r="2839" spans="1:2">
      <c r="A2839" t="s">
        <v>3074</v>
      </c>
      <c r="B2839">
        <v>1</v>
      </c>
    </row>
    <row r="2840" spans="1:2">
      <c r="A2840" t="s">
        <v>3075</v>
      </c>
      <c r="B2840">
        <v>1</v>
      </c>
    </row>
    <row r="2841" spans="1:2">
      <c r="A2841" t="s">
        <v>3076</v>
      </c>
      <c r="B2841">
        <v>1</v>
      </c>
    </row>
    <row r="2842" spans="1:2">
      <c r="A2842" t="s">
        <v>3077</v>
      </c>
      <c r="B2842">
        <v>1</v>
      </c>
    </row>
    <row r="2843" spans="1:2">
      <c r="A2843" t="s">
        <v>3078</v>
      </c>
      <c r="B2843">
        <v>1</v>
      </c>
    </row>
    <row r="2844" spans="1:2">
      <c r="A2844" t="s">
        <v>3079</v>
      </c>
      <c r="B2844">
        <v>1</v>
      </c>
    </row>
    <row r="2845" spans="1:2">
      <c r="A2845" t="s">
        <v>3080</v>
      </c>
      <c r="B2845">
        <v>1</v>
      </c>
    </row>
    <row r="2846" spans="1:2">
      <c r="A2846" t="s">
        <v>3081</v>
      </c>
      <c r="B2846">
        <v>1</v>
      </c>
    </row>
    <row r="2847" spans="1:2">
      <c r="A2847" t="s">
        <v>3083</v>
      </c>
      <c r="B2847">
        <v>1</v>
      </c>
    </row>
    <row r="2848" spans="1:2">
      <c r="A2848" t="s">
        <v>3084</v>
      </c>
      <c r="B2848">
        <v>1</v>
      </c>
    </row>
    <row r="2849" spans="1:2">
      <c r="A2849" t="s">
        <v>3085</v>
      </c>
      <c r="B2849">
        <v>1</v>
      </c>
    </row>
    <row r="2850" spans="1:2">
      <c r="A2850" t="s">
        <v>3086</v>
      </c>
      <c r="B2850">
        <v>1</v>
      </c>
    </row>
    <row r="2851" spans="1:2">
      <c r="A2851" t="s">
        <v>3087</v>
      </c>
      <c r="B2851">
        <v>1</v>
      </c>
    </row>
    <row r="2852" spans="1:2">
      <c r="A2852" t="s">
        <v>3088</v>
      </c>
      <c r="B2852">
        <v>1</v>
      </c>
    </row>
    <row r="2853" spans="1:2">
      <c r="A2853" t="s">
        <v>3089</v>
      </c>
      <c r="B2853">
        <v>1</v>
      </c>
    </row>
    <row r="2854" spans="1:2">
      <c r="A2854" t="s">
        <v>3090</v>
      </c>
      <c r="B2854">
        <v>1</v>
      </c>
    </row>
    <row r="2855" spans="1:2">
      <c r="A2855" t="s">
        <v>3092</v>
      </c>
      <c r="B2855">
        <v>1</v>
      </c>
    </row>
    <row r="2856" spans="1:2">
      <c r="A2856" t="s">
        <v>3093</v>
      </c>
      <c r="B2856">
        <v>1</v>
      </c>
    </row>
    <row r="2857" spans="1:2">
      <c r="A2857" t="s">
        <v>3094</v>
      </c>
      <c r="B2857">
        <v>1</v>
      </c>
    </row>
    <row r="2858" spans="1:2">
      <c r="A2858" t="s">
        <v>3095</v>
      </c>
      <c r="B2858">
        <v>1</v>
      </c>
    </row>
    <row r="2859" spans="1:2">
      <c r="A2859" t="s">
        <v>3097</v>
      </c>
      <c r="B2859">
        <v>1</v>
      </c>
    </row>
    <row r="2860" spans="1:2">
      <c r="A2860" t="s">
        <v>3098</v>
      </c>
      <c r="B2860">
        <v>1</v>
      </c>
    </row>
    <row r="2861" spans="1:2">
      <c r="A2861" t="s">
        <v>3100</v>
      </c>
      <c r="B2861">
        <v>1</v>
      </c>
    </row>
    <row r="2862" spans="1:2">
      <c r="A2862" t="s">
        <v>3102</v>
      </c>
      <c r="B2862">
        <v>1</v>
      </c>
    </row>
    <row r="2863" spans="1:2">
      <c r="A2863" t="s">
        <v>3105</v>
      </c>
      <c r="B2863">
        <v>1</v>
      </c>
    </row>
    <row r="2864" spans="1:2">
      <c r="A2864" t="s">
        <v>3106</v>
      </c>
      <c r="B2864">
        <v>1</v>
      </c>
    </row>
    <row r="2865" spans="1:2">
      <c r="A2865" t="s">
        <v>3108</v>
      </c>
      <c r="B2865">
        <v>1</v>
      </c>
    </row>
    <row r="2866" spans="1:2">
      <c r="A2866" t="s">
        <v>3109</v>
      </c>
      <c r="B2866">
        <v>1</v>
      </c>
    </row>
    <row r="2867" spans="1:2">
      <c r="A2867" t="s">
        <v>3110</v>
      </c>
      <c r="B2867">
        <v>1</v>
      </c>
    </row>
    <row r="2868" spans="1:2">
      <c r="A2868" t="s">
        <v>3111</v>
      </c>
      <c r="B2868">
        <v>1</v>
      </c>
    </row>
    <row r="2869" spans="1:2">
      <c r="A2869" t="s">
        <v>3112</v>
      </c>
      <c r="B2869">
        <v>1</v>
      </c>
    </row>
    <row r="2870" spans="1:2">
      <c r="A2870" t="s">
        <v>3114</v>
      </c>
      <c r="B2870">
        <v>1</v>
      </c>
    </row>
    <row r="2871" spans="1:2">
      <c r="A2871" t="s">
        <v>3117</v>
      </c>
      <c r="B2871">
        <v>1</v>
      </c>
    </row>
    <row r="2872" spans="1:2">
      <c r="A2872" t="s">
        <v>3118</v>
      </c>
      <c r="B2872">
        <v>1</v>
      </c>
    </row>
    <row r="2873" spans="1:2">
      <c r="A2873" t="s">
        <v>3120</v>
      </c>
      <c r="B2873">
        <v>1</v>
      </c>
    </row>
    <row r="2874" spans="1:2">
      <c r="A2874" t="s">
        <v>3121</v>
      </c>
      <c r="B2874">
        <v>1</v>
      </c>
    </row>
    <row r="2875" spans="1:2">
      <c r="A2875" t="s">
        <v>3122</v>
      </c>
      <c r="B2875">
        <v>1</v>
      </c>
    </row>
    <row r="2876" spans="1:2">
      <c r="A2876" t="s">
        <v>3125</v>
      </c>
      <c r="B2876">
        <v>1</v>
      </c>
    </row>
    <row r="2877" spans="1:2">
      <c r="A2877" t="s">
        <v>3126</v>
      </c>
      <c r="B2877">
        <v>1</v>
      </c>
    </row>
    <row r="2878" spans="1:2">
      <c r="A2878" t="s">
        <v>3127</v>
      </c>
      <c r="B2878">
        <v>1</v>
      </c>
    </row>
    <row r="2879" spans="1:2">
      <c r="A2879" t="s">
        <v>3128</v>
      </c>
      <c r="B2879">
        <v>1</v>
      </c>
    </row>
    <row r="2880" spans="1:2">
      <c r="A2880" t="s">
        <v>3129</v>
      </c>
      <c r="B2880">
        <v>1</v>
      </c>
    </row>
    <row r="2881" spans="1:2">
      <c r="A2881" t="s">
        <v>3130</v>
      </c>
      <c r="B2881">
        <v>1</v>
      </c>
    </row>
    <row r="2882" spans="1:2">
      <c r="A2882" t="s">
        <v>3131</v>
      </c>
      <c r="B2882">
        <v>1</v>
      </c>
    </row>
    <row r="2883" spans="1:2">
      <c r="A2883" t="s">
        <v>3132</v>
      </c>
      <c r="B2883">
        <v>1</v>
      </c>
    </row>
    <row r="2884" spans="1:2">
      <c r="A2884" t="s">
        <v>3133</v>
      </c>
      <c r="B2884">
        <v>1</v>
      </c>
    </row>
    <row r="2885" spans="1:2">
      <c r="A2885" t="s">
        <v>3134</v>
      </c>
      <c r="B2885">
        <v>1</v>
      </c>
    </row>
    <row r="2886" spans="1:2">
      <c r="A2886" t="s">
        <v>3137</v>
      </c>
      <c r="B2886">
        <v>1</v>
      </c>
    </row>
    <row r="2887" spans="1:2">
      <c r="A2887" t="s">
        <v>3138</v>
      </c>
      <c r="B2887">
        <v>1</v>
      </c>
    </row>
    <row r="2888" spans="1:2">
      <c r="A2888" t="s">
        <v>3139</v>
      </c>
      <c r="B2888">
        <v>1</v>
      </c>
    </row>
    <row r="2889" spans="1:2">
      <c r="A2889" t="s">
        <v>3140</v>
      </c>
      <c r="B2889">
        <v>1</v>
      </c>
    </row>
    <row r="2890" spans="1:2">
      <c r="A2890" t="s">
        <v>3142</v>
      </c>
      <c r="B2890">
        <v>1</v>
      </c>
    </row>
    <row r="2891" spans="1:2">
      <c r="A2891" t="s">
        <v>3143</v>
      </c>
      <c r="B2891">
        <v>1</v>
      </c>
    </row>
    <row r="2892" spans="1:2">
      <c r="A2892" t="s">
        <v>3145</v>
      </c>
      <c r="B2892">
        <v>1</v>
      </c>
    </row>
    <row r="2893" spans="1:2">
      <c r="A2893" t="s">
        <v>3146</v>
      </c>
      <c r="B2893">
        <v>1</v>
      </c>
    </row>
    <row r="2894" spans="1:2">
      <c r="A2894" t="s">
        <v>3147</v>
      </c>
      <c r="B2894">
        <v>1</v>
      </c>
    </row>
    <row r="2895" spans="1:2">
      <c r="A2895" t="s">
        <v>3148</v>
      </c>
      <c r="B2895">
        <v>1</v>
      </c>
    </row>
    <row r="2896" spans="1:2">
      <c r="A2896" t="s">
        <v>3149</v>
      </c>
      <c r="B2896">
        <v>1</v>
      </c>
    </row>
    <row r="2897" spans="1:2">
      <c r="A2897" t="s">
        <v>3150</v>
      </c>
      <c r="B2897">
        <v>1</v>
      </c>
    </row>
    <row r="2898" spans="1:2">
      <c r="A2898" t="s">
        <v>3151</v>
      </c>
      <c r="B2898">
        <v>1</v>
      </c>
    </row>
    <row r="2899" spans="1:2">
      <c r="A2899" t="s">
        <v>3152</v>
      </c>
      <c r="B2899">
        <v>1</v>
      </c>
    </row>
    <row r="2900" spans="1:2">
      <c r="A2900" t="s">
        <v>3154</v>
      </c>
      <c r="B2900">
        <v>1</v>
      </c>
    </row>
    <row r="2901" spans="1:2">
      <c r="A2901" t="s">
        <v>3155</v>
      </c>
      <c r="B2901">
        <v>1</v>
      </c>
    </row>
    <row r="2902" spans="1:2">
      <c r="A2902" t="s">
        <v>3157</v>
      </c>
      <c r="B2902">
        <v>1</v>
      </c>
    </row>
    <row r="2903" spans="1:2">
      <c r="A2903" t="s">
        <v>3158</v>
      </c>
      <c r="B2903">
        <v>1</v>
      </c>
    </row>
    <row r="2904" spans="1:2">
      <c r="A2904" t="s">
        <v>3159</v>
      </c>
      <c r="B2904">
        <v>1</v>
      </c>
    </row>
    <row r="2905" spans="1:2">
      <c r="A2905" t="s">
        <v>3162</v>
      </c>
      <c r="B2905">
        <v>1</v>
      </c>
    </row>
    <row r="2906" spans="1:2">
      <c r="A2906" t="s">
        <v>3163</v>
      </c>
      <c r="B2906">
        <v>1</v>
      </c>
    </row>
    <row r="2907" spans="1:2">
      <c r="A2907" t="s">
        <v>3164</v>
      </c>
      <c r="B2907">
        <v>1</v>
      </c>
    </row>
    <row r="2908" spans="1:2">
      <c r="A2908" t="s">
        <v>3166</v>
      </c>
      <c r="B2908">
        <v>1</v>
      </c>
    </row>
    <row r="2909" spans="1:2">
      <c r="A2909" t="s">
        <v>3167</v>
      </c>
      <c r="B2909">
        <v>1</v>
      </c>
    </row>
    <row r="2910" spans="1:2">
      <c r="A2910" t="s">
        <v>3168</v>
      </c>
      <c r="B2910">
        <v>1</v>
      </c>
    </row>
    <row r="2911" spans="1:2">
      <c r="A2911" t="s">
        <v>3171</v>
      </c>
      <c r="B2911">
        <v>1</v>
      </c>
    </row>
    <row r="2912" spans="1:2">
      <c r="A2912" t="s">
        <v>3172</v>
      </c>
      <c r="B2912">
        <v>1</v>
      </c>
    </row>
    <row r="2913" spans="1:2">
      <c r="A2913" t="s">
        <v>3173</v>
      </c>
      <c r="B2913">
        <v>1</v>
      </c>
    </row>
    <row r="2914" spans="1:2">
      <c r="A2914" t="s">
        <v>3174</v>
      </c>
      <c r="B2914">
        <v>1</v>
      </c>
    </row>
    <row r="2915" spans="1:2">
      <c r="A2915" t="s">
        <v>3175</v>
      </c>
      <c r="B2915">
        <v>1</v>
      </c>
    </row>
    <row r="2916" spans="1:2">
      <c r="A2916" t="s">
        <v>3176</v>
      </c>
      <c r="B2916">
        <v>1</v>
      </c>
    </row>
    <row r="2917" spans="1:2">
      <c r="A2917" t="s">
        <v>3177</v>
      </c>
      <c r="B2917">
        <v>1</v>
      </c>
    </row>
    <row r="2918" spans="1:2">
      <c r="A2918" t="s">
        <v>3178</v>
      </c>
      <c r="B2918">
        <v>1</v>
      </c>
    </row>
    <row r="2919" spans="1:2">
      <c r="A2919" t="s">
        <v>3179</v>
      </c>
      <c r="B2919">
        <v>1</v>
      </c>
    </row>
    <row r="2920" spans="1:2">
      <c r="A2920" t="s">
        <v>3180</v>
      </c>
      <c r="B2920">
        <v>1</v>
      </c>
    </row>
    <row r="2921" spans="1:2">
      <c r="A2921" t="s">
        <v>3181</v>
      </c>
      <c r="B2921">
        <v>1</v>
      </c>
    </row>
    <row r="2922" spans="1:2">
      <c r="A2922" t="s">
        <v>3182</v>
      </c>
      <c r="B2922">
        <v>1</v>
      </c>
    </row>
    <row r="2923" spans="1:2">
      <c r="A2923" t="s">
        <v>3183</v>
      </c>
      <c r="B2923">
        <v>1</v>
      </c>
    </row>
    <row r="2924" spans="1:2">
      <c r="A2924" t="s">
        <v>3186</v>
      </c>
      <c r="B2924">
        <v>1</v>
      </c>
    </row>
    <row r="2925" spans="1:2">
      <c r="A2925" t="s">
        <v>3188</v>
      </c>
      <c r="B2925">
        <v>1</v>
      </c>
    </row>
    <row r="2926" spans="1:2">
      <c r="A2926" t="s">
        <v>3189</v>
      </c>
      <c r="B2926">
        <v>1</v>
      </c>
    </row>
    <row r="2927" spans="1:2">
      <c r="A2927" t="s">
        <v>3191</v>
      </c>
      <c r="B2927">
        <v>1</v>
      </c>
    </row>
    <row r="2928" spans="1:2">
      <c r="A2928" t="s">
        <v>3192</v>
      </c>
      <c r="B2928">
        <v>1</v>
      </c>
    </row>
    <row r="2929" spans="1:2">
      <c r="A2929" t="s">
        <v>3193</v>
      </c>
      <c r="B2929">
        <v>1</v>
      </c>
    </row>
    <row r="2930" spans="1:2">
      <c r="A2930" t="s">
        <v>3194</v>
      </c>
      <c r="B2930">
        <v>1</v>
      </c>
    </row>
    <row r="2931" spans="1:2">
      <c r="A2931" t="s">
        <v>3195</v>
      </c>
      <c r="B2931">
        <v>1</v>
      </c>
    </row>
    <row r="2932" spans="1:2">
      <c r="A2932" t="s">
        <v>3196</v>
      </c>
      <c r="B2932">
        <v>1</v>
      </c>
    </row>
    <row r="2933" spans="1:2">
      <c r="A2933" t="s">
        <v>3197</v>
      </c>
      <c r="B2933">
        <v>1</v>
      </c>
    </row>
    <row r="2934" spans="1:2">
      <c r="A2934" t="s">
        <v>3198</v>
      </c>
      <c r="B2934">
        <v>1</v>
      </c>
    </row>
    <row r="2935" spans="1:2">
      <c r="A2935" t="s">
        <v>3201</v>
      </c>
      <c r="B2935">
        <v>1</v>
      </c>
    </row>
    <row r="2936" spans="1:2">
      <c r="A2936" t="s">
        <v>3202</v>
      </c>
      <c r="B2936">
        <v>1</v>
      </c>
    </row>
    <row r="2937" spans="1:2">
      <c r="A2937" t="s">
        <v>3203</v>
      </c>
      <c r="B2937">
        <v>1</v>
      </c>
    </row>
    <row r="2938" spans="1:2">
      <c r="A2938" t="s">
        <v>3205</v>
      </c>
      <c r="B2938">
        <v>1</v>
      </c>
    </row>
    <row r="2939" spans="1:2">
      <c r="A2939" t="s">
        <v>3206</v>
      </c>
      <c r="B2939">
        <v>1</v>
      </c>
    </row>
    <row r="2940" spans="1:2">
      <c r="A2940" t="s">
        <v>3207</v>
      </c>
      <c r="B2940">
        <v>1</v>
      </c>
    </row>
    <row r="2941" spans="1:2">
      <c r="A2941" t="s">
        <v>3208</v>
      </c>
      <c r="B2941">
        <v>1</v>
      </c>
    </row>
    <row r="2942" spans="1:2">
      <c r="A2942" t="s">
        <v>3209</v>
      </c>
      <c r="B2942">
        <v>1</v>
      </c>
    </row>
    <row r="2943" spans="1:2">
      <c r="A2943" t="s">
        <v>3210</v>
      </c>
      <c r="B2943">
        <v>1</v>
      </c>
    </row>
    <row r="2944" spans="1:2">
      <c r="A2944" t="s">
        <v>3211</v>
      </c>
      <c r="B2944">
        <v>1</v>
      </c>
    </row>
    <row r="2945" spans="1:2">
      <c r="A2945" t="s">
        <v>3212</v>
      </c>
      <c r="B2945">
        <v>1</v>
      </c>
    </row>
    <row r="2946" spans="1:2">
      <c r="A2946" t="s">
        <v>3213</v>
      </c>
      <c r="B2946">
        <v>1</v>
      </c>
    </row>
    <row r="2947" spans="1:2">
      <c r="A2947" t="s">
        <v>3214</v>
      </c>
      <c r="B2947">
        <v>1</v>
      </c>
    </row>
    <row r="2948" spans="1:2">
      <c r="A2948" t="s">
        <v>3215</v>
      </c>
      <c r="B2948">
        <v>1</v>
      </c>
    </row>
    <row r="2949" spans="1:2">
      <c r="A2949" t="s">
        <v>3216</v>
      </c>
      <c r="B2949">
        <v>1</v>
      </c>
    </row>
    <row r="2950" spans="1:2">
      <c r="A2950" t="s">
        <v>3218</v>
      </c>
      <c r="B2950">
        <v>1</v>
      </c>
    </row>
    <row r="2951" spans="1:2">
      <c r="A2951" t="s">
        <v>3219</v>
      </c>
      <c r="B2951">
        <v>1</v>
      </c>
    </row>
    <row r="2952" spans="1:2">
      <c r="A2952" t="s">
        <v>3220</v>
      </c>
      <c r="B2952">
        <v>1</v>
      </c>
    </row>
    <row r="2953" spans="1:2">
      <c r="A2953" t="s">
        <v>3221</v>
      </c>
      <c r="B2953">
        <v>1</v>
      </c>
    </row>
    <row r="2954" spans="1:2">
      <c r="A2954" t="s">
        <v>3222</v>
      </c>
      <c r="B2954">
        <v>1</v>
      </c>
    </row>
    <row r="2955" spans="1:2">
      <c r="A2955" t="s">
        <v>3223</v>
      </c>
      <c r="B2955">
        <v>1</v>
      </c>
    </row>
    <row r="2956" spans="1:2">
      <c r="A2956" t="s">
        <v>3224</v>
      </c>
      <c r="B2956">
        <v>1</v>
      </c>
    </row>
    <row r="2957" spans="1:2">
      <c r="A2957" t="s">
        <v>3225</v>
      </c>
      <c r="B2957">
        <v>1</v>
      </c>
    </row>
    <row r="2958" spans="1:2">
      <c r="A2958" t="s">
        <v>3226</v>
      </c>
      <c r="B2958">
        <v>1</v>
      </c>
    </row>
    <row r="2959" spans="1:2">
      <c r="A2959" t="s">
        <v>3227</v>
      </c>
      <c r="B2959">
        <v>1</v>
      </c>
    </row>
    <row r="2960" spans="1:2">
      <c r="A2960" t="s">
        <v>3228</v>
      </c>
      <c r="B2960">
        <v>1</v>
      </c>
    </row>
    <row r="2961" spans="1:2">
      <c r="A2961" t="s">
        <v>3230</v>
      </c>
      <c r="B2961">
        <v>1</v>
      </c>
    </row>
    <row r="2962" spans="1:2">
      <c r="A2962" t="s">
        <v>3231</v>
      </c>
      <c r="B2962">
        <v>1</v>
      </c>
    </row>
    <row r="2963" spans="1:2">
      <c r="A2963" t="s">
        <v>3232</v>
      </c>
      <c r="B2963">
        <v>1</v>
      </c>
    </row>
    <row r="2964" spans="1:2">
      <c r="A2964" t="s">
        <v>3233</v>
      </c>
      <c r="B2964">
        <v>1</v>
      </c>
    </row>
    <row r="2965" spans="1:2">
      <c r="A2965" t="s">
        <v>3234</v>
      </c>
      <c r="B2965">
        <v>1</v>
      </c>
    </row>
    <row r="2966" spans="1:2">
      <c r="A2966" t="s">
        <v>3235</v>
      </c>
      <c r="B2966">
        <v>1</v>
      </c>
    </row>
    <row r="2967" spans="1:2">
      <c r="A2967" t="s">
        <v>3237</v>
      </c>
      <c r="B2967">
        <v>1</v>
      </c>
    </row>
    <row r="2968" spans="1:2">
      <c r="A2968" t="s">
        <v>3240</v>
      </c>
      <c r="B2968">
        <v>1</v>
      </c>
    </row>
    <row r="2969" spans="1:2">
      <c r="A2969" t="s">
        <v>3241</v>
      </c>
      <c r="B2969">
        <v>1</v>
      </c>
    </row>
    <row r="2970" spans="1:2">
      <c r="A2970" t="s">
        <v>3242</v>
      </c>
      <c r="B2970">
        <v>1</v>
      </c>
    </row>
    <row r="2971" spans="1:2">
      <c r="A2971" t="s">
        <v>3243</v>
      </c>
      <c r="B2971">
        <v>1</v>
      </c>
    </row>
    <row r="2972" spans="1:2">
      <c r="A2972" t="s">
        <v>3244</v>
      </c>
      <c r="B2972">
        <v>1</v>
      </c>
    </row>
    <row r="2973" spans="1:2">
      <c r="A2973" t="s">
        <v>3245</v>
      </c>
      <c r="B2973">
        <v>1</v>
      </c>
    </row>
    <row r="2974" spans="1:2">
      <c r="A2974" t="s">
        <v>3246</v>
      </c>
      <c r="B2974">
        <v>1</v>
      </c>
    </row>
    <row r="2975" spans="1:2">
      <c r="A2975" t="s">
        <v>3247</v>
      </c>
      <c r="B2975">
        <v>1</v>
      </c>
    </row>
    <row r="2976" spans="1:2">
      <c r="A2976" t="s">
        <v>3248</v>
      </c>
      <c r="B2976">
        <v>1</v>
      </c>
    </row>
    <row r="2977" spans="1:2">
      <c r="A2977" t="s">
        <v>3249</v>
      </c>
      <c r="B2977">
        <v>1</v>
      </c>
    </row>
    <row r="2978" spans="1:2">
      <c r="A2978" t="s">
        <v>3252</v>
      </c>
      <c r="B2978">
        <v>1</v>
      </c>
    </row>
    <row r="2979" spans="1:2">
      <c r="A2979" t="s">
        <v>3253</v>
      </c>
      <c r="B2979">
        <v>1</v>
      </c>
    </row>
    <row r="2980" spans="1:2">
      <c r="A2980" t="s">
        <v>3254</v>
      </c>
      <c r="B2980">
        <v>1</v>
      </c>
    </row>
    <row r="2981" spans="1:2">
      <c r="A2981" t="s">
        <v>3255</v>
      </c>
      <c r="B2981">
        <v>1</v>
      </c>
    </row>
    <row r="2982" spans="1:2">
      <c r="A2982" t="s">
        <v>3256</v>
      </c>
      <c r="B2982">
        <v>1</v>
      </c>
    </row>
    <row r="2983" spans="1:2">
      <c r="A2983" t="s">
        <v>3257</v>
      </c>
      <c r="B2983">
        <v>1</v>
      </c>
    </row>
    <row r="2984" spans="1:2">
      <c r="A2984" t="s">
        <v>3258</v>
      </c>
      <c r="B2984">
        <v>1</v>
      </c>
    </row>
    <row r="2985" spans="1:2">
      <c r="A2985" t="s">
        <v>3259</v>
      </c>
      <c r="B2985">
        <v>1</v>
      </c>
    </row>
    <row r="2986" spans="1:2">
      <c r="A2986" t="s">
        <v>3263</v>
      </c>
      <c r="B2986">
        <v>1</v>
      </c>
    </row>
    <row r="2987" spans="1:2">
      <c r="A2987" t="s">
        <v>3264</v>
      </c>
      <c r="B2987">
        <v>1</v>
      </c>
    </row>
    <row r="2988" spans="1:2">
      <c r="A2988" t="s">
        <v>3267</v>
      </c>
      <c r="B2988">
        <v>1</v>
      </c>
    </row>
    <row r="2989" spans="1:2">
      <c r="A2989" t="s">
        <v>3269</v>
      </c>
      <c r="B2989">
        <v>1</v>
      </c>
    </row>
    <row r="2990" spans="1:2">
      <c r="A2990" t="s">
        <v>3271</v>
      </c>
      <c r="B2990">
        <v>1</v>
      </c>
    </row>
    <row r="2991" spans="1:2">
      <c r="A2991" t="s">
        <v>3272</v>
      </c>
      <c r="B2991">
        <v>1</v>
      </c>
    </row>
    <row r="2992" spans="1:2">
      <c r="A2992" t="s">
        <v>3273</v>
      </c>
      <c r="B2992">
        <v>1</v>
      </c>
    </row>
    <row r="2993" spans="1:2">
      <c r="A2993" t="s">
        <v>3274</v>
      </c>
      <c r="B2993">
        <v>1</v>
      </c>
    </row>
    <row r="2994" spans="1:2">
      <c r="A2994" t="s">
        <v>3276</v>
      </c>
      <c r="B2994">
        <v>1</v>
      </c>
    </row>
    <row r="2995" spans="1:2">
      <c r="A2995" t="s">
        <v>3277</v>
      </c>
      <c r="B2995">
        <v>1</v>
      </c>
    </row>
    <row r="2996" spans="1:2">
      <c r="A2996" t="s">
        <v>3278</v>
      </c>
      <c r="B2996">
        <v>1</v>
      </c>
    </row>
    <row r="2997" spans="1:2">
      <c r="A2997" t="s">
        <v>3279</v>
      </c>
      <c r="B2997">
        <v>1</v>
      </c>
    </row>
    <row r="2998" spans="1:2">
      <c r="A2998" t="s">
        <v>3280</v>
      </c>
      <c r="B2998">
        <v>1</v>
      </c>
    </row>
    <row r="2999" spans="1:2">
      <c r="A2999" t="s">
        <v>3281</v>
      </c>
      <c r="B2999">
        <v>1</v>
      </c>
    </row>
    <row r="3000" spans="1:2">
      <c r="A3000" t="s">
        <v>3282</v>
      </c>
      <c r="B3000">
        <v>1</v>
      </c>
    </row>
    <row r="3001" spans="1:2">
      <c r="A3001" t="s">
        <v>3283</v>
      </c>
      <c r="B3001">
        <v>1</v>
      </c>
    </row>
    <row r="3002" spans="1:2">
      <c r="A3002" t="s">
        <v>3284</v>
      </c>
      <c r="B3002">
        <v>1</v>
      </c>
    </row>
    <row r="3003" spans="1:2">
      <c r="A3003" t="s">
        <v>3285</v>
      </c>
      <c r="B3003">
        <v>1</v>
      </c>
    </row>
    <row r="3004" spans="1:2">
      <c r="A3004" t="s">
        <v>3286</v>
      </c>
      <c r="B3004">
        <v>1</v>
      </c>
    </row>
    <row r="3005" spans="1:2">
      <c r="A3005" t="s">
        <v>3287</v>
      </c>
      <c r="B3005">
        <v>1</v>
      </c>
    </row>
    <row r="3006" spans="1:2">
      <c r="A3006" t="s">
        <v>3288</v>
      </c>
      <c r="B3006">
        <v>1</v>
      </c>
    </row>
    <row r="3007" spans="1:2">
      <c r="A3007" t="s">
        <v>3289</v>
      </c>
      <c r="B3007">
        <v>1</v>
      </c>
    </row>
    <row r="3008" spans="1:2">
      <c r="A3008" t="s">
        <v>3290</v>
      </c>
      <c r="B3008">
        <v>1</v>
      </c>
    </row>
    <row r="3009" spans="1:2">
      <c r="A3009" t="s">
        <v>3292</v>
      </c>
      <c r="B3009">
        <v>1</v>
      </c>
    </row>
    <row r="3010" spans="1:2">
      <c r="A3010" t="s">
        <v>3293</v>
      </c>
      <c r="B3010">
        <v>1</v>
      </c>
    </row>
    <row r="3011" spans="1:2">
      <c r="A3011" t="s">
        <v>3294</v>
      </c>
      <c r="B3011">
        <v>1</v>
      </c>
    </row>
    <row r="3012" spans="1:2">
      <c r="A3012" t="s">
        <v>3295</v>
      </c>
      <c r="B3012">
        <v>1</v>
      </c>
    </row>
    <row r="3013" spans="1:2">
      <c r="A3013" t="s">
        <v>3296</v>
      </c>
      <c r="B3013">
        <v>1</v>
      </c>
    </row>
    <row r="3014" spans="1:2">
      <c r="A3014" t="s">
        <v>3298</v>
      </c>
      <c r="B3014">
        <v>1</v>
      </c>
    </row>
    <row r="3015" spans="1:2">
      <c r="A3015" t="s">
        <v>3299</v>
      </c>
      <c r="B3015">
        <v>1</v>
      </c>
    </row>
    <row r="3016" spans="1:2">
      <c r="A3016" t="s">
        <v>3300</v>
      </c>
      <c r="B3016">
        <v>1</v>
      </c>
    </row>
    <row r="3017" spans="1:2">
      <c r="A3017" t="s">
        <v>3301</v>
      </c>
      <c r="B3017">
        <v>1</v>
      </c>
    </row>
    <row r="3018" spans="1:2">
      <c r="A3018" t="s">
        <v>3302</v>
      </c>
      <c r="B3018">
        <v>1</v>
      </c>
    </row>
    <row r="3019" spans="1:2">
      <c r="A3019" t="s">
        <v>3304</v>
      </c>
      <c r="B3019">
        <v>1</v>
      </c>
    </row>
    <row r="3020" spans="1:2">
      <c r="A3020" t="s">
        <v>3307</v>
      </c>
      <c r="B3020">
        <v>1</v>
      </c>
    </row>
    <row r="3021" spans="1:2">
      <c r="A3021" t="s">
        <v>3308</v>
      </c>
      <c r="B3021">
        <v>1</v>
      </c>
    </row>
    <row r="3022" spans="1:2">
      <c r="A3022" t="s">
        <v>3309</v>
      </c>
      <c r="B3022">
        <v>1</v>
      </c>
    </row>
    <row r="3023" spans="1:2">
      <c r="A3023" t="s">
        <v>3310</v>
      </c>
      <c r="B3023">
        <v>1</v>
      </c>
    </row>
    <row r="3024" spans="1:2">
      <c r="A3024" t="s">
        <v>3311</v>
      </c>
      <c r="B3024">
        <v>1</v>
      </c>
    </row>
    <row r="3025" spans="1:2">
      <c r="A3025" t="s">
        <v>3312</v>
      </c>
      <c r="B3025">
        <v>1</v>
      </c>
    </row>
    <row r="3026" spans="1:2">
      <c r="A3026" t="s">
        <v>3313</v>
      </c>
      <c r="B3026">
        <v>1</v>
      </c>
    </row>
    <row r="3027" spans="1:2">
      <c r="A3027" t="s">
        <v>3314</v>
      </c>
      <c r="B3027">
        <v>1</v>
      </c>
    </row>
    <row r="3028" spans="1:2">
      <c r="A3028" t="s">
        <v>3315</v>
      </c>
      <c r="B3028">
        <v>1</v>
      </c>
    </row>
    <row r="3029" spans="1:2">
      <c r="A3029" t="s">
        <v>3316</v>
      </c>
      <c r="B3029">
        <v>1</v>
      </c>
    </row>
    <row r="3030" spans="1:2">
      <c r="A3030" t="s">
        <v>3318</v>
      </c>
      <c r="B3030">
        <v>1</v>
      </c>
    </row>
    <row r="3031" spans="1:2">
      <c r="A3031" t="s">
        <v>3320</v>
      </c>
      <c r="B3031">
        <v>1</v>
      </c>
    </row>
    <row r="3032" spans="1:2">
      <c r="A3032" t="s">
        <v>3321</v>
      </c>
      <c r="B3032">
        <v>1</v>
      </c>
    </row>
    <row r="3033" spans="1:2">
      <c r="A3033" t="s">
        <v>3322</v>
      </c>
      <c r="B3033">
        <v>1</v>
      </c>
    </row>
    <row r="3034" spans="1:2">
      <c r="A3034" t="s">
        <v>3323</v>
      </c>
      <c r="B3034">
        <v>1</v>
      </c>
    </row>
    <row r="3035" spans="1:2">
      <c r="A3035" t="s">
        <v>3324</v>
      </c>
      <c r="B3035">
        <v>1</v>
      </c>
    </row>
    <row r="3036" spans="1:2">
      <c r="A3036" t="s">
        <v>3325</v>
      </c>
      <c r="B3036">
        <v>1</v>
      </c>
    </row>
    <row r="3037" spans="1:2">
      <c r="A3037" t="s">
        <v>3327</v>
      </c>
      <c r="B3037">
        <v>1</v>
      </c>
    </row>
    <row r="3038" spans="1:2">
      <c r="A3038" t="s">
        <v>3330</v>
      </c>
      <c r="B3038">
        <v>1</v>
      </c>
    </row>
    <row r="3039" spans="1:2">
      <c r="A3039" t="s">
        <v>3331</v>
      </c>
      <c r="B3039">
        <v>1</v>
      </c>
    </row>
    <row r="3040" spans="1:2">
      <c r="A3040" t="s">
        <v>3332</v>
      </c>
      <c r="B3040">
        <v>1</v>
      </c>
    </row>
    <row r="3041" spans="1:2">
      <c r="A3041" t="s">
        <v>3334</v>
      </c>
      <c r="B3041">
        <v>1</v>
      </c>
    </row>
    <row r="3042" spans="1:2">
      <c r="A3042" t="s">
        <v>3335</v>
      </c>
      <c r="B3042">
        <v>1</v>
      </c>
    </row>
    <row r="3043" spans="1:2">
      <c r="A3043" t="s">
        <v>3336</v>
      </c>
      <c r="B3043">
        <v>1</v>
      </c>
    </row>
    <row r="3044" spans="1:2">
      <c r="A3044" t="s">
        <v>3337</v>
      </c>
      <c r="B3044">
        <v>1</v>
      </c>
    </row>
    <row r="3045" spans="1:2">
      <c r="A3045" t="s">
        <v>3338</v>
      </c>
      <c r="B3045">
        <v>1</v>
      </c>
    </row>
    <row r="3046" spans="1:2">
      <c r="A3046" t="s">
        <v>3341</v>
      </c>
      <c r="B3046">
        <v>1</v>
      </c>
    </row>
    <row r="3047" spans="1:2">
      <c r="A3047" t="s">
        <v>3343</v>
      </c>
      <c r="B3047">
        <v>1</v>
      </c>
    </row>
    <row r="3048" spans="1:2">
      <c r="A3048" t="e">
        <f>--_: big_JJ</f>
        <v>#NAME?</v>
      </c>
      <c r="B3048">
        <v>1</v>
      </c>
    </row>
    <row r="3049" spans="1:2">
      <c r="A3049" t="s">
        <v>3345</v>
      </c>
      <c r="B3049">
        <v>1</v>
      </c>
    </row>
    <row r="3050" spans="1:2">
      <c r="A3050" t="s">
        <v>3346</v>
      </c>
      <c r="B3050">
        <v>1</v>
      </c>
    </row>
    <row r="3051" spans="1:2">
      <c r="A3051" t="s">
        <v>3347</v>
      </c>
      <c r="B3051">
        <v>1</v>
      </c>
    </row>
    <row r="3052" spans="1:2">
      <c r="A3052" t="s">
        <v>3351</v>
      </c>
      <c r="B3052">
        <v>1</v>
      </c>
    </row>
    <row r="3053" spans="1:2">
      <c r="A3053" t="s">
        <v>3352</v>
      </c>
      <c r="B3053">
        <v>1</v>
      </c>
    </row>
    <row r="3054" spans="1:2">
      <c r="A3054" t="s">
        <v>3354</v>
      </c>
      <c r="B3054">
        <v>1</v>
      </c>
    </row>
    <row r="3055" spans="1:2">
      <c r="A3055" t="s">
        <v>3355</v>
      </c>
      <c r="B3055">
        <v>1</v>
      </c>
    </row>
    <row r="3056" spans="1:2">
      <c r="A3056" t="s">
        <v>3356</v>
      </c>
      <c r="B3056">
        <v>1</v>
      </c>
    </row>
    <row r="3057" spans="1:2">
      <c r="A3057" t="s">
        <v>3357</v>
      </c>
      <c r="B3057">
        <v>1</v>
      </c>
    </row>
    <row r="3058" spans="1:2">
      <c r="A3058" t="s">
        <v>3358</v>
      </c>
      <c r="B3058">
        <v>1</v>
      </c>
    </row>
    <row r="3059" spans="1:2">
      <c r="A3059" t="s">
        <v>3359</v>
      </c>
      <c r="B3059">
        <v>1</v>
      </c>
    </row>
    <row r="3060" spans="1:2">
      <c r="A3060" t="s">
        <v>3360</v>
      </c>
      <c r="B3060">
        <v>1</v>
      </c>
    </row>
    <row r="3061" spans="1:2">
      <c r="A3061" t="s">
        <v>3361</v>
      </c>
      <c r="B3061">
        <v>1</v>
      </c>
    </row>
    <row r="3062" spans="1:2">
      <c r="A3062" t="s">
        <v>3363</v>
      </c>
      <c r="B3062">
        <v>1</v>
      </c>
    </row>
    <row r="3063" spans="1:2">
      <c r="A3063" t="s">
        <v>3365</v>
      </c>
      <c r="B3063">
        <v>1</v>
      </c>
    </row>
    <row r="3064" spans="1:2">
      <c r="A3064" t="s">
        <v>3366</v>
      </c>
      <c r="B3064">
        <v>1</v>
      </c>
    </row>
    <row r="3065" spans="1:2">
      <c r="A3065" t="s">
        <v>3368</v>
      </c>
      <c r="B3065">
        <v>1</v>
      </c>
    </row>
    <row r="3066" spans="1:2">
      <c r="A3066" t="s">
        <v>3370</v>
      </c>
      <c r="B3066">
        <v>1</v>
      </c>
    </row>
    <row r="3067" spans="1:2">
      <c r="A3067" t="s">
        <v>3371</v>
      </c>
      <c r="B3067">
        <v>1</v>
      </c>
    </row>
    <row r="3068" spans="1:2">
      <c r="A3068" t="s">
        <v>3372</v>
      </c>
      <c r="B3068">
        <v>1</v>
      </c>
    </row>
    <row r="3069" spans="1:2">
      <c r="A3069" t="s">
        <v>3373</v>
      </c>
      <c r="B3069">
        <v>1</v>
      </c>
    </row>
    <row r="3070" spans="1:2">
      <c r="A3070" t="s">
        <v>3374</v>
      </c>
      <c r="B3070">
        <v>1</v>
      </c>
    </row>
    <row r="3071" spans="1:2">
      <c r="A3071" t="s">
        <v>3375</v>
      </c>
      <c r="B3071">
        <v>1</v>
      </c>
    </row>
    <row r="3072" spans="1:2">
      <c r="A3072" t="s">
        <v>3376</v>
      </c>
      <c r="B3072">
        <v>1</v>
      </c>
    </row>
    <row r="3073" spans="1:2">
      <c r="A3073" t="s">
        <v>3377</v>
      </c>
      <c r="B3073">
        <v>1</v>
      </c>
    </row>
    <row r="3074" spans="1:2">
      <c r="A3074" t="s">
        <v>3379</v>
      </c>
      <c r="B3074">
        <v>1</v>
      </c>
    </row>
    <row r="3075" spans="1:2">
      <c r="A3075" t="s">
        <v>3380</v>
      </c>
      <c r="B3075">
        <v>1</v>
      </c>
    </row>
    <row r="3076" spans="1:2">
      <c r="A3076" t="s">
        <v>3381</v>
      </c>
      <c r="B3076">
        <v>1</v>
      </c>
    </row>
    <row r="3077" spans="1:2">
      <c r="A3077" t="s">
        <v>3382</v>
      </c>
      <c r="B3077">
        <v>1</v>
      </c>
    </row>
    <row r="3078" spans="1:2">
      <c r="A3078" t="s">
        <v>3384</v>
      </c>
      <c r="B3078">
        <v>1</v>
      </c>
    </row>
    <row r="3079" spans="1:2">
      <c r="A3079" t="s">
        <v>3386</v>
      </c>
      <c r="B3079">
        <v>1</v>
      </c>
    </row>
    <row r="3080" spans="1:2">
      <c r="A3080" t="s">
        <v>3388</v>
      </c>
      <c r="B3080">
        <v>1</v>
      </c>
    </row>
    <row r="3081" spans="1:2">
      <c r="A3081" t="s">
        <v>3389</v>
      </c>
      <c r="B3081">
        <v>1</v>
      </c>
    </row>
    <row r="3082" spans="1:2">
      <c r="A3082" t="s">
        <v>3390</v>
      </c>
      <c r="B3082">
        <v>1</v>
      </c>
    </row>
    <row r="3083" spans="1:2">
      <c r="A3083" t="s">
        <v>3391</v>
      </c>
      <c r="B3083">
        <v>1</v>
      </c>
    </row>
    <row r="3084" spans="1:2">
      <c r="A3084" t="s">
        <v>3392</v>
      </c>
      <c r="B3084">
        <v>1</v>
      </c>
    </row>
    <row r="3085" spans="1:2">
      <c r="A3085" t="s">
        <v>3393</v>
      </c>
      <c r="B3085">
        <v>1</v>
      </c>
    </row>
    <row r="3086" spans="1:2">
      <c r="A3086" t="s">
        <v>3394</v>
      </c>
      <c r="B3086">
        <v>1</v>
      </c>
    </row>
    <row r="3087" spans="1:2">
      <c r="A3087" t="s">
        <v>3395</v>
      </c>
      <c r="B3087">
        <v>1</v>
      </c>
    </row>
    <row r="3088" spans="1:2">
      <c r="A3088" t="s">
        <v>3397</v>
      </c>
      <c r="B3088">
        <v>1</v>
      </c>
    </row>
    <row r="3089" spans="1:2">
      <c r="A3089" t="s">
        <v>3398</v>
      </c>
      <c r="B3089">
        <v>1</v>
      </c>
    </row>
    <row r="3090" spans="1:2">
      <c r="A3090" t="s">
        <v>3400</v>
      </c>
      <c r="B3090">
        <v>1</v>
      </c>
    </row>
    <row r="3091" spans="1:2">
      <c r="A3091" t="s">
        <v>3401</v>
      </c>
      <c r="B3091">
        <v>1</v>
      </c>
    </row>
    <row r="3092" spans="1:2">
      <c r="A3092" t="s">
        <v>3403</v>
      </c>
      <c r="B3092">
        <v>1</v>
      </c>
    </row>
    <row r="3093" spans="1:2">
      <c r="A3093" t="s">
        <v>3405</v>
      </c>
      <c r="B3093">
        <v>1</v>
      </c>
    </row>
    <row r="3094" spans="1:2">
      <c r="A3094" t="s">
        <v>3406</v>
      </c>
      <c r="B3094">
        <v>1</v>
      </c>
    </row>
    <row r="3095" spans="1:2">
      <c r="A3095" t="s">
        <v>3409</v>
      </c>
      <c r="B3095">
        <v>1</v>
      </c>
    </row>
    <row r="3096" spans="1:2">
      <c r="A3096" t="s">
        <v>3410</v>
      </c>
      <c r="B3096">
        <v>1</v>
      </c>
    </row>
    <row r="3097" spans="1:2">
      <c r="A3097" t="s">
        <v>3411</v>
      </c>
      <c r="B3097">
        <v>1</v>
      </c>
    </row>
    <row r="3098" spans="1:2">
      <c r="A3098" t="s">
        <v>3412</v>
      </c>
      <c r="B3098">
        <v>1</v>
      </c>
    </row>
    <row r="3099" spans="1:2">
      <c r="A3099" t="s">
        <v>3414</v>
      </c>
      <c r="B3099">
        <v>1</v>
      </c>
    </row>
    <row r="3100" spans="1:2">
      <c r="A3100" t="s">
        <v>3416</v>
      </c>
      <c r="B3100">
        <v>1</v>
      </c>
    </row>
    <row r="3101" spans="1:2">
      <c r="A3101" t="s">
        <v>3418</v>
      </c>
      <c r="B3101">
        <v>1</v>
      </c>
    </row>
    <row r="3102" spans="1:2">
      <c r="A3102" t="s">
        <v>3420</v>
      </c>
      <c r="B3102">
        <v>1</v>
      </c>
    </row>
    <row r="3103" spans="1:2">
      <c r="A3103" t="s">
        <v>3421</v>
      </c>
      <c r="B3103">
        <v>1</v>
      </c>
    </row>
    <row r="3104" spans="1:2">
      <c r="A3104" t="s">
        <v>3423</v>
      </c>
      <c r="B3104">
        <v>1</v>
      </c>
    </row>
    <row r="3105" spans="1:2">
      <c r="A3105" t="s">
        <v>3425</v>
      </c>
      <c r="B3105">
        <v>1</v>
      </c>
    </row>
    <row r="3106" spans="1:2">
      <c r="A3106" t="s">
        <v>3427</v>
      </c>
      <c r="B3106">
        <v>1</v>
      </c>
    </row>
    <row r="3107" spans="1:2">
      <c r="A3107" t="s">
        <v>3428</v>
      </c>
      <c r="B3107">
        <v>1</v>
      </c>
    </row>
    <row r="3108" spans="1:2">
      <c r="A3108" t="s">
        <v>3429</v>
      </c>
      <c r="B3108">
        <v>1</v>
      </c>
    </row>
    <row r="3109" spans="1:2">
      <c r="A3109" t="s">
        <v>3430</v>
      </c>
      <c r="B3109">
        <v>1</v>
      </c>
    </row>
    <row r="3110" spans="1:2">
      <c r="A3110" t="s">
        <v>3431</v>
      </c>
      <c r="B3110">
        <v>1</v>
      </c>
    </row>
    <row r="3111" spans="1:2">
      <c r="A3111" t="s">
        <v>3432</v>
      </c>
      <c r="B3111">
        <v>1</v>
      </c>
    </row>
    <row r="3112" spans="1:2">
      <c r="A3112" t="s">
        <v>3433</v>
      </c>
      <c r="B3112">
        <v>1</v>
      </c>
    </row>
    <row r="3113" spans="1:2">
      <c r="A3113" t="s">
        <v>3435</v>
      </c>
      <c r="B3113">
        <v>1</v>
      </c>
    </row>
    <row r="3114" spans="1:2">
      <c r="A3114" t="s">
        <v>3436</v>
      </c>
      <c r="B3114">
        <v>1</v>
      </c>
    </row>
    <row r="3115" spans="1:2">
      <c r="A3115" t="s">
        <v>3437</v>
      </c>
      <c r="B3115">
        <v>1</v>
      </c>
    </row>
    <row r="3116" spans="1:2">
      <c r="A3116" t="s">
        <v>3438</v>
      </c>
      <c r="B3116">
        <v>1</v>
      </c>
    </row>
    <row r="3117" spans="1:2">
      <c r="A3117" t="s">
        <v>3439</v>
      </c>
      <c r="B3117">
        <v>1</v>
      </c>
    </row>
    <row r="3118" spans="1:2">
      <c r="A3118" t="s">
        <v>3442</v>
      </c>
      <c r="B3118">
        <v>1</v>
      </c>
    </row>
    <row r="3119" spans="1:2">
      <c r="A3119" t="s">
        <v>3445</v>
      </c>
      <c r="B3119">
        <v>1</v>
      </c>
    </row>
    <row r="3120" spans="1:2">
      <c r="A3120" t="s">
        <v>3446</v>
      </c>
      <c r="B3120">
        <v>1</v>
      </c>
    </row>
    <row r="3121" spans="1:2">
      <c r="A3121" t="s">
        <v>3447</v>
      </c>
      <c r="B3121">
        <v>1</v>
      </c>
    </row>
    <row r="3122" spans="1:2">
      <c r="A3122" t="s">
        <v>3449</v>
      </c>
      <c r="B3122">
        <v>1</v>
      </c>
    </row>
    <row r="3123" spans="1:2">
      <c r="A3123" t="s">
        <v>3450</v>
      </c>
      <c r="B3123">
        <v>1</v>
      </c>
    </row>
    <row r="3124" spans="1:2">
      <c r="A3124" t="s">
        <v>3451</v>
      </c>
      <c r="B3124">
        <v>1</v>
      </c>
    </row>
    <row r="3125" spans="1:2">
      <c r="A3125" t="s">
        <v>3452</v>
      </c>
      <c r="B3125">
        <v>1</v>
      </c>
    </row>
    <row r="3126" spans="1:2">
      <c r="A3126" t="s">
        <v>3454</v>
      </c>
      <c r="B3126">
        <v>1</v>
      </c>
    </row>
    <row r="3127" spans="1:2">
      <c r="A3127" t="s">
        <v>3455</v>
      </c>
      <c r="B3127">
        <v>1</v>
      </c>
    </row>
    <row r="3128" spans="1:2">
      <c r="A3128" t="s">
        <v>3456</v>
      </c>
      <c r="B3128">
        <v>1</v>
      </c>
    </row>
    <row r="3129" spans="1:2">
      <c r="A3129" t="s">
        <v>3457</v>
      </c>
      <c r="B3129">
        <v>1</v>
      </c>
    </row>
    <row r="3130" spans="1:2">
      <c r="A3130" t="s">
        <v>3458</v>
      </c>
      <c r="B3130">
        <v>1</v>
      </c>
    </row>
    <row r="3131" spans="1:2">
      <c r="A3131" t="s">
        <v>3459</v>
      </c>
      <c r="B3131">
        <v>1</v>
      </c>
    </row>
    <row r="3132" spans="1:2">
      <c r="A3132" t="s">
        <v>3460</v>
      </c>
      <c r="B3132">
        <v>1</v>
      </c>
    </row>
    <row r="3133" spans="1:2">
      <c r="A3133" t="s">
        <v>3461</v>
      </c>
      <c r="B3133">
        <v>1</v>
      </c>
    </row>
    <row r="3134" spans="1:2">
      <c r="A3134" t="s">
        <v>3462</v>
      </c>
      <c r="B3134">
        <v>1</v>
      </c>
    </row>
    <row r="3135" spans="1:2">
      <c r="A3135" t="s">
        <v>3463</v>
      </c>
      <c r="B3135">
        <v>1</v>
      </c>
    </row>
    <row r="3136" spans="1:2">
      <c r="A3136" t="s">
        <v>3464</v>
      </c>
      <c r="B3136">
        <v>1</v>
      </c>
    </row>
    <row r="3137" spans="1:2">
      <c r="A3137" t="s">
        <v>3465</v>
      </c>
      <c r="B3137">
        <v>1</v>
      </c>
    </row>
    <row r="3138" spans="1:2">
      <c r="A3138" t="s">
        <v>3466</v>
      </c>
      <c r="B3138">
        <v>1</v>
      </c>
    </row>
    <row r="3139" spans="1:2">
      <c r="A3139" t="s">
        <v>3467</v>
      </c>
      <c r="B3139">
        <v>1</v>
      </c>
    </row>
    <row r="3140" spans="1:2">
      <c r="A3140" t="s">
        <v>3468</v>
      </c>
      <c r="B3140">
        <v>1</v>
      </c>
    </row>
    <row r="3141" spans="1:2">
      <c r="A3141" t="s">
        <v>3469</v>
      </c>
      <c r="B3141">
        <v>1</v>
      </c>
    </row>
    <row r="3142" spans="1:2">
      <c r="A3142" t="s">
        <v>3470</v>
      </c>
      <c r="B3142">
        <v>1</v>
      </c>
    </row>
    <row r="3143" spans="1:2">
      <c r="A3143" t="s">
        <v>3471</v>
      </c>
      <c r="B3143">
        <v>1</v>
      </c>
    </row>
    <row r="3144" spans="1:2">
      <c r="A3144" t="s">
        <v>3472</v>
      </c>
      <c r="B3144">
        <v>1</v>
      </c>
    </row>
    <row r="3145" spans="1:2">
      <c r="A3145" t="s">
        <v>3473</v>
      </c>
      <c r="B3145">
        <v>1</v>
      </c>
    </row>
    <row r="3146" spans="1:2">
      <c r="A3146" t="s">
        <v>3474</v>
      </c>
      <c r="B3146">
        <v>1</v>
      </c>
    </row>
    <row r="3147" spans="1:2">
      <c r="A3147" t="s">
        <v>3475</v>
      </c>
      <c r="B3147">
        <v>1</v>
      </c>
    </row>
    <row r="3148" spans="1:2">
      <c r="A3148" t="s">
        <v>3478</v>
      </c>
      <c r="B3148">
        <v>1</v>
      </c>
    </row>
    <row r="3149" spans="1:2">
      <c r="A3149" t="s">
        <v>3479</v>
      </c>
      <c r="B3149">
        <v>1</v>
      </c>
    </row>
    <row r="3150" spans="1:2">
      <c r="A3150" t="s">
        <v>3480</v>
      </c>
      <c r="B3150">
        <v>1</v>
      </c>
    </row>
    <row r="3151" spans="1:2">
      <c r="A3151" t="s">
        <v>3481</v>
      </c>
      <c r="B3151">
        <v>1</v>
      </c>
    </row>
    <row r="3152" spans="1:2">
      <c r="A3152" t="s">
        <v>3482</v>
      </c>
      <c r="B3152">
        <v>1</v>
      </c>
    </row>
    <row r="3153" spans="1:2">
      <c r="A3153" t="s">
        <v>3483</v>
      </c>
      <c r="B3153">
        <v>1</v>
      </c>
    </row>
    <row r="3154" spans="1:2">
      <c r="A3154" t="s">
        <v>3484</v>
      </c>
      <c r="B3154">
        <v>1</v>
      </c>
    </row>
    <row r="3155" spans="1:2">
      <c r="A3155" t="s">
        <v>3485</v>
      </c>
      <c r="B3155">
        <v>1</v>
      </c>
    </row>
    <row r="3156" spans="1:2">
      <c r="A3156" t="s">
        <v>3486</v>
      </c>
      <c r="B3156">
        <v>1</v>
      </c>
    </row>
    <row r="3157" spans="1:2">
      <c r="A3157" t="s">
        <v>3487</v>
      </c>
      <c r="B3157">
        <v>1</v>
      </c>
    </row>
    <row r="3158" spans="1:2">
      <c r="A3158" t="s">
        <v>3489</v>
      </c>
      <c r="B3158">
        <v>1</v>
      </c>
    </row>
    <row r="3159" spans="1:2">
      <c r="A3159" t="s">
        <v>3490</v>
      </c>
      <c r="B3159">
        <v>1</v>
      </c>
    </row>
    <row r="3160" spans="1:2">
      <c r="A3160" t="s">
        <v>3491</v>
      </c>
      <c r="B3160">
        <v>1</v>
      </c>
    </row>
    <row r="3161" spans="1:2">
      <c r="A3161" t="s">
        <v>3492</v>
      </c>
      <c r="B3161">
        <v>1</v>
      </c>
    </row>
    <row r="3162" spans="1:2">
      <c r="A3162" t="s">
        <v>3493</v>
      </c>
      <c r="B3162">
        <v>1</v>
      </c>
    </row>
    <row r="3163" spans="1:2">
      <c r="A3163" t="s">
        <v>3495</v>
      </c>
      <c r="B3163">
        <v>1</v>
      </c>
    </row>
    <row r="3164" spans="1:2">
      <c r="A3164" t="s">
        <v>3496</v>
      </c>
      <c r="B3164">
        <v>1</v>
      </c>
    </row>
    <row r="3165" spans="1:2">
      <c r="A3165" t="s">
        <v>3497</v>
      </c>
      <c r="B3165">
        <v>1</v>
      </c>
    </row>
    <row r="3166" spans="1:2">
      <c r="A3166" t="s">
        <v>3499</v>
      </c>
      <c r="B3166">
        <v>1</v>
      </c>
    </row>
    <row r="3167" spans="1:2">
      <c r="A3167" t="s">
        <v>3500</v>
      </c>
      <c r="B3167">
        <v>1</v>
      </c>
    </row>
    <row r="3168" spans="1:2">
      <c r="A3168" t="s">
        <v>3501</v>
      </c>
      <c r="B3168">
        <v>1</v>
      </c>
    </row>
    <row r="3169" spans="1:2">
      <c r="A3169" t="s">
        <v>3502</v>
      </c>
      <c r="B3169">
        <v>1</v>
      </c>
    </row>
    <row r="3170" spans="1:2">
      <c r="A3170" t="s">
        <v>3503</v>
      </c>
      <c r="B3170">
        <v>1</v>
      </c>
    </row>
    <row r="3171" spans="1:2">
      <c r="A3171" t="s">
        <v>3504</v>
      </c>
      <c r="B3171">
        <v>1</v>
      </c>
    </row>
    <row r="3172" spans="1:2">
      <c r="A3172" t="s">
        <v>3505</v>
      </c>
      <c r="B3172">
        <v>1</v>
      </c>
    </row>
    <row r="3173" spans="1:2">
      <c r="A3173" t="s">
        <v>3506</v>
      </c>
      <c r="B3173">
        <v>1</v>
      </c>
    </row>
    <row r="3174" spans="1:2">
      <c r="A3174" t="s">
        <v>3508</v>
      </c>
      <c r="B3174">
        <v>1</v>
      </c>
    </row>
    <row r="3175" spans="1:2">
      <c r="A3175" t="s">
        <v>3510</v>
      </c>
      <c r="B3175">
        <v>1</v>
      </c>
    </row>
    <row r="3176" spans="1:2">
      <c r="A3176" t="s">
        <v>3511</v>
      </c>
      <c r="B3176">
        <v>1</v>
      </c>
    </row>
    <row r="3177" spans="1:2">
      <c r="A3177" t="s">
        <v>3512</v>
      </c>
      <c r="B3177">
        <v>1</v>
      </c>
    </row>
    <row r="3178" spans="1:2">
      <c r="A3178" t="s">
        <v>3513</v>
      </c>
      <c r="B3178">
        <v>1</v>
      </c>
    </row>
    <row r="3179" spans="1:2">
      <c r="A3179" t="s">
        <v>3515</v>
      </c>
      <c r="B3179">
        <v>1</v>
      </c>
    </row>
    <row r="3180" spans="1:2">
      <c r="A3180" t="s">
        <v>3516</v>
      </c>
      <c r="B3180">
        <v>1</v>
      </c>
    </row>
    <row r="3181" spans="1:2">
      <c r="A3181" t="s">
        <v>3517</v>
      </c>
      <c r="B3181">
        <v>1</v>
      </c>
    </row>
    <row r="3182" spans="1:2">
      <c r="A3182" t="s">
        <v>3518</v>
      </c>
      <c r="B3182">
        <v>1</v>
      </c>
    </row>
    <row r="3183" spans="1:2">
      <c r="A3183" t="s">
        <v>3519</v>
      </c>
      <c r="B3183">
        <v>1</v>
      </c>
    </row>
    <row r="3184" spans="1:2">
      <c r="A3184" t="s">
        <v>3520</v>
      </c>
      <c r="B3184">
        <v>1</v>
      </c>
    </row>
    <row r="3185" spans="1:2">
      <c r="A3185" t="s">
        <v>3522</v>
      </c>
      <c r="B3185">
        <v>1</v>
      </c>
    </row>
    <row r="3186" spans="1:2">
      <c r="A3186" t="s">
        <v>3523</v>
      </c>
      <c r="B3186">
        <v>1</v>
      </c>
    </row>
    <row r="3187" spans="1:2">
      <c r="A3187" t="s">
        <v>3524</v>
      </c>
      <c r="B3187">
        <v>1</v>
      </c>
    </row>
    <row r="3188" spans="1:2">
      <c r="A3188" t="s">
        <v>3526</v>
      </c>
      <c r="B3188">
        <v>1</v>
      </c>
    </row>
    <row r="3189" spans="1:2">
      <c r="A3189" t="s">
        <v>3529</v>
      </c>
      <c r="B3189">
        <v>1</v>
      </c>
    </row>
    <row r="3190" spans="1:2">
      <c r="A3190" t="s">
        <v>3531</v>
      </c>
      <c r="B3190">
        <v>1</v>
      </c>
    </row>
    <row r="3191" spans="1:2">
      <c r="A3191" t="s">
        <v>3532</v>
      </c>
      <c r="B3191">
        <v>1</v>
      </c>
    </row>
    <row r="3192" spans="1:2">
      <c r="A3192" t="s">
        <v>3534</v>
      </c>
      <c r="B3192">
        <v>1</v>
      </c>
    </row>
    <row r="3193" spans="1:2">
      <c r="A3193" t="s">
        <v>3535</v>
      </c>
      <c r="B3193">
        <v>1</v>
      </c>
    </row>
    <row r="3194" spans="1:2">
      <c r="A3194" t="s">
        <v>3537</v>
      </c>
      <c r="B3194">
        <v>1</v>
      </c>
    </row>
    <row r="3195" spans="1:2">
      <c r="A3195" t="s">
        <v>3538</v>
      </c>
      <c r="B3195">
        <v>1</v>
      </c>
    </row>
    <row r="3196" spans="1:2">
      <c r="A3196" t="s">
        <v>3541</v>
      </c>
      <c r="B3196">
        <v>1</v>
      </c>
    </row>
    <row r="3197" spans="1:2">
      <c r="A3197" t="s">
        <v>3542</v>
      </c>
      <c r="B3197">
        <v>1</v>
      </c>
    </row>
    <row r="3198" spans="1:2">
      <c r="A3198" t="s">
        <v>3543</v>
      </c>
      <c r="B3198">
        <v>1</v>
      </c>
    </row>
    <row r="3199" spans="1:2">
      <c r="A3199" t="s">
        <v>3544</v>
      </c>
      <c r="B3199">
        <v>1</v>
      </c>
    </row>
    <row r="3200" spans="1:2">
      <c r="A3200" t="s">
        <v>3545</v>
      </c>
      <c r="B3200">
        <v>1</v>
      </c>
    </row>
    <row r="3201" spans="1:2">
      <c r="A3201" t="s">
        <v>3546</v>
      </c>
      <c r="B3201">
        <v>1</v>
      </c>
    </row>
    <row r="3202" spans="1:2">
      <c r="A3202" t="s">
        <v>3548</v>
      </c>
      <c r="B3202">
        <v>1</v>
      </c>
    </row>
    <row r="3203" spans="1:2">
      <c r="A3203" t="s">
        <v>3549</v>
      </c>
      <c r="B3203">
        <v>1</v>
      </c>
    </row>
    <row r="3204" spans="1:2">
      <c r="A3204" t="s">
        <v>3550</v>
      </c>
      <c r="B3204">
        <v>1</v>
      </c>
    </row>
    <row r="3205" spans="1:2">
      <c r="A3205" t="s">
        <v>3551</v>
      </c>
      <c r="B3205">
        <v>1</v>
      </c>
    </row>
    <row r="3206" spans="1:2">
      <c r="A3206" t="s">
        <v>3553</v>
      </c>
      <c r="B3206">
        <v>1</v>
      </c>
    </row>
    <row r="3207" spans="1:2">
      <c r="A3207" t="s">
        <v>3554</v>
      </c>
      <c r="B3207">
        <v>1</v>
      </c>
    </row>
    <row r="3208" spans="1:2">
      <c r="A3208" t="s">
        <v>3555</v>
      </c>
      <c r="B3208">
        <v>1</v>
      </c>
    </row>
    <row r="3209" spans="1:2">
      <c r="A3209" t="s">
        <v>3556</v>
      </c>
      <c r="B3209">
        <v>1</v>
      </c>
    </row>
    <row r="3210" spans="1:2">
      <c r="A3210" t="s">
        <v>3558</v>
      </c>
      <c r="B3210">
        <v>1</v>
      </c>
    </row>
    <row r="3211" spans="1:2">
      <c r="A3211" t="s">
        <v>3559</v>
      </c>
      <c r="B3211">
        <v>1</v>
      </c>
    </row>
    <row r="3212" spans="1:2">
      <c r="A3212" t="s">
        <v>3560</v>
      </c>
      <c r="B3212">
        <v>1</v>
      </c>
    </row>
    <row r="3213" spans="1:2">
      <c r="A3213" t="s">
        <v>3561</v>
      </c>
      <c r="B3213">
        <v>1</v>
      </c>
    </row>
    <row r="3214" spans="1:2">
      <c r="A3214" t="s">
        <v>3562</v>
      </c>
      <c r="B3214">
        <v>1</v>
      </c>
    </row>
    <row r="3215" spans="1:2">
      <c r="A3215" t="s">
        <v>3563</v>
      </c>
      <c r="B3215">
        <v>1</v>
      </c>
    </row>
    <row r="3216" spans="1:2">
      <c r="A3216" t="s">
        <v>3564</v>
      </c>
      <c r="B3216">
        <v>1</v>
      </c>
    </row>
    <row r="3217" spans="1:2">
      <c r="A3217" t="s">
        <v>3565</v>
      </c>
      <c r="B3217">
        <v>1</v>
      </c>
    </row>
    <row r="3218" spans="1:2">
      <c r="A3218" t="s">
        <v>3566</v>
      </c>
      <c r="B3218">
        <v>1</v>
      </c>
    </row>
    <row r="3219" spans="1:2">
      <c r="A3219" t="s">
        <v>3567</v>
      </c>
      <c r="B3219">
        <v>1</v>
      </c>
    </row>
    <row r="3220" spans="1:2">
      <c r="A3220" t="s">
        <v>3568</v>
      </c>
      <c r="B3220">
        <v>1</v>
      </c>
    </row>
    <row r="3221" spans="1:2">
      <c r="A3221" t="s">
        <v>3570</v>
      </c>
      <c r="B3221">
        <v>1</v>
      </c>
    </row>
    <row r="3222" spans="1:2">
      <c r="A3222" t="s">
        <v>3572</v>
      </c>
      <c r="B3222">
        <v>1</v>
      </c>
    </row>
    <row r="3223" spans="1:2">
      <c r="A3223" t="s">
        <v>3573</v>
      </c>
      <c r="B3223">
        <v>1</v>
      </c>
    </row>
    <row r="3224" spans="1:2">
      <c r="A3224" t="s">
        <v>3574</v>
      </c>
      <c r="B3224">
        <v>1</v>
      </c>
    </row>
    <row r="3225" spans="1:2">
      <c r="A3225" t="s">
        <v>3575</v>
      </c>
      <c r="B3225">
        <v>1</v>
      </c>
    </row>
    <row r="3226" spans="1:2">
      <c r="A3226" t="s">
        <v>3576</v>
      </c>
      <c r="B3226">
        <v>1</v>
      </c>
    </row>
    <row r="3227" spans="1:2">
      <c r="A3227" t="s">
        <v>3577</v>
      </c>
      <c r="B3227">
        <v>1</v>
      </c>
    </row>
    <row r="3228" spans="1:2">
      <c r="A3228" t="s">
        <v>3578</v>
      </c>
      <c r="B3228">
        <v>1</v>
      </c>
    </row>
    <row r="3229" spans="1:2">
      <c r="A3229" t="s">
        <v>3579</v>
      </c>
      <c r="B3229">
        <v>1</v>
      </c>
    </row>
    <row r="3230" spans="1:2">
      <c r="A3230" t="s">
        <v>3580</v>
      </c>
      <c r="B3230">
        <v>1</v>
      </c>
    </row>
    <row r="3231" spans="1:2">
      <c r="A3231" t="s">
        <v>3581</v>
      </c>
      <c r="B3231">
        <v>1</v>
      </c>
    </row>
    <row r="3232" spans="1:2">
      <c r="A3232" t="s">
        <v>3582</v>
      </c>
      <c r="B3232">
        <v>1</v>
      </c>
    </row>
    <row r="3233" spans="1:2">
      <c r="A3233" t="s">
        <v>3583</v>
      </c>
      <c r="B3233">
        <v>1</v>
      </c>
    </row>
    <row r="3234" spans="1:2">
      <c r="A3234" t="s">
        <v>3584</v>
      </c>
      <c r="B3234">
        <v>1</v>
      </c>
    </row>
    <row r="3235" spans="1:2">
      <c r="A3235" t="s">
        <v>3586</v>
      </c>
      <c r="B3235">
        <v>1</v>
      </c>
    </row>
    <row r="3236" spans="1:2">
      <c r="A3236" t="s">
        <v>3587</v>
      </c>
      <c r="B3236">
        <v>1</v>
      </c>
    </row>
    <row r="3237" spans="1:2">
      <c r="A3237" t="e">
        <f>--_: mostly_RB</f>
        <v>#NAME?</v>
      </c>
      <c r="B3237">
        <v>1</v>
      </c>
    </row>
    <row r="3238" spans="1:2">
      <c r="A3238" t="s">
        <v>3589</v>
      </c>
      <c r="B3238">
        <v>1</v>
      </c>
    </row>
    <row r="3239" spans="1:2">
      <c r="A3239" t="s">
        <v>3590</v>
      </c>
      <c r="B3239">
        <v>1</v>
      </c>
    </row>
    <row r="3240" spans="1:2">
      <c r="A3240" t="s">
        <v>3591</v>
      </c>
      <c r="B3240">
        <v>1</v>
      </c>
    </row>
    <row r="3241" spans="1:2">
      <c r="A3241" t="s">
        <v>3592</v>
      </c>
      <c r="B3241">
        <v>1</v>
      </c>
    </row>
    <row r="3242" spans="1:2">
      <c r="A3242" t="s">
        <v>3594</v>
      </c>
      <c r="B3242">
        <v>1</v>
      </c>
    </row>
    <row r="3243" spans="1:2">
      <c r="A3243" t="s">
        <v>3596</v>
      </c>
      <c r="B3243">
        <v>1</v>
      </c>
    </row>
    <row r="3244" spans="1:2">
      <c r="A3244" t="s">
        <v>3597</v>
      </c>
      <c r="B3244">
        <v>1</v>
      </c>
    </row>
    <row r="3245" spans="1:2">
      <c r="A3245" t="s">
        <v>3599</v>
      </c>
      <c r="B3245">
        <v>1</v>
      </c>
    </row>
    <row r="3246" spans="1:2">
      <c r="A3246" t="s">
        <v>3600</v>
      </c>
      <c r="B3246">
        <v>1</v>
      </c>
    </row>
    <row r="3247" spans="1:2">
      <c r="A3247" t="s">
        <v>3601</v>
      </c>
      <c r="B3247">
        <v>1</v>
      </c>
    </row>
    <row r="3248" spans="1:2">
      <c r="A3248" t="s">
        <v>3602</v>
      </c>
      <c r="B3248">
        <v>1</v>
      </c>
    </row>
    <row r="3249" spans="1:2">
      <c r="A3249" t="s">
        <v>3603</v>
      </c>
      <c r="B3249">
        <v>1</v>
      </c>
    </row>
    <row r="3250" spans="1:2">
      <c r="A3250" t="s">
        <v>3604</v>
      </c>
      <c r="B3250">
        <v>1</v>
      </c>
    </row>
    <row r="3251" spans="1:2">
      <c r="A3251" t="s">
        <v>3605</v>
      </c>
      <c r="B3251">
        <v>1</v>
      </c>
    </row>
    <row r="3252" spans="1:2">
      <c r="A3252" t="s">
        <v>3606</v>
      </c>
      <c r="B3252">
        <v>1</v>
      </c>
    </row>
    <row r="3253" spans="1:2">
      <c r="A3253" t="s">
        <v>3607</v>
      </c>
      <c r="B3253">
        <v>1</v>
      </c>
    </row>
    <row r="3254" spans="1:2">
      <c r="A3254" t="s">
        <v>3610</v>
      </c>
      <c r="B3254">
        <v>1</v>
      </c>
    </row>
    <row r="3255" spans="1:2">
      <c r="A3255" t="s">
        <v>3611</v>
      </c>
      <c r="B3255">
        <v>1</v>
      </c>
    </row>
    <row r="3256" spans="1:2">
      <c r="A3256" t="s">
        <v>3612</v>
      </c>
      <c r="B3256">
        <v>1</v>
      </c>
    </row>
    <row r="3257" spans="1:2">
      <c r="A3257" t="s">
        <v>3613</v>
      </c>
      <c r="B3257">
        <v>1</v>
      </c>
    </row>
    <row r="3258" spans="1:2">
      <c r="A3258" t="s">
        <v>3614</v>
      </c>
      <c r="B3258">
        <v>1</v>
      </c>
    </row>
    <row r="3259" spans="1:2">
      <c r="A3259" t="s">
        <v>3615</v>
      </c>
      <c r="B3259">
        <v>1</v>
      </c>
    </row>
    <row r="3260" spans="1:2">
      <c r="A3260" t="s">
        <v>3617</v>
      </c>
      <c r="B3260">
        <v>1</v>
      </c>
    </row>
    <row r="3261" spans="1:2">
      <c r="A3261" t="s">
        <v>3618</v>
      </c>
      <c r="B3261">
        <v>1</v>
      </c>
    </row>
    <row r="3262" spans="1:2">
      <c r="A3262" t="s">
        <v>3619</v>
      </c>
      <c r="B3262">
        <v>1</v>
      </c>
    </row>
    <row r="3263" spans="1:2">
      <c r="A3263" t="s">
        <v>3620</v>
      </c>
      <c r="B3263">
        <v>1</v>
      </c>
    </row>
    <row r="3264" spans="1:2">
      <c r="A3264" t="s">
        <v>3621</v>
      </c>
      <c r="B3264">
        <v>1</v>
      </c>
    </row>
    <row r="3265" spans="1:2">
      <c r="A3265" t="s">
        <v>3623</v>
      </c>
      <c r="B3265">
        <v>1</v>
      </c>
    </row>
    <row r="3266" spans="1:2">
      <c r="A3266" t="s">
        <v>3624</v>
      </c>
      <c r="B3266">
        <v>1</v>
      </c>
    </row>
    <row r="3267" spans="1:2">
      <c r="A3267" t="s">
        <v>3625</v>
      </c>
      <c r="B3267">
        <v>1</v>
      </c>
    </row>
    <row r="3268" spans="1:2">
      <c r="A3268" t="s">
        <v>3627</v>
      </c>
      <c r="B3268">
        <v>1</v>
      </c>
    </row>
    <row r="3269" spans="1:2">
      <c r="A3269" t="s">
        <v>3628</v>
      </c>
      <c r="B3269">
        <v>1</v>
      </c>
    </row>
    <row r="3270" spans="1:2">
      <c r="A3270" t="s">
        <v>3629</v>
      </c>
      <c r="B3270">
        <v>1</v>
      </c>
    </row>
    <row r="3271" spans="1:2">
      <c r="A3271" t="s">
        <v>3630</v>
      </c>
      <c r="B3271">
        <v>1</v>
      </c>
    </row>
    <row r="3272" spans="1:2">
      <c r="A3272" t="s">
        <v>3631</v>
      </c>
      <c r="B3272">
        <v>1</v>
      </c>
    </row>
    <row r="3273" spans="1:2">
      <c r="A3273" t="s">
        <v>3632</v>
      </c>
      <c r="B3273">
        <v>1</v>
      </c>
    </row>
    <row r="3274" spans="1:2">
      <c r="A3274" t="s">
        <v>3633</v>
      </c>
      <c r="B3274">
        <v>1</v>
      </c>
    </row>
    <row r="3275" spans="1:2">
      <c r="A3275" t="s">
        <v>3635</v>
      </c>
      <c r="B3275">
        <v>1</v>
      </c>
    </row>
    <row r="3276" spans="1:2">
      <c r="A3276" t="s">
        <v>3636</v>
      </c>
      <c r="B3276">
        <v>1</v>
      </c>
    </row>
    <row r="3277" spans="1:2">
      <c r="A3277" t="s">
        <v>3637</v>
      </c>
      <c r="B3277">
        <v>1</v>
      </c>
    </row>
    <row r="3278" spans="1:2">
      <c r="A3278" t="s">
        <v>3640</v>
      </c>
      <c r="B3278">
        <v>1</v>
      </c>
    </row>
    <row r="3279" spans="1:2">
      <c r="A3279" t="s">
        <v>3641</v>
      </c>
      <c r="B3279">
        <v>1</v>
      </c>
    </row>
    <row r="3280" spans="1:2">
      <c r="A3280" t="s">
        <v>3642</v>
      </c>
      <c r="B3280">
        <v>1</v>
      </c>
    </row>
    <row r="3281" spans="1:2">
      <c r="A3281" t="s">
        <v>3643</v>
      </c>
      <c r="B3281">
        <v>1</v>
      </c>
    </row>
    <row r="3282" spans="1:2">
      <c r="A3282" t="s">
        <v>3644</v>
      </c>
      <c r="B3282">
        <v>1</v>
      </c>
    </row>
    <row r="3283" spans="1:2">
      <c r="A3283" t="s">
        <v>3645</v>
      </c>
      <c r="B3283">
        <v>1</v>
      </c>
    </row>
    <row r="3284" spans="1:2">
      <c r="A3284" t="s">
        <v>3646</v>
      </c>
      <c r="B3284">
        <v>1</v>
      </c>
    </row>
    <row r="3285" spans="1:2">
      <c r="A3285" t="s">
        <v>3647</v>
      </c>
      <c r="B3285">
        <v>1</v>
      </c>
    </row>
    <row r="3286" spans="1:2">
      <c r="A3286" t="s">
        <v>3649</v>
      </c>
      <c r="B3286">
        <v>1</v>
      </c>
    </row>
    <row r="3287" spans="1:2">
      <c r="A3287" t="s">
        <v>3651</v>
      </c>
      <c r="B3287">
        <v>1</v>
      </c>
    </row>
    <row r="3288" spans="1:2">
      <c r="A3288" t="s">
        <v>3652</v>
      </c>
      <c r="B3288">
        <v>1</v>
      </c>
    </row>
    <row r="3289" spans="1:2">
      <c r="A3289" t="s">
        <v>3653</v>
      </c>
      <c r="B3289">
        <v>1</v>
      </c>
    </row>
    <row r="3290" spans="1:2">
      <c r="A3290" t="s">
        <v>3654</v>
      </c>
      <c r="B3290">
        <v>1</v>
      </c>
    </row>
    <row r="3291" spans="1:2">
      <c r="A3291" t="s">
        <v>3655</v>
      </c>
      <c r="B3291">
        <v>1</v>
      </c>
    </row>
    <row r="3292" spans="1:2">
      <c r="A3292" t="s">
        <v>3656</v>
      </c>
      <c r="B3292">
        <v>1</v>
      </c>
    </row>
    <row r="3293" spans="1:2">
      <c r="A3293" t="s">
        <v>3657</v>
      </c>
      <c r="B3293">
        <v>1</v>
      </c>
    </row>
    <row r="3294" spans="1:2">
      <c r="A3294" t="s">
        <v>3658</v>
      </c>
      <c r="B3294">
        <v>1</v>
      </c>
    </row>
    <row r="3295" spans="1:2">
      <c r="A3295" t="s">
        <v>3660</v>
      </c>
      <c r="B3295">
        <v>1</v>
      </c>
    </row>
    <row r="3296" spans="1:2">
      <c r="A3296" t="s">
        <v>3662</v>
      </c>
      <c r="B3296">
        <v>1</v>
      </c>
    </row>
    <row r="3297" spans="1:2">
      <c r="A3297" t="s">
        <v>3663</v>
      </c>
      <c r="B3297">
        <v>1</v>
      </c>
    </row>
    <row r="3298" spans="1:2">
      <c r="A3298" t="s">
        <v>3664</v>
      </c>
      <c r="B3298">
        <v>1</v>
      </c>
    </row>
    <row r="3299" spans="1:2">
      <c r="A3299" t="s">
        <v>3665</v>
      </c>
      <c r="B3299">
        <v>1</v>
      </c>
    </row>
    <row r="3300" spans="1:2">
      <c r="A3300" t="s">
        <v>3666</v>
      </c>
      <c r="B3300">
        <v>1</v>
      </c>
    </row>
    <row r="3301" spans="1:2">
      <c r="A3301" t="s">
        <v>3667</v>
      </c>
      <c r="B3301">
        <v>1</v>
      </c>
    </row>
    <row r="3302" spans="1:2">
      <c r="A3302" t="s">
        <v>3668</v>
      </c>
      <c r="B3302">
        <v>1</v>
      </c>
    </row>
    <row r="3303" spans="1:2">
      <c r="A3303" t="s">
        <v>3669</v>
      </c>
      <c r="B3303">
        <v>1</v>
      </c>
    </row>
    <row r="3304" spans="1:2">
      <c r="A3304" t="s">
        <v>3670</v>
      </c>
      <c r="B3304">
        <v>1</v>
      </c>
    </row>
    <row r="3305" spans="1:2">
      <c r="A3305" t="s">
        <v>3672</v>
      </c>
      <c r="B3305">
        <v>1</v>
      </c>
    </row>
    <row r="3306" spans="1:2">
      <c r="A3306" t="s">
        <v>3678</v>
      </c>
      <c r="B3306">
        <v>1</v>
      </c>
    </row>
    <row r="3307" spans="1:2">
      <c r="A3307" t="s">
        <v>3679</v>
      </c>
      <c r="B3307">
        <v>1</v>
      </c>
    </row>
    <row r="3308" spans="1:2">
      <c r="A3308" t="s">
        <v>3680</v>
      </c>
      <c r="B3308">
        <v>1</v>
      </c>
    </row>
    <row r="3309" spans="1:2">
      <c r="A3309" t="s">
        <v>3681</v>
      </c>
      <c r="B3309">
        <v>1</v>
      </c>
    </row>
    <row r="3310" spans="1:2">
      <c r="A3310" t="s">
        <v>3682</v>
      </c>
      <c r="B3310">
        <v>1</v>
      </c>
    </row>
    <row r="3311" spans="1:2">
      <c r="A3311" t="s">
        <v>3683</v>
      </c>
      <c r="B3311">
        <v>1</v>
      </c>
    </row>
    <row r="3312" spans="1:2">
      <c r="A3312" t="s">
        <v>3684</v>
      </c>
      <c r="B3312">
        <v>1</v>
      </c>
    </row>
    <row r="3313" spans="1:2">
      <c r="A3313" t="s">
        <v>3688</v>
      </c>
      <c r="B3313">
        <v>1</v>
      </c>
    </row>
    <row r="3314" spans="1:2">
      <c r="A3314" t="s">
        <v>3689</v>
      </c>
      <c r="B3314">
        <v>1</v>
      </c>
    </row>
    <row r="3315" spans="1:2">
      <c r="A3315" t="s">
        <v>3691</v>
      </c>
      <c r="B3315">
        <v>1</v>
      </c>
    </row>
    <row r="3316" spans="1:2">
      <c r="A3316" t="s">
        <v>3692</v>
      </c>
      <c r="B3316">
        <v>1</v>
      </c>
    </row>
    <row r="3317" spans="1:2">
      <c r="A3317" t="s">
        <v>3694</v>
      </c>
      <c r="B3317">
        <v>1</v>
      </c>
    </row>
    <row r="3318" spans="1:2">
      <c r="A3318" t="s">
        <v>3697</v>
      </c>
      <c r="B3318">
        <v>1</v>
      </c>
    </row>
    <row r="3319" spans="1:2">
      <c r="A3319" t="s">
        <v>3698</v>
      </c>
      <c r="B3319">
        <v>1</v>
      </c>
    </row>
    <row r="3320" spans="1:2">
      <c r="A3320" t="s">
        <v>3701</v>
      </c>
      <c r="B3320">
        <v>1</v>
      </c>
    </row>
    <row r="3321" spans="1:2">
      <c r="A3321" t="s">
        <v>3702</v>
      </c>
      <c r="B3321">
        <v>1</v>
      </c>
    </row>
    <row r="3322" spans="1:2">
      <c r="A3322" t="s">
        <v>3703</v>
      </c>
      <c r="B3322">
        <v>1</v>
      </c>
    </row>
    <row r="3323" spans="1:2">
      <c r="A3323" t="s">
        <v>3704</v>
      </c>
      <c r="B3323">
        <v>1</v>
      </c>
    </row>
    <row r="3324" spans="1:2">
      <c r="A3324" t="s">
        <v>3706</v>
      </c>
      <c r="B3324">
        <v>1</v>
      </c>
    </row>
    <row r="3325" spans="1:2">
      <c r="A3325" t="s">
        <v>3708</v>
      </c>
      <c r="B3325">
        <v>1</v>
      </c>
    </row>
    <row r="3326" spans="1:2">
      <c r="A3326" t="s">
        <v>3709</v>
      </c>
      <c r="B3326">
        <v>1</v>
      </c>
    </row>
    <row r="3327" spans="1:2">
      <c r="A3327" t="s">
        <v>3710</v>
      </c>
      <c r="B3327">
        <v>1</v>
      </c>
    </row>
    <row r="3328" spans="1:2">
      <c r="A3328" t="s">
        <v>3711</v>
      </c>
      <c r="B3328">
        <v>1</v>
      </c>
    </row>
    <row r="3329" spans="1:2">
      <c r="A3329" t="s">
        <v>3712</v>
      </c>
      <c r="B3329">
        <v>1</v>
      </c>
    </row>
    <row r="3330" spans="1:2">
      <c r="A3330" t="s">
        <v>3713</v>
      </c>
      <c r="B3330">
        <v>1</v>
      </c>
    </row>
    <row r="3331" spans="1:2">
      <c r="A3331" t="s">
        <v>3714</v>
      </c>
      <c r="B3331">
        <v>1</v>
      </c>
    </row>
    <row r="3332" spans="1:2">
      <c r="A3332" t="s">
        <v>3715</v>
      </c>
      <c r="B3332">
        <v>1</v>
      </c>
    </row>
    <row r="3333" spans="1:2">
      <c r="A3333" t="s">
        <v>3716</v>
      </c>
      <c r="B3333">
        <v>1</v>
      </c>
    </row>
    <row r="3334" spans="1:2">
      <c r="A3334" t="s">
        <v>3717</v>
      </c>
      <c r="B3334">
        <v>1</v>
      </c>
    </row>
    <row r="3335" spans="1:2">
      <c r="A3335" t="s">
        <v>3718</v>
      </c>
      <c r="B3335">
        <v>1</v>
      </c>
    </row>
    <row r="3336" spans="1:2">
      <c r="A3336" t="s">
        <v>3719</v>
      </c>
      <c r="B3336">
        <v>1</v>
      </c>
    </row>
    <row r="3337" spans="1:2">
      <c r="A3337" t="s">
        <v>3722</v>
      </c>
      <c r="B3337">
        <v>1</v>
      </c>
    </row>
    <row r="3338" spans="1:2">
      <c r="A3338" t="e">
        <f>--_: eating_VBG</f>
        <v>#NAME?</v>
      </c>
      <c r="B3338">
        <v>1</v>
      </c>
    </row>
    <row r="3339" spans="1:2">
      <c r="A3339" t="s">
        <v>3723</v>
      </c>
      <c r="B3339">
        <v>1</v>
      </c>
    </row>
    <row r="3340" spans="1:2">
      <c r="A3340" t="s">
        <v>3724</v>
      </c>
      <c r="B3340">
        <v>1</v>
      </c>
    </row>
    <row r="3341" spans="1:2">
      <c r="A3341" t="s">
        <v>3725</v>
      </c>
      <c r="B3341">
        <v>1</v>
      </c>
    </row>
    <row r="3342" spans="1:2">
      <c r="A3342" t="s">
        <v>3727</v>
      </c>
      <c r="B3342">
        <v>1</v>
      </c>
    </row>
    <row r="3343" spans="1:2">
      <c r="A3343" t="s">
        <v>3728</v>
      </c>
      <c r="B3343">
        <v>1</v>
      </c>
    </row>
    <row r="3344" spans="1:2">
      <c r="A3344" t="s">
        <v>3729</v>
      </c>
      <c r="B3344">
        <v>1</v>
      </c>
    </row>
    <row r="3345" spans="1:2">
      <c r="A3345" t="s">
        <v>3730</v>
      </c>
      <c r="B3345">
        <v>1</v>
      </c>
    </row>
    <row r="3346" spans="1:2">
      <c r="A3346" t="s">
        <v>3731</v>
      </c>
      <c r="B3346">
        <v>1</v>
      </c>
    </row>
    <row r="3347" spans="1:2">
      <c r="A3347" t="s">
        <v>3732</v>
      </c>
      <c r="B3347">
        <v>1</v>
      </c>
    </row>
    <row r="3348" spans="1:2">
      <c r="A3348" t="s">
        <v>3733</v>
      </c>
      <c r="B3348">
        <v>1</v>
      </c>
    </row>
    <row r="3349" spans="1:2">
      <c r="A3349" t="s">
        <v>3734</v>
      </c>
      <c r="B3349">
        <v>1</v>
      </c>
    </row>
    <row r="3350" spans="1:2">
      <c r="A3350" t="s">
        <v>3735</v>
      </c>
      <c r="B3350">
        <v>1</v>
      </c>
    </row>
    <row r="3351" spans="1:2">
      <c r="A3351" t="s">
        <v>3736</v>
      </c>
      <c r="B3351">
        <v>1</v>
      </c>
    </row>
    <row r="3352" spans="1:2">
      <c r="A3352" t="s">
        <v>3738</v>
      </c>
      <c r="B3352">
        <v>1</v>
      </c>
    </row>
    <row r="3353" spans="1:2">
      <c r="A3353" t="s">
        <v>3739</v>
      </c>
      <c r="B3353">
        <v>1</v>
      </c>
    </row>
    <row r="3354" spans="1:2">
      <c r="A3354" t="s">
        <v>3740</v>
      </c>
      <c r="B3354">
        <v>1</v>
      </c>
    </row>
    <row r="3355" spans="1:2">
      <c r="A3355" t="s">
        <v>3741</v>
      </c>
      <c r="B3355">
        <v>1</v>
      </c>
    </row>
    <row r="3356" spans="1:2">
      <c r="A3356" t="s">
        <v>3742</v>
      </c>
      <c r="B3356">
        <v>1</v>
      </c>
    </row>
    <row r="3357" spans="1:2">
      <c r="A3357" t="s">
        <v>3743</v>
      </c>
      <c r="B3357">
        <v>1</v>
      </c>
    </row>
    <row r="3358" spans="1:2">
      <c r="A3358" t="s">
        <v>3744</v>
      </c>
      <c r="B3358">
        <v>1</v>
      </c>
    </row>
    <row r="3359" spans="1:2">
      <c r="A3359" t="s">
        <v>3745</v>
      </c>
      <c r="B3359">
        <v>1</v>
      </c>
    </row>
    <row r="3360" spans="1:2">
      <c r="A3360" t="s">
        <v>3746</v>
      </c>
      <c r="B3360">
        <v>1</v>
      </c>
    </row>
    <row r="3361" spans="1:2">
      <c r="A3361" t="s">
        <v>3747</v>
      </c>
      <c r="B3361">
        <v>1</v>
      </c>
    </row>
    <row r="3362" spans="1:2">
      <c r="A3362" t="s">
        <v>3748</v>
      </c>
      <c r="B3362">
        <v>1</v>
      </c>
    </row>
    <row r="3363" spans="1:2">
      <c r="A3363" t="s">
        <v>3749</v>
      </c>
      <c r="B3363">
        <v>1</v>
      </c>
    </row>
    <row r="3364" spans="1:2">
      <c r="A3364" t="s">
        <v>3750</v>
      </c>
      <c r="B3364">
        <v>1</v>
      </c>
    </row>
    <row r="3365" spans="1:2">
      <c r="A3365" t="s">
        <v>3751</v>
      </c>
      <c r="B3365">
        <v>1</v>
      </c>
    </row>
    <row r="3366" spans="1:2">
      <c r="A3366" t="s">
        <v>3752</v>
      </c>
      <c r="B3366">
        <v>1</v>
      </c>
    </row>
    <row r="3367" spans="1:2">
      <c r="A3367" t="s">
        <v>3753</v>
      </c>
      <c r="B3367">
        <v>1</v>
      </c>
    </row>
    <row r="3368" spans="1:2">
      <c r="A3368" t="s">
        <v>3755</v>
      </c>
      <c r="B3368">
        <v>1</v>
      </c>
    </row>
    <row r="3369" spans="1:2">
      <c r="A3369" t="s">
        <v>3757</v>
      </c>
      <c r="B3369">
        <v>1</v>
      </c>
    </row>
    <row r="3370" spans="1:2">
      <c r="A3370" t="s">
        <v>3758</v>
      </c>
      <c r="B3370">
        <v>1</v>
      </c>
    </row>
    <row r="3371" spans="1:2">
      <c r="A3371" t="s">
        <v>3761</v>
      </c>
      <c r="B3371">
        <v>1</v>
      </c>
    </row>
    <row r="3372" spans="1:2">
      <c r="A3372" t="s">
        <v>3762</v>
      </c>
      <c r="B3372">
        <v>1</v>
      </c>
    </row>
    <row r="3373" spans="1:2">
      <c r="A3373" t="s">
        <v>3763</v>
      </c>
      <c r="B3373">
        <v>1</v>
      </c>
    </row>
    <row r="3374" spans="1:2">
      <c r="A3374" t="e">
        <f>--_: over_IN</f>
        <v>#NAME?</v>
      </c>
      <c r="B3374">
        <v>1</v>
      </c>
    </row>
    <row r="3375" spans="1:2">
      <c r="A3375" t="s">
        <v>3764</v>
      </c>
      <c r="B3375">
        <v>1</v>
      </c>
    </row>
    <row r="3376" spans="1:2">
      <c r="A3376" t="s">
        <v>3766</v>
      </c>
      <c r="B3376">
        <v>1</v>
      </c>
    </row>
    <row r="3377" spans="1:2">
      <c r="A3377" t="s">
        <v>3767</v>
      </c>
      <c r="B3377">
        <v>1</v>
      </c>
    </row>
    <row r="3378" spans="1:2">
      <c r="A3378" t="s">
        <v>3768</v>
      </c>
      <c r="B3378">
        <v>1</v>
      </c>
    </row>
    <row r="3379" spans="1:2">
      <c r="A3379" t="s">
        <v>3769</v>
      </c>
      <c r="B3379">
        <v>1</v>
      </c>
    </row>
    <row r="3380" spans="1:2">
      <c r="A3380" t="s">
        <v>3772</v>
      </c>
      <c r="B3380">
        <v>1</v>
      </c>
    </row>
    <row r="3381" spans="1:2">
      <c r="A3381" t="s">
        <v>3774</v>
      </c>
      <c r="B3381">
        <v>1</v>
      </c>
    </row>
    <row r="3382" spans="1:2">
      <c r="A3382" t="s">
        <v>3776</v>
      </c>
      <c r="B3382">
        <v>1</v>
      </c>
    </row>
    <row r="3383" spans="1:2">
      <c r="A3383" t="s">
        <v>3777</v>
      </c>
      <c r="B3383">
        <v>1</v>
      </c>
    </row>
    <row r="3384" spans="1:2">
      <c r="A3384" t="s">
        <v>3778</v>
      </c>
      <c r="B3384">
        <v>1</v>
      </c>
    </row>
    <row r="3385" spans="1:2">
      <c r="A3385" t="s">
        <v>3779</v>
      </c>
      <c r="B3385">
        <v>1</v>
      </c>
    </row>
    <row r="3386" spans="1:2">
      <c r="A3386" t="s">
        <v>3780</v>
      </c>
      <c r="B3386">
        <v>1</v>
      </c>
    </row>
    <row r="3387" spans="1:2">
      <c r="A3387" t="s">
        <v>3781</v>
      </c>
      <c r="B3387">
        <v>1</v>
      </c>
    </row>
    <row r="3388" spans="1:2">
      <c r="A3388" t="s">
        <v>3782</v>
      </c>
      <c r="B3388">
        <v>1</v>
      </c>
    </row>
    <row r="3389" spans="1:2">
      <c r="A3389" t="s">
        <v>3783</v>
      </c>
      <c r="B3389">
        <v>1</v>
      </c>
    </row>
    <row r="3390" spans="1:2">
      <c r="A3390" t="s">
        <v>3784</v>
      </c>
      <c r="B3390">
        <v>1</v>
      </c>
    </row>
    <row r="3391" spans="1:2">
      <c r="A3391" t="s">
        <v>3785</v>
      </c>
      <c r="B3391">
        <v>1</v>
      </c>
    </row>
    <row r="3392" spans="1:2">
      <c r="A3392" t="s">
        <v>3787</v>
      </c>
      <c r="B3392">
        <v>1</v>
      </c>
    </row>
    <row r="3393" spans="1:2">
      <c r="A3393" t="s">
        <v>3788</v>
      </c>
      <c r="B3393">
        <v>1</v>
      </c>
    </row>
    <row r="3394" spans="1:2">
      <c r="A3394" t="s">
        <v>3789</v>
      </c>
      <c r="B3394">
        <v>1</v>
      </c>
    </row>
    <row r="3395" spans="1:2">
      <c r="A3395" t="s">
        <v>3790</v>
      </c>
      <c r="B3395">
        <v>1</v>
      </c>
    </row>
    <row r="3396" spans="1:2">
      <c r="A3396" t="s">
        <v>3791</v>
      </c>
      <c r="B3396">
        <v>1</v>
      </c>
    </row>
    <row r="3397" spans="1:2">
      <c r="A3397" t="s">
        <v>3792</v>
      </c>
      <c r="B3397">
        <v>1</v>
      </c>
    </row>
    <row r="3398" spans="1:2">
      <c r="A3398" t="s">
        <v>3793</v>
      </c>
      <c r="B3398">
        <v>1</v>
      </c>
    </row>
    <row r="3399" spans="1:2">
      <c r="A3399" t="s">
        <v>3794</v>
      </c>
      <c r="B3399">
        <v>1</v>
      </c>
    </row>
    <row r="3400" spans="1:2">
      <c r="A3400" t="s">
        <v>3795</v>
      </c>
      <c r="B3400">
        <v>1</v>
      </c>
    </row>
    <row r="3401" spans="1:2">
      <c r="A3401" t="s">
        <v>3796</v>
      </c>
      <c r="B3401">
        <v>1</v>
      </c>
    </row>
    <row r="3402" spans="1:2">
      <c r="A3402" t="s">
        <v>3797</v>
      </c>
      <c r="B3402">
        <v>1</v>
      </c>
    </row>
    <row r="3403" spans="1:2">
      <c r="A3403" t="s">
        <v>3798</v>
      </c>
      <c r="B3403">
        <v>1</v>
      </c>
    </row>
    <row r="3404" spans="1:2">
      <c r="A3404" t="s">
        <v>3799</v>
      </c>
      <c r="B3404">
        <v>1</v>
      </c>
    </row>
    <row r="3405" spans="1:2">
      <c r="A3405" t="s">
        <v>3800</v>
      </c>
      <c r="B3405">
        <v>1</v>
      </c>
    </row>
    <row r="3406" spans="1:2">
      <c r="A3406" t="s">
        <v>3801</v>
      </c>
      <c r="B3406">
        <v>1</v>
      </c>
    </row>
    <row r="3407" spans="1:2">
      <c r="A3407" t="s">
        <v>3802</v>
      </c>
      <c r="B3407">
        <v>1</v>
      </c>
    </row>
    <row r="3408" spans="1:2">
      <c r="A3408" t="s">
        <v>3804</v>
      </c>
      <c r="B3408">
        <v>1</v>
      </c>
    </row>
    <row r="3409" spans="1:2">
      <c r="A3409" t="s">
        <v>3805</v>
      </c>
      <c r="B3409">
        <v>1</v>
      </c>
    </row>
    <row r="3410" spans="1:2">
      <c r="A3410" t="s">
        <v>3807</v>
      </c>
      <c r="B3410">
        <v>1</v>
      </c>
    </row>
    <row r="3411" spans="1:2">
      <c r="A3411" t="s">
        <v>3808</v>
      </c>
      <c r="B3411">
        <v>1</v>
      </c>
    </row>
    <row r="3412" spans="1:2">
      <c r="A3412" t="s">
        <v>3810</v>
      </c>
      <c r="B3412">
        <v>1</v>
      </c>
    </row>
    <row r="3413" spans="1:2">
      <c r="A3413" t="s">
        <v>3812</v>
      </c>
      <c r="B3413">
        <v>1</v>
      </c>
    </row>
    <row r="3414" spans="1:2">
      <c r="A3414" t="s">
        <v>3814</v>
      </c>
      <c r="B3414">
        <v>1</v>
      </c>
    </row>
    <row r="3415" spans="1:2">
      <c r="A3415" t="s">
        <v>3815</v>
      </c>
      <c r="B3415">
        <v>1</v>
      </c>
    </row>
    <row r="3416" spans="1:2">
      <c r="A3416" t="s">
        <v>3817</v>
      </c>
      <c r="B3416">
        <v>1</v>
      </c>
    </row>
    <row r="3417" spans="1:2">
      <c r="A3417" t="s">
        <v>3818</v>
      </c>
      <c r="B3417">
        <v>1</v>
      </c>
    </row>
    <row r="3418" spans="1:2">
      <c r="A3418" t="s">
        <v>3819</v>
      </c>
      <c r="B3418">
        <v>1</v>
      </c>
    </row>
    <row r="3419" spans="1:2">
      <c r="A3419" t="s">
        <v>3820</v>
      </c>
      <c r="B3419">
        <v>1</v>
      </c>
    </row>
    <row r="3420" spans="1:2">
      <c r="A3420" t="s">
        <v>3822</v>
      </c>
      <c r="B3420">
        <v>1</v>
      </c>
    </row>
    <row r="3421" spans="1:2">
      <c r="A3421" t="s">
        <v>3823</v>
      </c>
      <c r="B3421">
        <v>1</v>
      </c>
    </row>
    <row r="3422" spans="1:2">
      <c r="A3422" t="s">
        <v>3824</v>
      </c>
      <c r="B3422">
        <v>1</v>
      </c>
    </row>
    <row r="3423" spans="1:2">
      <c r="A3423" t="s">
        <v>3825</v>
      </c>
      <c r="B3423">
        <v>1</v>
      </c>
    </row>
    <row r="3424" spans="1:2">
      <c r="A3424" t="s">
        <v>3826</v>
      </c>
      <c r="B3424">
        <v>1</v>
      </c>
    </row>
    <row r="3425" spans="1:2">
      <c r="A3425" t="s">
        <v>3827</v>
      </c>
      <c r="B3425">
        <v>1</v>
      </c>
    </row>
    <row r="3426" spans="1:2">
      <c r="A3426" t="s">
        <v>3829</v>
      </c>
      <c r="B3426">
        <v>1</v>
      </c>
    </row>
    <row r="3427" spans="1:2">
      <c r="A3427" t="s">
        <v>3830</v>
      </c>
      <c r="B3427">
        <v>1</v>
      </c>
    </row>
    <row r="3428" spans="1:2">
      <c r="A3428" t="s">
        <v>3831</v>
      </c>
      <c r="B3428">
        <v>1</v>
      </c>
    </row>
    <row r="3429" spans="1:2">
      <c r="A3429" t="s">
        <v>3832</v>
      </c>
      <c r="B3429">
        <v>1</v>
      </c>
    </row>
    <row r="3430" spans="1:2">
      <c r="A3430" t="s">
        <v>3834</v>
      </c>
      <c r="B3430">
        <v>1</v>
      </c>
    </row>
    <row r="3431" spans="1:2">
      <c r="A3431" t="s">
        <v>3835</v>
      </c>
      <c r="B3431">
        <v>1</v>
      </c>
    </row>
    <row r="3432" spans="1:2">
      <c r="A3432" t="s">
        <v>3836</v>
      </c>
      <c r="B3432">
        <v>1</v>
      </c>
    </row>
    <row r="3433" spans="1:2">
      <c r="A3433" t="s">
        <v>3838</v>
      </c>
      <c r="B3433">
        <v>1</v>
      </c>
    </row>
    <row r="3434" spans="1:2">
      <c r="A3434" t="s">
        <v>3839</v>
      </c>
      <c r="B3434">
        <v>1</v>
      </c>
    </row>
    <row r="3435" spans="1:2">
      <c r="A3435" t="s">
        <v>3840</v>
      </c>
      <c r="B3435">
        <v>1</v>
      </c>
    </row>
    <row r="3436" spans="1:2">
      <c r="A3436" t="s">
        <v>3841</v>
      </c>
      <c r="B3436">
        <v>1</v>
      </c>
    </row>
    <row r="3437" spans="1:2">
      <c r="A3437" t="s">
        <v>3843</v>
      </c>
      <c r="B3437">
        <v>1</v>
      </c>
    </row>
    <row r="3438" spans="1:2">
      <c r="A3438" t="s">
        <v>3844</v>
      </c>
      <c r="B3438">
        <v>1</v>
      </c>
    </row>
    <row r="3439" spans="1:2">
      <c r="A3439" t="s">
        <v>3845</v>
      </c>
      <c r="B3439">
        <v>1</v>
      </c>
    </row>
    <row r="3440" spans="1:2">
      <c r="A3440" t="s">
        <v>3846</v>
      </c>
      <c r="B3440">
        <v>1</v>
      </c>
    </row>
    <row r="3441" spans="1:2">
      <c r="A3441" t="s">
        <v>3849</v>
      </c>
      <c r="B3441">
        <v>1</v>
      </c>
    </row>
    <row r="3442" spans="1:2">
      <c r="A3442" t="s">
        <v>3851</v>
      </c>
      <c r="B3442">
        <v>1</v>
      </c>
    </row>
    <row r="3443" spans="1:2">
      <c r="A3443" t="s">
        <v>3852</v>
      </c>
      <c r="B3443">
        <v>1</v>
      </c>
    </row>
    <row r="3444" spans="1:2">
      <c r="A3444" t="s">
        <v>3853</v>
      </c>
      <c r="B3444">
        <v>1</v>
      </c>
    </row>
    <row r="3445" spans="1:2">
      <c r="A3445" t="s">
        <v>3854</v>
      </c>
      <c r="B3445">
        <v>1</v>
      </c>
    </row>
    <row r="3446" spans="1:2">
      <c r="A3446" t="s">
        <v>3855</v>
      </c>
      <c r="B3446">
        <v>1</v>
      </c>
    </row>
    <row r="3447" spans="1:2">
      <c r="A3447" t="s">
        <v>3858</v>
      </c>
      <c r="B3447">
        <v>1</v>
      </c>
    </row>
    <row r="3448" spans="1:2">
      <c r="A3448" t="s">
        <v>3859</v>
      </c>
      <c r="B3448">
        <v>1</v>
      </c>
    </row>
    <row r="3449" spans="1:2">
      <c r="A3449" t="s">
        <v>3860</v>
      </c>
      <c r="B3449">
        <v>1</v>
      </c>
    </row>
    <row r="3450" spans="1:2">
      <c r="A3450" t="s">
        <v>3861</v>
      </c>
      <c r="B3450">
        <v>1</v>
      </c>
    </row>
    <row r="3451" spans="1:2">
      <c r="A3451" t="s">
        <v>3862</v>
      </c>
      <c r="B3451">
        <v>1</v>
      </c>
    </row>
    <row r="3452" spans="1:2">
      <c r="A3452" t="s">
        <v>3864</v>
      </c>
      <c r="B3452">
        <v>1</v>
      </c>
    </row>
    <row r="3453" spans="1:2">
      <c r="A3453" t="s">
        <v>3865</v>
      </c>
      <c r="B3453">
        <v>1</v>
      </c>
    </row>
    <row r="3454" spans="1:2">
      <c r="A3454" t="s">
        <v>3866</v>
      </c>
      <c r="B3454">
        <v>1</v>
      </c>
    </row>
    <row r="3455" spans="1:2">
      <c r="A3455" t="s">
        <v>3867</v>
      </c>
      <c r="B3455">
        <v>1</v>
      </c>
    </row>
    <row r="3456" spans="1:2">
      <c r="A3456" t="s">
        <v>3868</v>
      </c>
      <c r="B3456">
        <v>1</v>
      </c>
    </row>
    <row r="3457" spans="1:2">
      <c r="A3457" t="s">
        <v>3869</v>
      </c>
      <c r="B3457">
        <v>1</v>
      </c>
    </row>
    <row r="3458" spans="1:2">
      <c r="A3458" t="s">
        <v>3870</v>
      </c>
      <c r="B3458">
        <v>1</v>
      </c>
    </row>
    <row r="3459" spans="1:2">
      <c r="A3459" t="s">
        <v>3871</v>
      </c>
      <c r="B3459">
        <v>1</v>
      </c>
    </row>
    <row r="3460" spans="1:2">
      <c r="A3460" t="s">
        <v>3872</v>
      </c>
      <c r="B3460">
        <v>1</v>
      </c>
    </row>
    <row r="3461" spans="1:2">
      <c r="A3461" t="s">
        <v>3873</v>
      </c>
      <c r="B3461">
        <v>1</v>
      </c>
    </row>
    <row r="3462" spans="1:2">
      <c r="A3462" t="s">
        <v>3875</v>
      </c>
      <c r="B3462">
        <v>1</v>
      </c>
    </row>
    <row r="3463" spans="1:2">
      <c r="A3463" t="s">
        <v>3876</v>
      </c>
      <c r="B3463">
        <v>1</v>
      </c>
    </row>
    <row r="3464" spans="1:2">
      <c r="A3464" t="s">
        <v>3878</v>
      </c>
      <c r="B3464">
        <v>1</v>
      </c>
    </row>
    <row r="3465" spans="1:2">
      <c r="A3465" t="s">
        <v>3883</v>
      </c>
      <c r="B3465">
        <v>1</v>
      </c>
    </row>
    <row r="3466" spans="1:2">
      <c r="A3466" t="s">
        <v>3884</v>
      </c>
      <c r="B3466">
        <v>1</v>
      </c>
    </row>
    <row r="3467" spans="1:2">
      <c r="A3467" t="s">
        <v>3885</v>
      </c>
      <c r="B3467">
        <v>1</v>
      </c>
    </row>
    <row r="3468" spans="1:2">
      <c r="A3468" t="s">
        <v>3886</v>
      </c>
      <c r="B3468">
        <v>1</v>
      </c>
    </row>
    <row r="3469" spans="1:2">
      <c r="A3469" t="s">
        <v>3887</v>
      </c>
      <c r="B3469">
        <v>1</v>
      </c>
    </row>
    <row r="3470" spans="1:2">
      <c r="A3470" t="s">
        <v>3888</v>
      </c>
      <c r="B3470">
        <v>1</v>
      </c>
    </row>
    <row r="3471" spans="1:2">
      <c r="A3471" t="s">
        <v>3889</v>
      </c>
      <c r="B3471">
        <v>1</v>
      </c>
    </row>
    <row r="3472" spans="1:2">
      <c r="A3472" t="s">
        <v>3890</v>
      </c>
      <c r="B3472">
        <v>1</v>
      </c>
    </row>
    <row r="3473" spans="1:2">
      <c r="A3473" t="s">
        <v>3891</v>
      </c>
      <c r="B3473">
        <v>1</v>
      </c>
    </row>
    <row r="3474" spans="1:2">
      <c r="A3474" t="s">
        <v>3893</v>
      </c>
      <c r="B3474">
        <v>1</v>
      </c>
    </row>
    <row r="3475" spans="1:2">
      <c r="A3475" t="s">
        <v>3894</v>
      </c>
      <c r="B3475">
        <v>1</v>
      </c>
    </row>
    <row r="3476" spans="1:2">
      <c r="A3476" t="s">
        <v>3895</v>
      </c>
      <c r="B3476">
        <v>1</v>
      </c>
    </row>
    <row r="3477" spans="1:2">
      <c r="A3477" t="s">
        <v>3899</v>
      </c>
      <c r="B3477">
        <v>1</v>
      </c>
    </row>
    <row r="3478" spans="1:2">
      <c r="A3478" t="s">
        <v>3901</v>
      </c>
      <c r="B3478">
        <v>1</v>
      </c>
    </row>
    <row r="3479" spans="1:2">
      <c r="A3479" t="s">
        <v>3902</v>
      </c>
      <c r="B3479">
        <v>1</v>
      </c>
    </row>
    <row r="3480" spans="1:2">
      <c r="A3480" t="s">
        <v>3903</v>
      </c>
      <c r="B3480">
        <v>1</v>
      </c>
    </row>
    <row r="3481" spans="1:2">
      <c r="A3481" t="s">
        <v>3904</v>
      </c>
      <c r="B3481">
        <v>1</v>
      </c>
    </row>
    <row r="3482" spans="1:2">
      <c r="A3482" t="s">
        <v>3905</v>
      </c>
      <c r="B3482">
        <v>1</v>
      </c>
    </row>
    <row r="3483" spans="1:2">
      <c r="A3483" t="s">
        <v>3906</v>
      </c>
      <c r="B3483">
        <v>1</v>
      </c>
    </row>
    <row r="3484" spans="1:2">
      <c r="A3484" t="s">
        <v>3907</v>
      </c>
      <c r="B3484">
        <v>1</v>
      </c>
    </row>
    <row r="3485" spans="1:2">
      <c r="A3485" t="s">
        <v>3910</v>
      </c>
      <c r="B3485">
        <v>1</v>
      </c>
    </row>
    <row r="3486" spans="1:2">
      <c r="A3486" t="s">
        <v>3911</v>
      </c>
      <c r="B3486">
        <v>1</v>
      </c>
    </row>
    <row r="3487" spans="1:2">
      <c r="A3487" t="s">
        <v>3912</v>
      </c>
      <c r="B3487">
        <v>1</v>
      </c>
    </row>
    <row r="3488" spans="1:2">
      <c r="A3488" t="s">
        <v>3915</v>
      </c>
      <c r="B3488">
        <v>1</v>
      </c>
    </row>
    <row r="3489" spans="1:2">
      <c r="A3489" t="s">
        <v>3916</v>
      </c>
      <c r="B3489">
        <v>1</v>
      </c>
    </row>
    <row r="3490" spans="1:2">
      <c r="A3490" t="s">
        <v>3917</v>
      </c>
      <c r="B3490">
        <v>1</v>
      </c>
    </row>
    <row r="3491" spans="1:2">
      <c r="A3491" t="s">
        <v>3919</v>
      </c>
      <c r="B3491">
        <v>1</v>
      </c>
    </row>
    <row r="3492" spans="1:2">
      <c r="A3492" t="s">
        <v>3920</v>
      </c>
      <c r="B3492">
        <v>1</v>
      </c>
    </row>
    <row r="3493" spans="1:2">
      <c r="A3493" t="s">
        <v>3921</v>
      </c>
      <c r="B3493">
        <v>1</v>
      </c>
    </row>
    <row r="3494" spans="1:2">
      <c r="A3494" t="s">
        <v>3923</v>
      </c>
      <c r="B3494">
        <v>1</v>
      </c>
    </row>
    <row r="3495" spans="1:2">
      <c r="A3495" t="s">
        <v>3924</v>
      </c>
      <c r="B3495">
        <v>1</v>
      </c>
    </row>
    <row r="3496" spans="1:2">
      <c r="A3496" t="s">
        <v>3925</v>
      </c>
      <c r="B3496">
        <v>1</v>
      </c>
    </row>
    <row r="3497" spans="1:2">
      <c r="A3497" t="s">
        <v>3926</v>
      </c>
      <c r="B3497">
        <v>1</v>
      </c>
    </row>
    <row r="3498" spans="1:2">
      <c r="A3498" t="s">
        <v>3928</v>
      </c>
      <c r="B3498">
        <v>1</v>
      </c>
    </row>
    <row r="3499" spans="1:2">
      <c r="A3499" t="s">
        <v>3929</v>
      </c>
      <c r="B3499">
        <v>1</v>
      </c>
    </row>
    <row r="3500" spans="1:2">
      <c r="A3500" t="s">
        <v>3930</v>
      </c>
      <c r="B3500">
        <v>1</v>
      </c>
    </row>
    <row r="3501" spans="1:2">
      <c r="A3501" t="s">
        <v>3931</v>
      </c>
      <c r="B3501">
        <v>1</v>
      </c>
    </row>
    <row r="3502" spans="1:2">
      <c r="A3502" t="s">
        <v>3933</v>
      </c>
      <c r="B3502">
        <v>1</v>
      </c>
    </row>
    <row r="3503" spans="1:2">
      <c r="A3503" t="s">
        <v>3934</v>
      </c>
      <c r="B3503">
        <v>1</v>
      </c>
    </row>
    <row r="3504" spans="1:2">
      <c r="A3504" t="e">
        <f>--_: did_VBD</f>
        <v>#NAME?</v>
      </c>
      <c r="B3504">
        <v>1</v>
      </c>
    </row>
    <row r="3505" spans="1:2">
      <c r="A3505" t="s">
        <v>3935</v>
      </c>
      <c r="B3505">
        <v>1</v>
      </c>
    </row>
    <row r="3506" spans="1:2">
      <c r="A3506" t="s">
        <v>3937</v>
      </c>
      <c r="B3506">
        <v>1</v>
      </c>
    </row>
    <row r="3507" spans="1:2">
      <c r="A3507" t="s">
        <v>3938</v>
      </c>
      <c r="B3507">
        <v>1</v>
      </c>
    </row>
    <row r="3508" spans="1:2">
      <c r="A3508" t="s">
        <v>3939</v>
      </c>
      <c r="B3508">
        <v>1</v>
      </c>
    </row>
    <row r="3509" spans="1:2">
      <c r="A3509" t="s">
        <v>3940</v>
      </c>
      <c r="B3509">
        <v>1</v>
      </c>
    </row>
    <row r="3510" spans="1:2">
      <c r="A3510" t="s">
        <v>3941</v>
      </c>
      <c r="B3510">
        <v>1</v>
      </c>
    </row>
    <row r="3511" spans="1:2">
      <c r="A3511" t="s">
        <v>3942</v>
      </c>
      <c r="B3511">
        <v>1</v>
      </c>
    </row>
    <row r="3512" spans="1:2">
      <c r="A3512" t="s">
        <v>3943</v>
      </c>
      <c r="B3512">
        <v>1</v>
      </c>
    </row>
    <row r="3513" spans="1:2">
      <c r="A3513" t="s">
        <v>3944</v>
      </c>
      <c r="B3513">
        <v>1</v>
      </c>
    </row>
    <row r="3514" spans="1:2">
      <c r="A3514" t="s">
        <v>3945</v>
      </c>
      <c r="B3514">
        <v>1</v>
      </c>
    </row>
    <row r="3515" spans="1:2">
      <c r="A3515" t="s">
        <v>3949</v>
      </c>
      <c r="B3515">
        <v>1</v>
      </c>
    </row>
    <row r="3516" spans="1:2">
      <c r="A3516" t="s">
        <v>3950</v>
      </c>
      <c r="B3516">
        <v>1</v>
      </c>
    </row>
    <row r="3517" spans="1:2">
      <c r="A3517" t="s">
        <v>3951</v>
      </c>
      <c r="B3517">
        <v>1</v>
      </c>
    </row>
    <row r="3518" spans="1:2">
      <c r="A3518" t="s">
        <v>3954</v>
      </c>
      <c r="B3518">
        <v>1</v>
      </c>
    </row>
    <row r="3519" spans="1:2">
      <c r="A3519" t="s">
        <v>3955</v>
      </c>
      <c r="B3519">
        <v>1</v>
      </c>
    </row>
    <row r="3520" spans="1:2">
      <c r="A3520" t="s">
        <v>3956</v>
      </c>
      <c r="B3520">
        <v>1</v>
      </c>
    </row>
    <row r="3521" spans="1:2">
      <c r="A3521" t="s">
        <v>3957</v>
      </c>
      <c r="B3521">
        <v>1</v>
      </c>
    </row>
    <row r="3522" spans="1:2">
      <c r="A3522" t="s">
        <v>3958</v>
      </c>
      <c r="B3522">
        <v>1</v>
      </c>
    </row>
    <row r="3523" spans="1:2">
      <c r="A3523" t="s">
        <v>3960</v>
      </c>
      <c r="B3523">
        <v>1</v>
      </c>
    </row>
    <row r="3524" spans="1:2">
      <c r="A3524" t="s">
        <v>3961</v>
      </c>
      <c r="B3524">
        <v>1</v>
      </c>
    </row>
    <row r="3525" spans="1:2">
      <c r="A3525" t="s">
        <v>3962</v>
      </c>
      <c r="B3525">
        <v>1</v>
      </c>
    </row>
    <row r="3526" spans="1:2">
      <c r="A3526" t="s">
        <v>3963</v>
      </c>
      <c r="B3526">
        <v>1</v>
      </c>
    </row>
    <row r="3527" spans="1:2">
      <c r="A3527" t="s">
        <v>3964</v>
      </c>
      <c r="B3527">
        <v>1</v>
      </c>
    </row>
    <row r="3528" spans="1:2">
      <c r="A3528" t="s">
        <v>3965</v>
      </c>
      <c r="B3528">
        <v>1</v>
      </c>
    </row>
    <row r="3529" spans="1:2">
      <c r="A3529" t="s">
        <v>3967</v>
      </c>
      <c r="B3529">
        <v>1</v>
      </c>
    </row>
    <row r="3530" spans="1:2">
      <c r="A3530" t="s">
        <v>3968</v>
      </c>
      <c r="B3530">
        <v>1</v>
      </c>
    </row>
    <row r="3531" spans="1:2">
      <c r="A3531" t="s">
        <v>3969</v>
      </c>
      <c r="B3531">
        <v>1</v>
      </c>
    </row>
    <row r="3532" spans="1:2">
      <c r="A3532" t="s">
        <v>3971</v>
      </c>
      <c r="B3532">
        <v>1</v>
      </c>
    </row>
    <row r="3533" spans="1:2">
      <c r="A3533" t="s">
        <v>3972</v>
      </c>
      <c r="B3533">
        <v>1</v>
      </c>
    </row>
    <row r="3534" spans="1:2">
      <c r="A3534" t="s">
        <v>3973</v>
      </c>
      <c r="B3534">
        <v>1</v>
      </c>
    </row>
    <row r="3535" spans="1:2">
      <c r="A3535" t="s">
        <v>3974</v>
      </c>
      <c r="B3535">
        <v>1</v>
      </c>
    </row>
    <row r="3536" spans="1:2">
      <c r="A3536" t="s">
        <v>3975</v>
      </c>
      <c r="B3536">
        <v>1</v>
      </c>
    </row>
    <row r="3537" spans="1:2">
      <c r="A3537" t="s">
        <v>3976</v>
      </c>
      <c r="B3537">
        <v>1</v>
      </c>
    </row>
    <row r="3538" spans="1:2">
      <c r="A3538" t="s">
        <v>3977</v>
      </c>
      <c r="B3538">
        <v>1</v>
      </c>
    </row>
    <row r="3539" spans="1:2">
      <c r="A3539" t="s">
        <v>3978</v>
      </c>
      <c r="B3539">
        <v>1</v>
      </c>
    </row>
    <row r="3540" spans="1:2">
      <c r="A3540" t="s">
        <v>3979</v>
      </c>
      <c r="B3540">
        <v>1</v>
      </c>
    </row>
    <row r="3541" spans="1:2">
      <c r="A3541" t="s">
        <v>3980</v>
      </c>
      <c r="B3541">
        <v>1</v>
      </c>
    </row>
    <row r="3542" spans="1:2">
      <c r="A3542" t="s">
        <v>3981</v>
      </c>
      <c r="B3542">
        <v>1</v>
      </c>
    </row>
    <row r="3543" spans="1:2">
      <c r="A3543" t="s">
        <v>3983</v>
      </c>
      <c r="B3543">
        <v>1</v>
      </c>
    </row>
    <row r="3544" spans="1:2">
      <c r="A3544" t="s">
        <v>3984</v>
      </c>
      <c r="B3544">
        <v>1</v>
      </c>
    </row>
    <row r="3545" spans="1:2">
      <c r="A3545" t="s">
        <v>3985</v>
      </c>
      <c r="B3545">
        <v>1</v>
      </c>
    </row>
    <row r="3546" spans="1:2">
      <c r="A3546" t="s">
        <v>3986</v>
      </c>
      <c r="B3546">
        <v>1</v>
      </c>
    </row>
    <row r="3547" spans="1:2">
      <c r="A3547" t="s">
        <v>3987</v>
      </c>
      <c r="B3547">
        <v>1</v>
      </c>
    </row>
    <row r="3548" spans="1:2">
      <c r="A3548" t="s">
        <v>3988</v>
      </c>
      <c r="B3548">
        <v>1</v>
      </c>
    </row>
    <row r="3549" spans="1:2">
      <c r="A3549" t="s">
        <v>3989</v>
      </c>
      <c r="B3549">
        <v>1</v>
      </c>
    </row>
    <row r="3550" spans="1:2">
      <c r="A3550" t="s">
        <v>3990</v>
      </c>
      <c r="B3550">
        <v>1</v>
      </c>
    </row>
    <row r="3551" spans="1:2">
      <c r="A3551" t="s">
        <v>3992</v>
      </c>
      <c r="B3551">
        <v>1</v>
      </c>
    </row>
    <row r="3552" spans="1:2">
      <c r="A3552" t="s">
        <v>3994</v>
      </c>
      <c r="B3552">
        <v>1</v>
      </c>
    </row>
    <row r="3553" spans="1:2">
      <c r="A3553" t="s">
        <v>3995</v>
      </c>
      <c r="B3553">
        <v>1</v>
      </c>
    </row>
    <row r="3554" spans="1:2">
      <c r="A3554" t="s">
        <v>3997</v>
      </c>
      <c r="B3554">
        <v>1</v>
      </c>
    </row>
    <row r="3555" spans="1:2">
      <c r="A3555" t="s">
        <v>3998</v>
      </c>
      <c r="B3555">
        <v>1</v>
      </c>
    </row>
    <row r="3556" spans="1:2">
      <c r="A3556" t="s">
        <v>3999</v>
      </c>
      <c r="B3556">
        <v>1</v>
      </c>
    </row>
    <row r="3557" spans="1:2">
      <c r="A3557" t="s">
        <v>4002</v>
      </c>
      <c r="B3557">
        <v>1</v>
      </c>
    </row>
    <row r="3558" spans="1:2">
      <c r="A3558" t="s">
        <v>4004</v>
      </c>
      <c r="B3558">
        <v>1</v>
      </c>
    </row>
    <row r="3559" spans="1:2">
      <c r="A3559" t="s">
        <v>4005</v>
      </c>
      <c r="B3559">
        <v>1</v>
      </c>
    </row>
    <row r="3560" spans="1:2">
      <c r="A3560" t="s">
        <v>4006</v>
      </c>
      <c r="B3560">
        <v>1</v>
      </c>
    </row>
    <row r="3561" spans="1:2">
      <c r="A3561" t="s">
        <v>4008</v>
      </c>
      <c r="B3561">
        <v>1</v>
      </c>
    </row>
    <row r="3562" spans="1:2">
      <c r="A3562" t="s">
        <v>4009</v>
      </c>
      <c r="B3562">
        <v>1</v>
      </c>
    </row>
    <row r="3563" spans="1:2">
      <c r="A3563" t="s">
        <v>4010</v>
      </c>
      <c r="B3563">
        <v>1</v>
      </c>
    </row>
    <row r="3564" spans="1:2">
      <c r="A3564" t="s">
        <v>4012</v>
      </c>
      <c r="B3564">
        <v>1</v>
      </c>
    </row>
    <row r="3565" spans="1:2">
      <c r="A3565" t="s">
        <v>4013</v>
      </c>
      <c r="B3565">
        <v>1</v>
      </c>
    </row>
    <row r="3566" spans="1:2">
      <c r="A3566" t="s">
        <v>4014</v>
      </c>
      <c r="B3566">
        <v>1</v>
      </c>
    </row>
    <row r="3567" spans="1:2">
      <c r="A3567" t="s">
        <v>4015</v>
      </c>
      <c r="B3567">
        <v>1</v>
      </c>
    </row>
    <row r="3568" spans="1:2">
      <c r="A3568" t="s">
        <v>4016</v>
      </c>
      <c r="B3568">
        <v>1</v>
      </c>
    </row>
    <row r="3569" spans="1:2">
      <c r="A3569" t="s">
        <v>4017</v>
      </c>
      <c r="B3569">
        <v>1</v>
      </c>
    </row>
    <row r="3570" spans="1:2">
      <c r="A3570" t="s">
        <v>4018</v>
      </c>
      <c r="B3570">
        <v>1</v>
      </c>
    </row>
    <row r="3571" spans="1:2">
      <c r="A3571" t="s">
        <v>4020</v>
      </c>
      <c r="B3571">
        <v>1</v>
      </c>
    </row>
    <row r="3572" spans="1:2">
      <c r="A3572" t="s">
        <v>4021</v>
      </c>
      <c r="B3572">
        <v>1</v>
      </c>
    </row>
    <row r="3573" spans="1:2">
      <c r="A3573" t="s">
        <v>4024</v>
      </c>
      <c r="B3573">
        <v>1</v>
      </c>
    </row>
    <row r="3574" spans="1:2">
      <c r="A3574" t="s">
        <v>4026</v>
      </c>
      <c r="B3574">
        <v>1</v>
      </c>
    </row>
    <row r="3575" spans="1:2">
      <c r="A3575" t="s">
        <v>4028</v>
      </c>
      <c r="B3575">
        <v>1</v>
      </c>
    </row>
    <row r="3576" spans="1:2">
      <c r="A3576" t="s">
        <v>4029</v>
      </c>
      <c r="B3576">
        <v>1</v>
      </c>
    </row>
    <row r="3577" spans="1:2">
      <c r="A3577" t="s">
        <v>4030</v>
      </c>
      <c r="B3577">
        <v>1</v>
      </c>
    </row>
    <row r="3578" spans="1:2">
      <c r="A3578" t="s">
        <v>4032</v>
      </c>
      <c r="B3578">
        <v>1</v>
      </c>
    </row>
    <row r="3579" spans="1:2">
      <c r="A3579" t="s">
        <v>4033</v>
      </c>
      <c r="B3579">
        <v>1</v>
      </c>
    </row>
    <row r="3580" spans="1:2">
      <c r="A3580" t="s">
        <v>4034</v>
      </c>
      <c r="B3580">
        <v>1</v>
      </c>
    </row>
    <row r="3581" spans="1:2">
      <c r="A3581" t="s">
        <v>4035</v>
      </c>
      <c r="B3581">
        <v>1</v>
      </c>
    </row>
    <row r="3582" spans="1:2">
      <c r="A3582" t="s">
        <v>4036</v>
      </c>
      <c r="B3582">
        <v>1</v>
      </c>
    </row>
    <row r="3583" spans="1:2">
      <c r="A3583" t="s">
        <v>4037</v>
      </c>
      <c r="B3583">
        <v>1</v>
      </c>
    </row>
    <row r="3584" spans="1:2">
      <c r="A3584" t="s">
        <v>4038</v>
      </c>
      <c r="B3584">
        <v>1</v>
      </c>
    </row>
    <row r="3585" spans="1:2">
      <c r="A3585" t="s">
        <v>4039</v>
      </c>
      <c r="B3585">
        <v>1</v>
      </c>
    </row>
    <row r="3586" spans="1:2">
      <c r="A3586" t="s">
        <v>4040</v>
      </c>
      <c r="B3586">
        <v>1</v>
      </c>
    </row>
    <row r="3587" spans="1:2">
      <c r="A3587" t="s">
        <v>4041</v>
      </c>
      <c r="B3587">
        <v>1</v>
      </c>
    </row>
    <row r="3588" spans="1:2">
      <c r="A3588" t="s">
        <v>4042</v>
      </c>
      <c r="B3588">
        <v>1</v>
      </c>
    </row>
    <row r="3589" spans="1:2">
      <c r="A3589" t="s">
        <v>4043</v>
      </c>
      <c r="B3589">
        <v>1</v>
      </c>
    </row>
    <row r="3590" spans="1:2">
      <c r="A3590" t="s">
        <v>4044</v>
      </c>
      <c r="B3590">
        <v>1</v>
      </c>
    </row>
    <row r="3591" spans="1:2">
      <c r="A3591" t="s">
        <v>4047</v>
      </c>
      <c r="B3591">
        <v>1</v>
      </c>
    </row>
    <row r="3592" spans="1:2">
      <c r="A3592" t="s">
        <v>4048</v>
      </c>
      <c r="B3592">
        <v>1</v>
      </c>
    </row>
    <row r="3593" spans="1:2">
      <c r="A3593" t="s">
        <v>4049</v>
      </c>
      <c r="B3593">
        <v>1</v>
      </c>
    </row>
    <row r="3594" spans="1:2">
      <c r="A3594" t="s">
        <v>4050</v>
      </c>
      <c r="B3594">
        <v>1</v>
      </c>
    </row>
    <row r="3595" spans="1:2">
      <c r="A3595" t="s">
        <v>4051</v>
      </c>
      <c r="B3595">
        <v>1</v>
      </c>
    </row>
    <row r="3596" spans="1:2">
      <c r="A3596" t="s">
        <v>4052</v>
      </c>
      <c r="B3596">
        <v>1</v>
      </c>
    </row>
    <row r="3597" spans="1:2">
      <c r="A3597" t="s">
        <v>4053</v>
      </c>
      <c r="B3597">
        <v>1</v>
      </c>
    </row>
    <row r="3598" spans="1:2">
      <c r="A3598" t="s">
        <v>4054</v>
      </c>
      <c r="B3598">
        <v>1</v>
      </c>
    </row>
    <row r="3599" spans="1:2">
      <c r="A3599" t="s">
        <v>4055</v>
      </c>
      <c r="B3599">
        <v>1</v>
      </c>
    </row>
    <row r="3600" spans="1:2">
      <c r="A3600" t="s">
        <v>4056</v>
      </c>
      <c r="B3600">
        <v>1</v>
      </c>
    </row>
    <row r="3601" spans="1:2">
      <c r="A3601" t="s">
        <v>4058</v>
      </c>
      <c r="B3601">
        <v>1</v>
      </c>
    </row>
    <row r="3602" spans="1:2">
      <c r="A3602" t="s">
        <v>4059</v>
      </c>
      <c r="B3602">
        <v>1</v>
      </c>
    </row>
    <row r="3603" spans="1:2">
      <c r="A3603" t="s">
        <v>4060</v>
      </c>
      <c r="B3603">
        <v>1</v>
      </c>
    </row>
    <row r="3604" spans="1:2">
      <c r="A3604" t="s">
        <v>4061</v>
      </c>
      <c r="B3604">
        <v>1</v>
      </c>
    </row>
    <row r="3605" spans="1:2">
      <c r="A3605" t="s">
        <v>4062</v>
      </c>
      <c r="B3605">
        <v>1</v>
      </c>
    </row>
    <row r="3606" spans="1:2">
      <c r="A3606" t="s">
        <v>4063</v>
      </c>
      <c r="B3606">
        <v>1</v>
      </c>
    </row>
    <row r="3607" spans="1:2">
      <c r="A3607" t="s">
        <v>4064</v>
      </c>
      <c r="B3607">
        <v>1</v>
      </c>
    </row>
    <row r="3608" spans="1:2">
      <c r="A3608" t="s">
        <v>4065</v>
      </c>
      <c r="B3608">
        <v>1</v>
      </c>
    </row>
    <row r="3609" spans="1:2">
      <c r="A3609" t="s">
        <v>4066</v>
      </c>
      <c r="B3609">
        <v>1</v>
      </c>
    </row>
    <row r="3610" spans="1:2">
      <c r="A3610" t="s">
        <v>4068</v>
      </c>
      <c r="B3610">
        <v>1</v>
      </c>
    </row>
    <row r="3611" spans="1:2">
      <c r="A3611" t="s">
        <v>4070</v>
      </c>
      <c r="B3611">
        <v>1</v>
      </c>
    </row>
    <row r="3612" spans="1:2">
      <c r="A3612" t="s">
        <v>4071</v>
      </c>
      <c r="B3612">
        <v>1</v>
      </c>
    </row>
    <row r="3613" spans="1:2">
      <c r="A3613" t="s">
        <v>4072</v>
      </c>
      <c r="B3613">
        <v>1</v>
      </c>
    </row>
    <row r="3614" spans="1:2">
      <c r="A3614" t="s">
        <v>4073</v>
      </c>
      <c r="B3614">
        <v>1</v>
      </c>
    </row>
    <row r="3615" spans="1:2">
      <c r="A3615" t="s">
        <v>4074</v>
      </c>
      <c r="B3615">
        <v>1</v>
      </c>
    </row>
    <row r="3616" spans="1:2">
      <c r="A3616" t="s">
        <v>4075</v>
      </c>
      <c r="B3616">
        <v>1</v>
      </c>
    </row>
    <row r="3617" spans="1:2">
      <c r="A3617" t="s">
        <v>4076</v>
      </c>
      <c r="B3617">
        <v>1</v>
      </c>
    </row>
    <row r="3618" spans="1:2">
      <c r="A3618" t="s">
        <v>4077</v>
      </c>
      <c r="B3618">
        <v>1</v>
      </c>
    </row>
    <row r="3619" spans="1:2">
      <c r="A3619" t="s">
        <v>4078</v>
      </c>
      <c r="B3619">
        <v>1</v>
      </c>
    </row>
    <row r="3620" spans="1:2">
      <c r="A3620" t="s">
        <v>4080</v>
      </c>
      <c r="B3620">
        <v>1</v>
      </c>
    </row>
    <row r="3621" spans="1:2">
      <c r="A3621" t="s">
        <v>4081</v>
      </c>
      <c r="B3621">
        <v>1</v>
      </c>
    </row>
    <row r="3622" spans="1:2">
      <c r="A3622" t="s">
        <v>4083</v>
      </c>
      <c r="B3622">
        <v>1</v>
      </c>
    </row>
    <row r="3623" spans="1:2">
      <c r="A3623" t="s">
        <v>4085</v>
      </c>
      <c r="B3623">
        <v>1</v>
      </c>
    </row>
    <row r="3624" spans="1:2">
      <c r="A3624" t="s">
        <v>4087</v>
      </c>
      <c r="B3624">
        <v>1</v>
      </c>
    </row>
    <row r="3625" spans="1:2">
      <c r="A3625" t="s">
        <v>4088</v>
      </c>
      <c r="B3625">
        <v>1</v>
      </c>
    </row>
    <row r="3626" spans="1:2">
      <c r="A3626" t="s">
        <v>4089</v>
      </c>
      <c r="B3626">
        <v>1</v>
      </c>
    </row>
    <row r="3627" spans="1:2">
      <c r="A3627" t="s">
        <v>4090</v>
      </c>
      <c r="B3627">
        <v>1</v>
      </c>
    </row>
    <row r="3628" spans="1:2">
      <c r="A3628" t="s">
        <v>4091</v>
      </c>
      <c r="B3628">
        <v>1</v>
      </c>
    </row>
    <row r="3629" spans="1:2">
      <c r="A3629" t="s">
        <v>4092</v>
      </c>
      <c r="B3629">
        <v>1</v>
      </c>
    </row>
    <row r="3630" spans="1:2">
      <c r="A3630" t="s">
        <v>4094</v>
      </c>
      <c r="B3630">
        <v>1</v>
      </c>
    </row>
    <row r="3631" spans="1:2">
      <c r="A3631" t="s">
        <v>4095</v>
      </c>
      <c r="B3631">
        <v>1</v>
      </c>
    </row>
    <row r="3632" spans="1:2">
      <c r="A3632" t="s">
        <v>4096</v>
      </c>
      <c r="B3632">
        <v>1</v>
      </c>
    </row>
    <row r="3633" spans="1:2">
      <c r="A3633" t="s">
        <v>4097</v>
      </c>
      <c r="B3633">
        <v>1</v>
      </c>
    </row>
    <row r="3634" spans="1:2">
      <c r="A3634" t="s">
        <v>4098</v>
      </c>
      <c r="B3634">
        <v>1</v>
      </c>
    </row>
    <row r="3635" spans="1:2">
      <c r="A3635" t="s">
        <v>4099</v>
      </c>
      <c r="B3635">
        <v>1</v>
      </c>
    </row>
    <row r="3636" spans="1:2">
      <c r="A3636" t="s">
        <v>4101</v>
      </c>
      <c r="B3636">
        <v>1</v>
      </c>
    </row>
    <row r="3637" spans="1:2">
      <c r="A3637" t="s">
        <v>4102</v>
      </c>
      <c r="B3637">
        <v>1</v>
      </c>
    </row>
    <row r="3638" spans="1:2">
      <c r="A3638" t="s">
        <v>4103</v>
      </c>
      <c r="B3638">
        <v>1</v>
      </c>
    </row>
    <row r="3639" spans="1:2">
      <c r="A3639" t="s">
        <v>4104</v>
      </c>
      <c r="B3639">
        <v>1</v>
      </c>
    </row>
    <row r="3640" spans="1:2">
      <c r="A3640" t="s">
        <v>4106</v>
      </c>
      <c r="B3640">
        <v>1</v>
      </c>
    </row>
    <row r="3641" spans="1:2">
      <c r="A3641" t="s">
        <v>4107</v>
      </c>
      <c r="B3641">
        <v>1</v>
      </c>
    </row>
    <row r="3642" spans="1:2">
      <c r="A3642" t="s">
        <v>4108</v>
      </c>
      <c r="B3642">
        <v>1</v>
      </c>
    </row>
    <row r="3643" spans="1:2">
      <c r="A3643" t="s">
        <v>4109</v>
      </c>
      <c r="B3643">
        <v>1</v>
      </c>
    </row>
    <row r="3644" spans="1:2">
      <c r="A3644" t="s">
        <v>4110</v>
      </c>
      <c r="B3644">
        <v>1</v>
      </c>
    </row>
    <row r="3645" spans="1:2">
      <c r="A3645" t="s">
        <v>4111</v>
      </c>
      <c r="B3645">
        <v>1</v>
      </c>
    </row>
    <row r="3646" spans="1:2">
      <c r="A3646" t="s">
        <v>4112</v>
      </c>
      <c r="B3646">
        <v>1</v>
      </c>
    </row>
    <row r="3647" spans="1:2">
      <c r="A3647" t="s">
        <v>4113</v>
      </c>
      <c r="B3647">
        <v>1</v>
      </c>
    </row>
    <row r="3648" spans="1:2">
      <c r="A3648" t="s">
        <v>4114</v>
      </c>
      <c r="B3648">
        <v>1</v>
      </c>
    </row>
    <row r="3649" spans="1:2">
      <c r="A3649" t="s">
        <v>4116</v>
      </c>
      <c r="B3649">
        <v>1</v>
      </c>
    </row>
    <row r="3650" spans="1:2">
      <c r="A3650" t="s">
        <v>4117</v>
      </c>
      <c r="B3650">
        <v>1</v>
      </c>
    </row>
    <row r="3651" spans="1:2">
      <c r="A3651" t="s">
        <v>4118</v>
      </c>
      <c r="B3651">
        <v>1</v>
      </c>
    </row>
    <row r="3652" spans="1:2">
      <c r="A3652" t="s">
        <v>4119</v>
      </c>
      <c r="B3652">
        <v>1</v>
      </c>
    </row>
    <row r="3653" spans="1:2">
      <c r="A3653" t="s">
        <v>4120</v>
      </c>
      <c r="B3653">
        <v>1</v>
      </c>
    </row>
    <row r="3654" spans="1:2">
      <c r="A3654" t="s">
        <v>4121</v>
      </c>
      <c r="B3654">
        <v>1</v>
      </c>
    </row>
    <row r="3655" spans="1:2">
      <c r="A3655" t="s">
        <v>4122</v>
      </c>
      <c r="B3655">
        <v>1</v>
      </c>
    </row>
    <row r="3656" spans="1:2">
      <c r="A3656" t="s">
        <v>4123</v>
      </c>
      <c r="B3656">
        <v>1</v>
      </c>
    </row>
    <row r="3657" spans="1:2">
      <c r="A3657" t="s">
        <v>4125</v>
      </c>
      <c r="B3657">
        <v>1</v>
      </c>
    </row>
    <row r="3658" spans="1:2">
      <c r="A3658" t="s">
        <v>4126</v>
      </c>
      <c r="B3658">
        <v>1</v>
      </c>
    </row>
    <row r="3659" spans="1:2">
      <c r="A3659" t="s">
        <v>4127</v>
      </c>
      <c r="B3659">
        <v>1</v>
      </c>
    </row>
    <row r="3660" spans="1:2">
      <c r="A3660" t="s">
        <v>4128</v>
      </c>
      <c r="B3660">
        <v>1</v>
      </c>
    </row>
    <row r="3661" spans="1:2">
      <c r="A3661" t="s">
        <v>4129</v>
      </c>
      <c r="B3661">
        <v>1</v>
      </c>
    </row>
    <row r="3662" spans="1:2">
      <c r="A3662" t="s">
        <v>4130</v>
      </c>
      <c r="B3662">
        <v>1</v>
      </c>
    </row>
    <row r="3663" spans="1:2">
      <c r="A3663" t="s">
        <v>4131</v>
      </c>
      <c r="B3663">
        <v>1</v>
      </c>
    </row>
    <row r="3664" spans="1:2">
      <c r="A3664" t="s">
        <v>4132</v>
      </c>
      <c r="B3664">
        <v>1</v>
      </c>
    </row>
    <row r="3665" spans="1:2">
      <c r="A3665" t="s">
        <v>4133</v>
      </c>
      <c r="B3665">
        <v>1</v>
      </c>
    </row>
    <row r="3666" spans="1:2">
      <c r="A3666" t="s">
        <v>4135</v>
      </c>
      <c r="B3666">
        <v>1</v>
      </c>
    </row>
    <row r="3667" spans="1:2">
      <c r="A3667" t="s">
        <v>4136</v>
      </c>
      <c r="B3667">
        <v>1</v>
      </c>
    </row>
    <row r="3668" spans="1:2">
      <c r="A3668" t="s">
        <v>4137</v>
      </c>
      <c r="B3668">
        <v>1</v>
      </c>
    </row>
    <row r="3669" spans="1:2">
      <c r="A3669" t="s">
        <v>4138</v>
      </c>
      <c r="B3669">
        <v>1</v>
      </c>
    </row>
    <row r="3670" spans="1:2">
      <c r="A3670" t="s">
        <v>4139</v>
      </c>
      <c r="B3670">
        <v>1</v>
      </c>
    </row>
    <row r="3671" spans="1:2">
      <c r="A3671" t="s">
        <v>4140</v>
      </c>
      <c r="B3671">
        <v>1</v>
      </c>
    </row>
    <row r="3672" spans="1:2">
      <c r="A3672" t="s">
        <v>4141</v>
      </c>
      <c r="B3672">
        <v>1</v>
      </c>
    </row>
    <row r="3673" spans="1:2">
      <c r="A3673" t="s">
        <v>4142</v>
      </c>
      <c r="B3673">
        <v>1</v>
      </c>
    </row>
    <row r="3674" spans="1:2">
      <c r="A3674" t="s">
        <v>4143</v>
      </c>
      <c r="B3674">
        <v>1</v>
      </c>
    </row>
    <row r="3675" spans="1:2">
      <c r="A3675" t="s">
        <v>4144</v>
      </c>
      <c r="B3675">
        <v>1</v>
      </c>
    </row>
    <row r="3676" spans="1:2">
      <c r="A3676" t="s">
        <v>4145</v>
      </c>
      <c r="B3676">
        <v>1</v>
      </c>
    </row>
    <row r="3677" spans="1:2">
      <c r="A3677" t="s">
        <v>4146</v>
      </c>
      <c r="B3677">
        <v>1</v>
      </c>
    </row>
    <row r="3678" spans="1:2">
      <c r="A3678" t="s">
        <v>4147</v>
      </c>
      <c r="B3678">
        <v>1</v>
      </c>
    </row>
    <row r="3679" spans="1:2">
      <c r="A3679" t="s">
        <v>4148</v>
      </c>
      <c r="B3679">
        <v>1</v>
      </c>
    </row>
    <row r="3680" spans="1:2">
      <c r="A3680" t="s">
        <v>4149</v>
      </c>
      <c r="B3680">
        <v>1</v>
      </c>
    </row>
    <row r="3681" spans="1:2">
      <c r="A3681" t="s">
        <v>4150</v>
      </c>
      <c r="B3681">
        <v>1</v>
      </c>
    </row>
    <row r="3682" spans="1:2">
      <c r="A3682" t="s">
        <v>4152</v>
      </c>
      <c r="B3682">
        <v>1</v>
      </c>
    </row>
    <row r="3683" spans="1:2">
      <c r="A3683" t="s">
        <v>4154</v>
      </c>
      <c r="B3683">
        <v>1</v>
      </c>
    </row>
    <row r="3684" spans="1:2">
      <c r="A3684" t="s">
        <v>4155</v>
      </c>
      <c r="B3684">
        <v>1</v>
      </c>
    </row>
    <row r="3685" spans="1:2">
      <c r="A3685" t="s">
        <v>4157</v>
      </c>
      <c r="B3685">
        <v>1</v>
      </c>
    </row>
    <row r="3686" spans="1:2">
      <c r="A3686" t="s">
        <v>4158</v>
      </c>
      <c r="B3686">
        <v>1</v>
      </c>
    </row>
    <row r="3687" spans="1:2">
      <c r="A3687" t="s">
        <v>4159</v>
      </c>
      <c r="B3687">
        <v>1</v>
      </c>
    </row>
    <row r="3688" spans="1:2">
      <c r="A3688" t="s">
        <v>4160</v>
      </c>
      <c r="B3688">
        <v>1</v>
      </c>
    </row>
    <row r="3689" spans="1:2">
      <c r="A3689" t="s">
        <v>4161</v>
      </c>
      <c r="B3689">
        <v>1</v>
      </c>
    </row>
    <row r="3690" spans="1:2">
      <c r="A3690" t="s">
        <v>4163</v>
      </c>
      <c r="B3690">
        <v>1</v>
      </c>
    </row>
    <row r="3691" spans="1:2">
      <c r="A3691" t="s">
        <v>4164</v>
      </c>
      <c r="B3691">
        <v>1</v>
      </c>
    </row>
    <row r="3692" spans="1:2">
      <c r="A3692" t="s">
        <v>4165</v>
      </c>
      <c r="B3692">
        <v>1</v>
      </c>
    </row>
    <row r="3693" spans="1:2">
      <c r="A3693" t="s">
        <v>4166</v>
      </c>
      <c r="B3693">
        <v>1</v>
      </c>
    </row>
    <row r="3694" spans="1:2">
      <c r="A3694" t="s">
        <v>4169</v>
      </c>
      <c r="B3694">
        <v>1</v>
      </c>
    </row>
    <row r="3695" spans="1:2">
      <c r="A3695" t="s">
        <v>4170</v>
      </c>
      <c r="B3695">
        <v>1</v>
      </c>
    </row>
    <row r="3696" spans="1:2">
      <c r="A3696" t="s">
        <v>4171</v>
      </c>
      <c r="B3696">
        <v>1</v>
      </c>
    </row>
    <row r="3697" spans="1:2">
      <c r="A3697" t="s">
        <v>4172</v>
      </c>
      <c r="B3697">
        <v>1</v>
      </c>
    </row>
    <row r="3698" spans="1:2">
      <c r="A3698" t="s">
        <v>4173</v>
      </c>
      <c r="B3698">
        <v>1</v>
      </c>
    </row>
    <row r="3699" spans="1:2">
      <c r="A3699" t="s">
        <v>4174</v>
      </c>
      <c r="B3699">
        <v>1</v>
      </c>
    </row>
    <row r="3700" spans="1:2">
      <c r="A3700" t="s">
        <v>4175</v>
      </c>
      <c r="B3700">
        <v>1</v>
      </c>
    </row>
    <row r="3701" spans="1:2">
      <c r="A3701" t="s">
        <v>4176</v>
      </c>
      <c r="B3701">
        <v>1</v>
      </c>
    </row>
    <row r="3702" spans="1:2">
      <c r="A3702" t="s">
        <v>4177</v>
      </c>
      <c r="B3702">
        <v>1</v>
      </c>
    </row>
    <row r="3703" spans="1:2">
      <c r="A3703" t="s">
        <v>4178</v>
      </c>
      <c r="B3703">
        <v>1</v>
      </c>
    </row>
    <row r="3704" spans="1:2">
      <c r="A3704" t="s">
        <v>4179</v>
      </c>
      <c r="B3704">
        <v>1</v>
      </c>
    </row>
    <row r="3705" spans="1:2">
      <c r="A3705" t="s">
        <v>4180</v>
      </c>
      <c r="B3705">
        <v>1</v>
      </c>
    </row>
    <row r="3706" spans="1:2">
      <c r="A3706" t="s">
        <v>4181</v>
      </c>
      <c r="B3706">
        <v>1</v>
      </c>
    </row>
    <row r="3707" spans="1:2">
      <c r="A3707" t="s">
        <v>4182</v>
      </c>
      <c r="B3707">
        <v>1</v>
      </c>
    </row>
    <row r="3708" spans="1:2">
      <c r="A3708" t="s">
        <v>4183</v>
      </c>
      <c r="B3708">
        <v>1</v>
      </c>
    </row>
    <row r="3709" spans="1:2">
      <c r="A3709" t="s">
        <v>4184</v>
      </c>
      <c r="B3709">
        <v>1</v>
      </c>
    </row>
    <row r="3710" spans="1:2">
      <c r="A3710" t="s">
        <v>4186</v>
      </c>
      <c r="B3710">
        <v>1</v>
      </c>
    </row>
    <row r="3711" spans="1:2">
      <c r="A3711" t="s">
        <v>4190</v>
      </c>
      <c r="B3711">
        <v>1</v>
      </c>
    </row>
    <row r="3712" spans="1:2">
      <c r="A3712" t="s">
        <v>4191</v>
      </c>
      <c r="B3712">
        <v>1</v>
      </c>
    </row>
    <row r="3713" spans="1:2">
      <c r="A3713" t="s">
        <v>4192</v>
      </c>
      <c r="B3713">
        <v>1</v>
      </c>
    </row>
    <row r="3714" spans="1:2">
      <c r="A3714" t="s">
        <v>4193</v>
      </c>
      <c r="B3714">
        <v>1</v>
      </c>
    </row>
    <row r="3715" spans="1:2">
      <c r="A3715" t="s">
        <v>4195</v>
      </c>
      <c r="B3715">
        <v>1</v>
      </c>
    </row>
    <row r="3716" spans="1:2">
      <c r="A3716" t="s">
        <v>4197</v>
      </c>
      <c r="B3716">
        <v>1</v>
      </c>
    </row>
    <row r="3717" spans="1:2">
      <c r="A3717" t="s">
        <v>4198</v>
      </c>
      <c r="B3717">
        <v>1</v>
      </c>
    </row>
    <row r="3718" spans="1:2">
      <c r="A3718" t="s">
        <v>4199</v>
      </c>
      <c r="B3718">
        <v>1</v>
      </c>
    </row>
    <row r="3719" spans="1:2">
      <c r="A3719" t="s">
        <v>4201</v>
      </c>
      <c r="B3719">
        <v>1</v>
      </c>
    </row>
    <row r="3720" spans="1:2">
      <c r="A3720" t="s">
        <v>4202</v>
      </c>
      <c r="B3720">
        <v>1</v>
      </c>
    </row>
    <row r="3721" spans="1:2">
      <c r="A3721" t="s">
        <v>4203</v>
      </c>
      <c r="B3721">
        <v>1</v>
      </c>
    </row>
    <row r="3722" spans="1:2">
      <c r="A3722" t="s">
        <v>4205</v>
      </c>
      <c r="B3722">
        <v>1</v>
      </c>
    </row>
    <row r="3723" spans="1:2">
      <c r="A3723" t="s">
        <v>4206</v>
      </c>
      <c r="B3723">
        <v>1</v>
      </c>
    </row>
    <row r="3724" spans="1:2">
      <c r="A3724" t="s">
        <v>4207</v>
      </c>
      <c r="B3724">
        <v>1</v>
      </c>
    </row>
    <row r="3725" spans="1:2">
      <c r="A3725" t="s">
        <v>4213</v>
      </c>
      <c r="B3725">
        <v>1</v>
      </c>
    </row>
    <row r="3726" spans="1:2">
      <c r="A3726" t="s">
        <v>4214</v>
      </c>
      <c r="B3726">
        <v>1</v>
      </c>
    </row>
    <row r="3727" spans="1:2">
      <c r="A3727" t="s">
        <v>4216</v>
      </c>
      <c r="B3727">
        <v>1</v>
      </c>
    </row>
    <row r="3728" spans="1:2">
      <c r="A3728" t="s">
        <v>4217</v>
      </c>
      <c r="B3728">
        <v>1</v>
      </c>
    </row>
    <row r="3729" spans="1:2">
      <c r="A3729" t="s">
        <v>4218</v>
      </c>
      <c r="B3729">
        <v>1</v>
      </c>
    </row>
    <row r="3730" spans="1:2">
      <c r="A3730" t="s">
        <v>4219</v>
      </c>
      <c r="B3730">
        <v>1</v>
      </c>
    </row>
    <row r="3731" spans="1:2">
      <c r="A3731" t="s">
        <v>4221</v>
      </c>
      <c r="B3731">
        <v>1</v>
      </c>
    </row>
    <row r="3732" spans="1:2">
      <c r="A3732" t="s">
        <v>4222</v>
      </c>
      <c r="B3732">
        <v>1</v>
      </c>
    </row>
    <row r="3733" spans="1:2">
      <c r="A3733" t="s">
        <v>4223</v>
      </c>
      <c r="B3733">
        <v>1</v>
      </c>
    </row>
    <row r="3734" spans="1:2">
      <c r="A3734" t="s">
        <v>4224</v>
      </c>
      <c r="B3734">
        <v>1</v>
      </c>
    </row>
    <row r="3735" spans="1:2">
      <c r="A3735" t="s">
        <v>4225</v>
      </c>
      <c r="B3735">
        <v>1</v>
      </c>
    </row>
    <row r="3736" spans="1:2">
      <c r="A3736" t="s">
        <v>4226</v>
      </c>
      <c r="B3736">
        <v>1</v>
      </c>
    </row>
    <row r="3737" spans="1:2">
      <c r="A3737" t="s">
        <v>4227</v>
      </c>
      <c r="B3737">
        <v>1</v>
      </c>
    </row>
    <row r="3738" spans="1:2">
      <c r="A3738" t="s">
        <v>4228</v>
      </c>
      <c r="B3738">
        <v>1</v>
      </c>
    </row>
    <row r="3739" spans="1:2">
      <c r="A3739" t="s">
        <v>4229</v>
      </c>
      <c r="B3739">
        <v>1</v>
      </c>
    </row>
    <row r="3740" spans="1:2">
      <c r="A3740" t="s">
        <v>4230</v>
      </c>
      <c r="B3740">
        <v>1</v>
      </c>
    </row>
    <row r="3741" spans="1:2">
      <c r="A3741" t="s">
        <v>4231</v>
      </c>
      <c r="B3741">
        <v>1</v>
      </c>
    </row>
    <row r="3742" spans="1:2">
      <c r="A3742" t="s">
        <v>4232</v>
      </c>
      <c r="B3742">
        <v>1</v>
      </c>
    </row>
    <row r="3743" spans="1:2">
      <c r="A3743" t="s">
        <v>4235</v>
      </c>
      <c r="B3743">
        <v>1</v>
      </c>
    </row>
    <row r="3744" spans="1:2">
      <c r="A3744" t="s">
        <v>4236</v>
      </c>
      <c r="B3744">
        <v>1</v>
      </c>
    </row>
    <row r="3745" spans="1:2">
      <c r="A3745" t="s">
        <v>4238</v>
      </c>
      <c r="B3745">
        <v>1</v>
      </c>
    </row>
    <row r="3746" spans="1:2">
      <c r="A3746" t="s">
        <v>4241</v>
      </c>
      <c r="B3746">
        <v>1</v>
      </c>
    </row>
    <row r="3747" spans="1:2">
      <c r="A3747" t="s">
        <v>4242</v>
      </c>
      <c r="B3747">
        <v>1</v>
      </c>
    </row>
    <row r="3748" spans="1:2">
      <c r="A3748" t="s">
        <v>4244</v>
      </c>
      <c r="B3748">
        <v>1</v>
      </c>
    </row>
    <row r="3749" spans="1:2">
      <c r="A3749" t="s">
        <v>4246</v>
      </c>
      <c r="B3749">
        <v>1</v>
      </c>
    </row>
    <row r="3750" spans="1:2">
      <c r="A3750" t="s">
        <v>4248</v>
      </c>
      <c r="B3750">
        <v>1</v>
      </c>
    </row>
    <row r="3751" spans="1:2">
      <c r="A3751" t="s">
        <v>4249</v>
      </c>
      <c r="B3751">
        <v>1</v>
      </c>
    </row>
    <row r="3752" spans="1:2">
      <c r="A3752" t="s">
        <v>4250</v>
      </c>
      <c r="B3752">
        <v>1</v>
      </c>
    </row>
    <row r="3753" spans="1:2">
      <c r="A3753" t="s">
        <v>4251</v>
      </c>
      <c r="B3753">
        <v>1</v>
      </c>
    </row>
    <row r="3754" spans="1:2">
      <c r="A3754" t="s">
        <v>4252</v>
      </c>
      <c r="B3754">
        <v>1</v>
      </c>
    </row>
    <row r="3755" spans="1:2">
      <c r="A3755" t="s">
        <v>4253</v>
      </c>
      <c r="B3755">
        <v>1</v>
      </c>
    </row>
    <row r="3756" spans="1:2">
      <c r="A3756" t="s">
        <v>4254</v>
      </c>
      <c r="B3756">
        <v>1</v>
      </c>
    </row>
    <row r="3757" spans="1:2">
      <c r="A3757" t="s">
        <v>4255</v>
      </c>
      <c r="B3757">
        <v>1</v>
      </c>
    </row>
    <row r="3758" spans="1:2">
      <c r="A3758" t="s">
        <v>4256</v>
      </c>
      <c r="B3758">
        <v>1</v>
      </c>
    </row>
    <row r="3759" spans="1:2">
      <c r="A3759" t="s">
        <v>4257</v>
      </c>
      <c r="B3759">
        <v>1</v>
      </c>
    </row>
    <row r="3760" spans="1:2">
      <c r="A3760" t="s">
        <v>4259</v>
      </c>
      <c r="B3760">
        <v>1</v>
      </c>
    </row>
    <row r="3761" spans="1:2">
      <c r="A3761" t="s">
        <v>4261</v>
      </c>
      <c r="B3761">
        <v>1</v>
      </c>
    </row>
    <row r="3762" spans="1:2">
      <c r="A3762" t="s">
        <v>4262</v>
      </c>
      <c r="B3762">
        <v>1</v>
      </c>
    </row>
    <row r="3763" spans="1:2">
      <c r="A3763" t="s">
        <v>4264</v>
      </c>
      <c r="B3763">
        <v>1</v>
      </c>
    </row>
    <row r="3764" spans="1:2">
      <c r="A3764" t="s">
        <v>4268</v>
      </c>
      <c r="B3764">
        <v>1</v>
      </c>
    </row>
    <row r="3765" spans="1:2">
      <c r="A3765" t="s">
        <v>4269</v>
      </c>
      <c r="B3765">
        <v>1</v>
      </c>
    </row>
    <row r="3766" spans="1:2">
      <c r="A3766" t="s">
        <v>4270</v>
      </c>
      <c r="B3766">
        <v>1</v>
      </c>
    </row>
    <row r="3767" spans="1:2">
      <c r="A3767" t="s">
        <v>4272</v>
      </c>
      <c r="B3767">
        <v>1</v>
      </c>
    </row>
    <row r="3768" spans="1:2">
      <c r="A3768" t="s">
        <v>4275</v>
      </c>
      <c r="B3768">
        <v>1</v>
      </c>
    </row>
    <row r="3769" spans="1:2">
      <c r="A3769" t="s">
        <v>4277</v>
      </c>
      <c r="B3769">
        <v>1</v>
      </c>
    </row>
    <row r="3770" spans="1:2">
      <c r="A3770" t="s">
        <v>4278</v>
      </c>
      <c r="B3770">
        <v>1</v>
      </c>
    </row>
    <row r="3771" spans="1:2">
      <c r="A3771" t="s">
        <v>4279</v>
      </c>
      <c r="B3771">
        <v>1</v>
      </c>
    </row>
    <row r="3772" spans="1:2">
      <c r="A3772" t="s">
        <v>4280</v>
      </c>
      <c r="B3772">
        <v>1</v>
      </c>
    </row>
    <row r="3773" spans="1:2">
      <c r="A3773" t="s">
        <v>4282</v>
      </c>
      <c r="B3773">
        <v>1</v>
      </c>
    </row>
    <row r="3774" spans="1:2">
      <c r="A3774" t="s">
        <v>4284</v>
      </c>
      <c r="B3774">
        <v>1</v>
      </c>
    </row>
    <row r="3775" spans="1:2">
      <c r="A3775" t="s">
        <v>4285</v>
      </c>
      <c r="B3775">
        <v>1</v>
      </c>
    </row>
    <row r="3776" spans="1:2">
      <c r="A3776" t="s">
        <v>4286</v>
      </c>
      <c r="B3776">
        <v>1</v>
      </c>
    </row>
    <row r="3777" spans="1:2">
      <c r="A3777" t="s">
        <v>4287</v>
      </c>
      <c r="B3777">
        <v>1</v>
      </c>
    </row>
    <row r="3778" spans="1:2">
      <c r="A3778" t="s">
        <v>4288</v>
      </c>
      <c r="B3778">
        <v>1</v>
      </c>
    </row>
    <row r="3779" spans="1:2">
      <c r="A3779" t="s">
        <v>4289</v>
      </c>
      <c r="B3779">
        <v>1</v>
      </c>
    </row>
    <row r="3780" spans="1:2">
      <c r="A3780" t="s">
        <v>4290</v>
      </c>
      <c r="B3780">
        <v>1</v>
      </c>
    </row>
    <row r="3781" spans="1:2">
      <c r="A3781" t="s">
        <v>4291</v>
      </c>
      <c r="B3781">
        <v>1</v>
      </c>
    </row>
    <row r="3782" spans="1:2">
      <c r="A3782" t="s">
        <v>4292</v>
      </c>
      <c r="B3782">
        <v>1</v>
      </c>
    </row>
    <row r="3783" spans="1:2">
      <c r="A3783" t="s">
        <v>4293</v>
      </c>
      <c r="B3783">
        <v>1</v>
      </c>
    </row>
    <row r="3784" spans="1:2">
      <c r="A3784" t="s">
        <v>4294</v>
      </c>
      <c r="B3784">
        <v>1</v>
      </c>
    </row>
    <row r="3785" spans="1:2">
      <c r="A3785" t="s">
        <v>4295</v>
      </c>
      <c r="B3785">
        <v>1</v>
      </c>
    </row>
    <row r="3786" spans="1:2">
      <c r="A3786" t="s">
        <v>4299</v>
      </c>
      <c r="B3786">
        <v>1</v>
      </c>
    </row>
    <row r="3787" spans="1:2">
      <c r="A3787" t="s">
        <v>4300</v>
      </c>
      <c r="B3787">
        <v>1</v>
      </c>
    </row>
    <row r="3788" spans="1:2">
      <c r="A3788" t="s">
        <v>4301</v>
      </c>
      <c r="B3788">
        <v>1</v>
      </c>
    </row>
    <row r="3789" spans="1:2">
      <c r="A3789" t="s">
        <v>4302</v>
      </c>
      <c r="B3789">
        <v>1</v>
      </c>
    </row>
    <row r="3790" spans="1:2">
      <c r="A3790" t="s">
        <v>4303</v>
      </c>
      <c r="B3790">
        <v>1</v>
      </c>
    </row>
    <row r="3791" spans="1:2">
      <c r="A3791" t="s">
        <v>4304</v>
      </c>
      <c r="B3791">
        <v>1</v>
      </c>
    </row>
    <row r="3792" spans="1:2">
      <c r="A3792" t="s">
        <v>4306</v>
      </c>
      <c r="B3792">
        <v>1</v>
      </c>
    </row>
    <row r="3793" spans="1:2">
      <c r="A3793" t="s">
        <v>4307</v>
      </c>
      <c r="B3793">
        <v>1</v>
      </c>
    </row>
    <row r="3794" spans="1:2">
      <c r="A3794" t="s">
        <v>4310</v>
      </c>
      <c r="B3794">
        <v>1</v>
      </c>
    </row>
    <row r="3795" spans="1:2">
      <c r="A3795" t="s">
        <v>4311</v>
      </c>
      <c r="B3795">
        <v>1</v>
      </c>
    </row>
    <row r="3796" spans="1:2">
      <c r="A3796" t="s">
        <v>4312</v>
      </c>
      <c r="B3796">
        <v>1</v>
      </c>
    </row>
    <row r="3797" spans="1:2">
      <c r="A3797" t="s">
        <v>4313</v>
      </c>
      <c r="B3797">
        <v>1</v>
      </c>
    </row>
    <row r="3798" spans="1:2">
      <c r="A3798" t="s">
        <v>4314</v>
      </c>
      <c r="B3798">
        <v>1</v>
      </c>
    </row>
    <row r="3799" spans="1:2">
      <c r="A3799" t="s">
        <v>4315</v>
      </c>
      <c r="B3799">
        <v>1</v>
      </c>
    </row>
    <row r="3800" spans="1:2">
      <c r="A3800" t="s">
        <v>4317</v>
      </c>
      <c r="B3800">
        <v>1</v>
      </c>
    </row>
    <row r="3801" spans="1:2">
      <c r="A3801" t="s">
        <v>4318</v>
      </c>
      <c r="B3801">
        <v>1</v>
      </c>
    </row>
    <row r="3802" spans="1:2">
      <c r="A3802" t="e">
        <f>--_: indeedy_RB</f>
        <v>#NAME?</v>
      </c>
      <c r="B3802">
        <v>1</v>
      </c>
    </row>
    <row r="3803" spans="1:2">
      <c r="A3803" t="s">
        <v>4319</v>
      </c>
      <c r="B3803">
        <v>1</v>
      </c>
    </row>
    <row r="3804" spans="1:2">
      <c r="A3804" t="s">
        <v>4320</v>
      </c>
      <c r="B3804">
        <v>1</v>
      </c>
    </row>
    <row r="3805" spans="1:2">
      <c r="A3805" t="s">
        <v>4321</v>
      </c>
      <c r="B3805">
        <v>1</v>
      </c>
    </row>
    <row r="3806" spans="1:2">
      <c r="A3806" t="s">
        <v>4322</v>
      </c>
      <c r="B3806">
        <v>1</v>
      </c>
    </row>
    <row r="3807" spans="1:2">
      <c r="A3807" t="s">
        <v>4323</v>
      </c>
      <c r="B3807">
        <v>1</v>
      </c>
    </row>
    <row r="3808" spans="1:2">
      <c r="A3808" t="s">
        <v>4324</v>
      </c>
      <c r="B3808">
        <v>1</v>
      </c>
    </row>
    <row r="3809" spans="1:2">
      <c r="A3809" t="s">
        <v>4326</v>
      </c>
      <c r="B3809">
        <v>1</v>
      </c>
    </row>
    <row r="3810" spans="1:2">
      <c r="A3810" t="s">
        <v>4327</v>
      </c>
      <c r="B3810">
        <v>1</v>
      </c>
    </row>
    <row r="3811" spans="1:2">
      <c r="A3811" t="s">
        <v>4328</v>
      </c>
      <c r="B3811">
        <v>1</v>
      </c>
    </row>
    <row r="3812" spans="1:2">
      <c r="A3812" t="s">
        <v>4329</v>
      </c>
      <c r="B3812">
        <v>1</v>
      </c>
    </row>
    <row r="3813" spans="1:2">
      <c r="A3813" t="s">
        <v>4330</v>
      </c>
      <c r="B3813">
        <v>1</v>
      </c>
    </row>
    <row r="3814" spans="1:2">
      <c r="A3814" t="e">
        <f>--_: sometimes_RB</f>
        <v>#NAME?</v>
      </c>
      <c r="B3814">
        <v>1</v>
      </c>
    </row>
    <row r="3815" spans="1:2">
      <c r="A3815" t="s">
        <v>4332</v>
      </c>
      <c r="B3815">
        <v>1</v>
      </c>
    </row>
    <row r="3816" spans="1:2">
      <c r="A3816" t="s">
        <v>4334</v>
      </c>
      <c r="B3816">
        <v>1</v>
      </c>
    </row>
    <row r="3817" spans="1:2">
      <c r="A3817" t="s">
        <v>4335</v>
      </c>
      <c r="B3817">
        <v>1</v>
      </c>
    </row>
    <row r="3818" spans="1:2">
      <c r="A3818" t="s">
        <v>4338</v>
      </c>
      <c r="B3818">
        <v>1</v>
      </c>
    </row>
    <row r="3819" spans="1:2">
      <c r="A3819" t="s">
        <v>4339</v>
      </c>
      <c r="B3819">
        <v>1</v>
      </c>
    </row>
    <row r="3820" spans="1:2">
      <c r="A3820" t="s">
        <v>4340</v>
      </c>
      <c r="B3820">
        <v>1</v>
      </c>
    </row>
    <row r="3821" spans="1:2">
      <c r="A3821" t="s">
        <v>4341</v>
      </c>
      <c r="B3821">
        <v>1</v>
      </c>
    </row>
    <row r="3822" spans="1:2">
      <c r="A3822" t="s">
        <v>4342</v>
      </c>
      <c r="B3822">
        <v>1</v>
      </c>
    </row>
    <row r="3823" spans="1:2">
      <c r="A3823" t="s">
        <v>4343</v>
      </c>
      <c r="B3823">
        <v>1</v>
      </c>
    </row>
    <row r="3824" spans="1:2">
      <c r="A3824" t="s">
        <v>4344</v>
      </c>
      <c r="B3824">
        <v>1</v>
      </c>
    </row>
    <row r="3825" spans="1:2">
      <c r="A3825" t="s">
        <v>4345</v>
      </c>
      <c r="B3825">
        <v>1</v>
      </c>
    </row>
    <row r="3826" spans="1:2">
      <c r="A3826" t="s">
        <v>4346</v>
      </c>
      <c r="B3826">
        <v>1</v>
      </c>
    </row>
    <row r="3827" spans="1:2">
      <c r="A3827" t="s">
        <v>4347</v>
      </c>
      <c r="B3827">
        <v>1</v>
      </c>
    </row>
    <row r="3828" spans="1:2">
      <c r="A3828" t="s">
        <v>4349</v>
      </c>
      <c r="B3828">
        <v>1</v>
      </c>
    </row>
    <row r="3829" spans="1:2">
      <c r="A3829" t="s">
        <v>4350</v>
      </c>
      <c r="B3829">
        <v>1</v>
      </c>
    </row>
    <row r="3830" spans="1:2">
      <c r="A3830" t="s">
        <v>4351</v>
      </c>
      <c r="B3830">
        <v>1</v>
      </c>
    </row>
    <row r="3831" spans="1:2">
      <c r="A3831" t="s">
        <v>4352</v>
      </c>
      <c r="B3831">
        <v>1</v>
      </c>
    </row>
    <row r="3832" spans="1:2">
      <c r="A3832" t="s">
        <v>4357</v>
      </c>
      <c r="B3832">
        <v>1</v>
      </c>
    </row>
    <row r="3833" spans="1:2">
      <c r="A3833" t="s">
        <v>4358</v>
      </c>
      <c r="B3833">
        <v>1</v>
      </c>
    </row>
    <row r="3834" spans="1:2">
      <c r="A3834" t="s">
        <v>4359</v>
      </c>
      <c r="B3834">
        <v>1</v>
      </c>
    </row>
    <row r="3835" spans="1:2">
      <c r="A3835" t="s">
        <v>4360</v>
      </c>
      <c r="B3835">
        <v>1</v>
      </c>
    </row>
    <row r="3836" spans="1:2">
      <c r="A3836" t="s">
        <v>4362</v>
      </c>
      <c r="B3836">
        <v>1</v>
      </c>
    </row>
    <row r="3837" spans="1:2">
      <c r="A3837" t="s">
        <v>4363</v>
      </c>
      <c r="B3837">
        <v>1</v>
      </c>
    </row>
    <row r="3838" spans="1:2">
      <c r="A3838" t="s">
        <v>4365</v>
      </c>
      <c r="B3838">
        <v>1</v>
      </c>
    </row>
    <row r="3839" spans="1:2">
      <c r="A3839" t="s">
        <v>4366</v>
      </c>
      <c r="B3839">
        <v>1</v>
      </c>
    </row>
    <row r="3840" spans="1:2">
      <c r="A3840" t="s">
        <v>4367</v>
      </c>
      <c r="B3840">
        <v>1</v>
      </c>
    </row>
    <row r="3841" spans="1:2">
      <c r="A3841" t="s">
        <v>4368</v>
      </c>
      <c r="B3841">
        <v>1</v>
      </c>
    </row>
    <row r="3842" spans="1:2">
      <c r="A3842" t="s">
        <v>4369</v>
      </c>
      <c r="B3842">
        <v>1</v>
      </c>
    </row>
    <row r="3843" spans="1:2">
      <c r="A3843" t="s">
        <v>4370</v>
      </c>
      <c r="B3843">
        <v>1</v>
      </c>
    </row>
    <row r="3844" spans="1:2">
      <c r="A3844" t="s">
        <v>4371</v>
      </c>
      <c r="B3844">
        <v>1</v>
      </c>
    </row>
    <row r="3845" spans="1:2">
      <c r="A3845" t="s">
        <v>4372</v>
      </c>
      <c r="B3845">
        <v>1</v>
      </c>
    </row>
    <row r="3846" spans="1:2">
      <c r="A3846" t="s">
        <v>4373</v>
      </c>
      <c r="B3846">
        <v>1</v>
      </c>
    </row>
    <row r="3847" spans="1:2">
      <c r="A3847" t="s">
        <v>4375</v>
      </c>
      <c r="B3847">
        <v>1</v>
      </c>
    </row>
    <row r="3848" spans="1:2">
      <c r="A3848" t="s">
        <v>4376</v>
      </c>
      <c r="B3848">
        <v>1</v>
      </c>
    </row>
    <row r="3849" spans="1:2">
      <c r="A3849" t="s">
        <v>4377</v>
      </c>
      <c r="B3849">
        <v>1</v>
      </c>
    </row>
    <row r="3850" spans="1:2">
      <c r="A3850" t="s">
        <v>4378</v>
      </c>
      <c r="B3850">
        <v>1</v>
      </c>
    </row>
    <row r="3851" spans="1:2">
      <c r="A3851" t="s">
        <v>4379</v>
      </c>
      <c r="B3851">
        <v>1</v>
      </c>
    </row>
    <row r="3852" spans="1:2">
      <c r="A3852" t="s">
        <v>4381</v>
      </c>
      <c r="B3852">
        <v>1</v>
      </c>
    </row>
    <row r="3853" spans="1:2">
      <c r="A3853" t="s">
        <v>4382</v>
      </c>
      <c r="B3853">
        <v>1</v>
      </c>
    </row>
    <row r="3854" spans="1:2">
      <c r="A3854" t="s">
        <v>4384</v>
      </c>
      <c r="B3854">
        <v>1</v>
      </c>
    </row>
    <row r="3855" spans="1:2">
      <c r="A3855" t="s">
        <v>4385</v>
      </c>
      <c r="B3855">
        <v>1</v>
      </c>
    </row>
    <row r="3856" spans="1:2">
      <c r="A3856" t="s">
        <v>4386</v>
      </c>
      <c r="B3856">
        <v>1</v>
      </c>
    </row>
    <row r="3857" spans="1:2">
      <c r="A3857" t="s">
        <v>4388</v>
      </c>
      <c r="B3857">
        <v>1</v>
      </c>
    </row>
    <row r="3858" spans="1:2">
      <c r="A3858" t="s">
        <v>4390</v>
      </c>
      <c r="B3858">
        <v>1</v>
      </c>
    </row>
    <row r="3859" spans="1:2">
      <c r="A3859" t="s">
        <v>4391</v>
      </c>
      <c r="B3859">
        <v>1</v>
      </c>
    </row>
    <row r="3860" spans="1:2">
      <c r="A3860" t="s">
        <v>4392</v>
      </c>
      <c r="B3860">
        <v>1</v>
      </c>
    </row>
    <row r="3861" spans="1:2">
      <c r="A3861" t="s">
        <v>4394</v>
      </c>
      <c r="B3861">
        <v>1</v>
      </c>
    </row>
    <row r="3862" spans="1:2">
      <c r="A3862" t="s">
        <v>4398</v>
      </c>
      <c r="B3862">
        <v>1</v>
      </c>
    </row>
    <row r="3863" spans="1:2">
      <c r="A3863" t="s">
        <v>4399</v>
      </c>
      <c r="B3863">
        <v>1</v>
      </c>
    </row>
    <row r="3864" spans="1:2">
      <c r="A3864" t="s">
        <v>4400</v>
      </c>
      <c r="B3864">
        <v>1</v>
      </c>
    </row>
    <row r="3865" spans="1:2">
      <c r="A3865" t="s">
        <v>4401</v>
      </c>
      <c r="B3865">
        <v>1</v>
      </c>
    </row>
    <row r="3866" spans="1:2">
      <c r="A3866" t="s">
        <v>4402</v>
      </c>
      <c r="B3866">
        <v>1</v>
      </c>
    </row>
    <row r="3867" spans="1:2">
      <c r="A3867" t="s">
        <v>4403</v>
      </c>
      <c r="B3867">
        <v>1</v>
      </c>
    </row>
    <row r="3868" spans="1:2">
      <c r="A3868" t="s">
        <v>4405</v>
      </c>
      <c r="B3868">
        <v>1</v>
      </c>
    </row>
    <row r="3869" spans="1:2">
      <c r="A3869" t="s">
        <v>4406</v>
      </c>
      <c r="B3869">
        <v>1</v>
      </c>
    </row>
    <row r="3870" spans="1:2">
      <c r="A3870" t="s">
        <v>4408</v>
      </c>
      <c r="B3870">
        <v>1</v>
      </c>
    </row>
    <row r="3871" spans="1:2">
      <c r="A3871" t="s">
        <v>4409</v>
      </c>
      <c r="B3871">
        <v>1</v>
      </c>
    </row>
    <row r="3872" spans="1:2">
      <c r="A3872" t="s">
        <v>4410</v>
      </c>
      <c r="B3872">
        <v>1</v>
      </c>
    </row>
    <row r="3873" spans="1:2">
      <c r="A3873" t="s">
        <v>4411</v>
      </c>
      <c r="B3873">
        <v>1</v>
      </c>
    </row>
    <row r="3874" spans="1:2">
      <c r="A3874" t="s">
        <v>4412</v>
      </c>
      <c r="B3874">
        <v>1</v>
      </c>
    </row>
    <row r="3875" spans="1:2">
      <c r="A3875" t="s">
        <v>4413</v>
      </c>
      <c r="B3875">
        <v>1</v>
      </c>
    </row>
    <row r="3876" spans="1:2">
      <c r="A3876" t="s">
        <v>4414</v>
      </c>
      <c r="B3876">
        <v>1</v>
      </c>
    </row>
    <row r="3877" spans="1:2">
      <c r="A3877" t="s">
        <v>4416</v>
      </c>
      <c r="B3877">
        <v>1</v>
      </c>
    </row>
    <row r="3878" spans="1:2">
      <c r="A3878" t="s">
        <v>4419</v>
      </c>
      <c r="B3878">
        <v>1</v>
      </c>
    </row>
    <row r="3879" spans="1:2">
      <c r="A3879" t="s">
        <v>4420</v>
      </c>
      <c r="B3879">
        <v>1</v>
      </c>
    </row>
    <row r="3880" spans="1:2">
      <c r="A3880" t="s">
        <v>4421</v>
      </c>
      <c r="B3880">
        <v>1</v>
      </c>
    </row>
    <row r="3881" spans="1:2">
      <c r="A3881" t="s">
        <v>4422</v>
      </c>
      <c r="B3881">
        <v>1</v>
      </c>
    </row>
    <row r="3882" spans="1:2">
      <c r="A3882" t="s">
        <v>4423</v>
      </c>
      <c r="B3882">
        <v>1</v>
      </c>
    </row>
    <row r="3883" spans="1:2">
      <c r="A3883" t="s">
        <v>4424</v>
      </c>
      <c r="B3883">
        <v>1</v>
      </c>
    </row>
    <row r="3884" spans="1:2">
      <c r="A3884" t="s">
        <v>4425</v>
      </c>
      <c r="B3884">
        <v>1</v>
      </c>
    </row>
    <row r="3885" spans="1:2">
      <c r="A3885" t="s">
        <v>4426</v>
      </c>
      <c r="B3885">
        <v>1</v>
      </c>
    </row>
    <row r="3886" spans="1:2">
      <c r="A3886" t="s">
        <v>4428</v>
      </c>
      <c r="B3886">
        <v>1</v>
      </c>
    </row>
    <row r="3887" spans="1:2">
      <c r="A3887" t="s">
        <v>4429</v>
      </c>
      <c r="B3887">
        <v>1</v>
      </c>
    </row>
    <row r="3888" spans="1:2">
      <c r="A3888" t="s">
        <v>4431</v>
      </c>
      <c r="B3888">
        <v>1</v>
      </c>
    </row>
    <row r="3889" spans="1:2">
      <c r="A3889" t="s">
        <v>4433</v>
      </c>
      <c r="B3889">
        <v>1</v>
      </c>
    </row>
    <row r="3890" spans="1:2">
      <c r="A3890" t="s">
        <v>4435</v>
      </c>
      <c r="B3890">
        <v>1</v>
      </c>
    </row>
    <row r="3891" spans="1:2">
      <c r="A3891" t="s">
        <v>4438</v>
      </c>
      <c r="B3891">
        <v>1</v>
      </c>
    </row>
    <row r="3892" spans="1:2">
      <c r="A3892" t="s">
        <v>4439</v>
      </c>
      <c r="B3892">
        <v>1</v>
      </c>
    </row>
    <row r="3893" spans="1:2">
      <c r="A3893" t="s">
        <v>4441</v>
      </c>
      <c r="B3893">
        <v>1</v>
      </c>
    </row>
    <row r="3894" spans="1:2">
      <c r="A3894" t="s">
        <v>4443</v>
      </c>
      <c r="B3894">
        <v>1</v>
      </c>
    </row>
    <row r="3895" spans="1:2">
      <c r="A3895" t="s">
        <v>4444</v>
      </c>
      <c r="B3895">
        <v>1</v>
      </c>
    </row>
    <row r="3896" spans="1:2">
      <c r="A3896" t="s">
        <v>4445</v>
      </c>
      <c r="B3896">
        <v>1</v>
      </c>
    </row>
    <row r="3897" spans="1:2">
      <c r="A3897" t="s">
        <v>4446</v>
      </c>
      <c r="B3897">
        <v>1</v>
      </c>
    </row>
    <row r="3898" spans="1:2">
      <c r="A3898" t="s">
        <v>4447</v>
      </c>
      <c r="B3898">
        <v>1</v>
      </c>
    </row>
    <row r="3899" spans="1:2">
      <c r="A3899" t="s">
        <v>4451</v>
      </c>
      <c r="B3899">
        <v>1</v>
      </c>
    </row>
    <row r="3900" spans="1:2">
      <c r="A3900" t="s">
        <v>4452</v>
      </c>
      <c r="B3900">
        <v>1</v>
      </c>
    </row>
    <row r="3901" spans="1:2">
      <c r="A3901" t="s">
        <v>4453</v>
      </c>
      <c r="B3901">
        <v>1</v>
      </c>
    </row>
    <row r="3902" spans="1:2">
      <c r="A3902" t="s">
        <v>4455</v>
      </c>
      <c r="B3902">
        <v>1</v>
      </c>
    </row>
    <row r="3903" spans="1:2">
      <c r="A3903" t="s">
        <v>4457</v>
      </c>
      <c r="B3903">
        <v>1</v>
      </c>
    </row>
    <row r="3904" spans="1:2">
      <c r="A3904" t="s">
        <v>4458</v>
      </c>
      <c r="B3904">
        <v>1</v>
      </c>
    </row>
    <row r="3905" spans="1:2">
      <c r="A3905" t="s">
        <v>4460</v>
      </c>
      <c r="B3905">
        <v>1</v>
      </c>
    </row>
    <row r="3906" spans="1:2">
      <c r="A3906" t="s">
        <v>4461</v>
      </c>
      <c r="B3906">
        <v>1</v>
      </c>
    </row>
    <row r="3907" spans="1:2">
      <c r="A3907" t="s">
        <v>4463</v>
      </c>
      <c r="B3907">
        <v>1</v>
      </c>
    </row>
    <row r="3908" spans="1:2">
      <c r="A3908" t="s">
        <v>4464</v>
      </c>
      <c r="B3908">
        <v>1</v>
      </c>
    </row>
    <row r="3909" spans="1:2">
      <c r="A3909" t="s">
        <v>4465</v>
      </c>
      <c r="B3909">
        <v>1</v>
      </c>
    </row>
    <row r="3910" spans="1:2">
      <c r="A3910" t="s">
        <v>4466</v>
      </c>
      <c r="B3910">
        <v>1</v>
      </c>
    </row>
    <row r="3911" spans="1:2">
      <c r="A3911" t="s">
        <v>4467</v>
      </c>
      <c r="B3911">
        <v>1</v>
      </c>
    </row>
    <row r="3912" spans="1:2">
      <c r="A3912" t="s">
        <v>4468</v>
      </c>
      <c r="B3912">
        <v>1</v>
      </c>
    </row>
    <row r="3913" spans="1:2">
      <c r="A3913" t="s">
        <v>4469</v>
      </c>
      <c r="B3913">
        <v>1</v>
      </c>
    </row>
    <row r="3914" spans="1:2">
      <c r="A3914" t="s">
        <v>4470</v>
      </c>
      <c r="B3914">
        <v>1</v>
      </c>
    </row>
    <row r="3915" spans="1:2">
      <c r="A3915" t="s">
        <v>4471</v>
      </c>
      <c r="B3915">
        <v>1</v>
      </c>
    </row>
    <row r="3916" spans="1:2">
      <c r="A3916" t="s">
        <v>4472</v>
      </c>
      <c r="B3916">
        <v>1</v>
      </c>
    </row>
    <row r="3917" spans="1:2">
      <c r="A3917" t="s">
        <v>4473</v>
      </c>
      <c r="B3917">
        <v>1</v>
      </c>
    </row>
    <row r="3918" spans="1:2">
      <c r="A3918" t="s">
        <v>4474</v>
      </c>
      <c r="B3918">
        <v>1</v>
      </c>
    </row>
    <row r="3919" spans="1:2">
      <c r="A3919" t="s">
        <v>4475</v>
      </c>
      <c r="B3919">
        <v>1</v>
      </c>
    </row>
    <row r="3920" spans="1:2">
      <c r="A3920" t="s">
        <v>4476</v>
      </c>
      <c r="B3920">
        <v>1</v>
      </c>
    </row>
    <row r="3921" spans="1:2">
      <c r="A3921" t="s">
        <v>4477</v>
      </c>
      <c r="B3921">
        <v>1</v>
      </c>
    </row>
    <row r="3922" spans="1:2">
      <c r="A3922" t="s">
        <v>4478</v>
      </c>
      <c r="B3922">
        <v>1</v>
      </c>
    </row>
    <row r="3923" spans="1:2">
      <c r="A3923" t="s">
        <v>4479</v>
      </c>
      <c r="B3923">
        <v>1</v>
      </c>
    </row>
    <row r="3924" spans="1:2">
      <c r="A3924" t="s">
        <v>4480</v>
      </c>
      <c r="B3924">
        <v>1</v>
      </c>
    </row>
    <row r="3925" spans="1:2">
      <c r="A3925" t="s">
        <v>4481</v>
      </c>
      <c r="B3925">
        <v>1</v>
      </c>
    </row>
    <row r="3926" spans="1:2">
      <c r="A3926" t="s">
        <v>4482</v>
      </c>
      <c r="B3926">
        <v>1</v>
      </c>
    </row>
    <row r="3927" spans="1:2">
      <c r="A3927" t="s">
        <v>4483</v>
      </c>
      <c r="B3927">
        <v>1</v>
      </c>
    </row>
    <row r="3928" spans="1:2">
      <c r="A3928" t="s">
        <v>4484</v>
      </c>
      <c r="B3928">
        <v>1</v>
      </c>
    </row>
    <row r="3929" spans="1:2">
      <c r="A3929" t="s">
        <v>4485</v>
      </c>
      <c r="B3929">
        <v>1</v>
      </c>
    </row>
    <row r="3930" spans="1:2">
      <c r="A3930" t="s">
        <v>4486</v>
      </c>
      <c r="B3930">
        <v>1</v>
      </c>
    </row>
    <row r="3931" spans="1:2">
      <c r="A3931" t="s">
        <v>4487</v>
      </c>
      <c r="B3931">
        <v>1</v>
      </c>
    </row>
    <row r="3932" spans="1:2">
      <c r="A3932" t="s">
        <v>4488</v>
      </c>
      <c r="B3932">
        <v>1</v>
      </c>
    </row>
    <row r="3933" spans="1:2">
      <c r="A3933" t="s">
        <v>4490</v>
      </c>
      <c r="B3933">
        <v>1</v>
      </c>
    </row>
    <row r="3934" spans="1:2">
      <c r="A3934" t="s">
        <v>4491</v>
      </c>
      <c r="B3934">
        <v>1</v>
      </c>
    </row>
    <row r="3935" spans="1:2">
      <c r="A3935" t="s">
        <v>4492</v>
      </c>
      <c r="B3935">
        <v>1</v>
      </c>
    </row>
    <row r="3936" spans="1:2">
      <c r="A3936" t="s">
        <v>4494</v>
      </c>
      <c r="B3936">
        <v>1</v>
      </c>
    </row>
    <row r="3937" spans="1:2">
      <c r="A3937" t="s">
        <v>4495</v>
      </c>
      <c r="B3937">
        <v>1</v>
      </c>
    </row>
    <row r="3938" spans="1:2">
      <c r="A3938" t="s">
        <v>4496</v>
      </c>
      <c r="B3938">
        <v>1</v>
      </c>
    </row>
    <row r="3939" spans="1:2">
      <c r="A3939" t="s">
        <v>4498</v>
      </c>
      <c r="B3939">
        <v>1</v>
      </c>
    </row>
    <row r="3940" spans="1:2">
      <c r="A3940" t="s">
        <v>4499</v>
      </c>
      <c r="B3940">
        <v>1</v>
      </c>
    </row>
    <row r="3941" spans="1:2">
      <c r="A3941" t="s">
        <v>4500</v>
      </c>
      <c r="B3941">
        <v>1</v>
      </c>
    </row>
    <row r="3942" spans="1:2">
      <c r="A3942" t="s">
        <v>4501</v>
      </c>
      <c r="B3942">
        <v>1</v>
      </c>
    </row>
    <row r="3943" spans="1:2">
      <c r="A3943" t="s">
        <v>4502</v>
      </c>
      <c r="B3943">
        <v>1</v>
      </c>
    </row>
    <row r="3944" spans="1:2">
      <c r="A3944" t="s">
        <v>4503</v>
      </c>
      <c r="B3944">
        <v>1</v>
      </c>
    </row>
    <row r="3945" spans="1:2">
      <c r="A3945" t="s">
        <v>4504</v>
      </c>
      <c r="B3945">
        <v>1</v>
      </c>
    </row>
    <row r="3946" spans="1:2">
      <c r="A3946" t="s">
        <v>4505</v>
      </c>
      <c r="B3946">
        <v>1</v>
      </c>
    </row>
    <row r="3947" spans="1:2">
      <c r="A3947" t="s">
        <v>4506</v>
      </c>
      <c r="B3947">
        <v>1</v>
      </c>
    </row>
    <row r="3948" spans="1:2">
      <c r="A3948" t="s">
        <v>4507</v>
      </c>
      <c r="B3948">
        <v>1</v>
      </c>
    </row>
    <row r="3949" spans="1:2">
      <c r="A3949" t="s">
        <v>4508</v>
      </c>
      <c r="B3949">
        <v>1</v>
      </c>
    </row>
    <row r="3950" spans="1:2">
      <c r="A3950" t="s">
        <v>4510</v>
      </c>
      <c r="B3950">
        <v>1</v>
      </c>
    </row>
    <row r="3951" spans="1:2">
      <c r="A3951" t="s">
        <v>4511</v>
      </c>
      <c r="B3951">
        <v>1</v>
      </c>
    </row>
    <row r="3952" spans="1:2">
      <c r="A3952" t="s">
        <v>4513</v>
      </c>
      <c r="B3952">
        <v>1</v>
      </c>
    </row>
    <row r="3953" spans="1:2">
      <c r="A3953" t="s">
        <v>4515</v>
      </c>
      <c r="B3953">
        <v>1</v>
      </c>
    </row>
    <row r="3954" spans="1:2">
      <c r="A3954" t="s">
        <v>4517</v>
      </c>
      <c r="B3954">
        <v>1</v>
      </c>
    </row>
    <row r="3955" spans="1:2">
      <c r="A3955" t="s">
        <v>4518</v>
      </c>
      <c r="B3955">
        <v>1</v>
      </c>
    </row>
    <row r="3956" spans="1:2">
      <c r="A3956" t="s">
        <v>4519</v>
      </c>
      <c r="B3956">
        <v>1</v>
      </c>
    </row>
    <row r="3957" spans="1:2">
      <c r="A3957" t="s">
        <v>4521</v>
      </c>
      <c r="B3957">
        <v>1</v>
      </c>
    </row>
    <row r="3958" spans="1:2">
      <c r="A3958" t="s">
        <v>4523</v>
      </c>
      <c r="B3958">
        <v>1</v>
      </c>
    </row>
    <row r="3959" spans="1:2">
      <c r="A3959" t="s">
        <v>4525</v>
      </c>
      <c r="B3959">
        <v>1</v>
      </c>
    </row>
    <row r="3960" spans="1:2">
      <c r="A3960" t="s">
        <v>4527</v>
      </c>
      <c r="B3960">
        <v>1</v>
      </c>
    </row>
    <row r="3961" spans="1:2">
      <c r="A3961" t="s">
        <v>4528</v>
      </c>
      <c r="B3961">
        <v>1</v>
      </c>
    </row>
    <row r="3962" spans="1:2">
      <c r="A3962" t="s">
        <v>4531</v>
      </c>
      <c r="B3962">
        <v>1</v>
      </c>
    </row>
    <row r="3963" spans="1:2">
      <c r="A3963" t="s">
        <v>4532</v>
      </c>
      <c r="B3963">
        <v>1</v>
      </c>
    </row>
    <row r="3964" spans="1:2">
      <c r="A3964" t="s">
        <v>4534</v>
      </c>
      <c r="B3964">
        <v>1</v>
      </c>
    </row>
    <row r="3965" spans="1:2">
      <c r="A3965" t="s">
        <v>4535</v>
      </c>
      <c r="B3965">
        <v>1</v>
      </c>
    </row>
    <row r="3966" spans="1:2">
      <c r="A3966" t="s">
        <v>4537</v>
      </c>
      <c r="B3966">
        <v>1</v>
      </c>
    </row>
    <row r="3967" spans="1:2">
      <c r="A3967" t="s">
        <v>4539</v>
      </c>
      <c r="B3967">
        <v>1</v>
      </c>
    </row>
    <row r="3968" spans="1:2">
      <c r="A3968" t="s">
        <v>4540</v>
      </c>
      <c r="B3968">
        <v>1</v>
      </c>
    </row>
    <row r="3969" spans="1:2">
      <c r="A3969" t="s">
        <v>4541</v>
      </c>
      <c r="B3969">
        <v>1</v>
      </c>
    </row>
    <row r="3970" spans="1:2">
      <c r="A3970" t="s">
        <v>4542</v>
      </c>
      <c r="B3970">
        <v>1</v>
      </c>
    </row>
    <row r="3971" spans="1:2">
      <c r="A3971" t="s">
        <v>4543</v>
      </c>
      <c r="B3971">
        <v>1</v>
      </c>
    </row>
    <row r="3972" spans="1:2">
      <c r="A3972" t="s">
        <v>4544</v>
      </c>
      <c r="B3972">
        <v>1</v>
      </c>
    </row>
    <row r="3973" spans="1:2">
      <c r="A3973" t="s">
        <v>4545</v>
      </c>
      <c r="B3973">
        <v>1</v>
      </c>
    </row>
    <row r="3974" spans="1:2">
      <c r="A3974" t="s">
        <v>4546</v>
      </c>
      <c r="B3974">
        <v>1</v>
      </c>
    </row>
    <row r="3975" spans="1:2">
      <c r="A3975" t="s">
        <v>4547</v>
      </c>
      <c r="B3975">
        <v>1</v>
      </c>
    </row>
    <row r="3976" spans="1:2">
      <c r="A3976" t="s">
        <v>4548</v>
      </c>
      <c r="B3976">
        <v>1</v>
      </c>
    </row>
    <row r="3977" spans="1:2">
      <c r="A3977" t="s">
        <v>4549</v>
      </c>
      <c r="B3977">
        <v>1</v>
      </c>
    </row>
    <row r="3978" spans="1:2">
      <c r="A3978" t="s">
        <v>4552</v>
      </c>
      <c r="B3978">
        <v>1</v>
      </c>
    </row>
    <row r="3979" spans="1:2">
      <c r="A3979" t="s">
        <v>4554</v>
      </c>
      <c r="B3979">
        <v>1</v>
      </c>
    </row>
    <row r="3980" spans="1:2">
      <c r="A3980" t="s">
        <v>4555</v>
      </c>
      <c r="B3980">
        <v>1</v>
      </c>
    </row>
    <row r="3981" spans="1:2">
      <c r="A3981" t="s">
        <v>4556</v>
      </c>
      <c r="B3981">
        <v>1</v>
      </c>
    </row>
    <row r="3982" spans="1:2">
      <c r="A3982" t="s">
        <v>4557</v>
      </c>
      <c r="B3982">
        <v>1</v>
      </c>
    </row>
    <row r="3983" spans="1:2">
      <c r="A3983" t="s">
        <v>4558</v>
      </c>
      <c r="B3983">
        <v>1</v>
      </c>
    </row>
    <row r="3984" spans="1:2">
      <c r="A3984" t="s">
        <v>4559</v>
      </c>
      <c r="B3984">
        <v>1</v>
      </c>
    </row>
    <row r="3985" spans="1:2">
      <c r="A3985" t="s">
        <v>4562</v>
      </c>
      <c r="B3985">
        <v>1</v>
      </c>
    </row>
    <row r="3986" spans="1:2">
      <c r="A3986" t="s">
        <v>4563</v>
      </c>
      <c r="B3986">
        <v>1</v>
      </c>
    </row>
    <row r="3987" spans="1:2">
      <c r="A3987" t="s">
        <v>4564</v>
      </c>
      <c r="B3987">
        <v>1</v>
      </c>
    </row>
    <row r="3988" spans="1:2">
      <c r="A3988" t="s">
        <v>4565</v>
      </c>
      <c r="B3988">
        <v>1</v>
      </c>
    </row>
    <row r="3989" spans="1:2">
      <c r="A3989" t="s">
        <v>4567</v>
      </c>
      <c r="B3989">
        <v>1</v>
      </c>
    </row>
    <row r="3990" spans="1:2">
      <c r="A3990" t="s">
        <v>4569</v>
      </c>
      <c r="B3990">
        <v>1</v>
      </c>
    </row>
    <row r="3991" spans="1:2">
      <c r="A3991" t="s">
        <v>4570</v>
      </c>
      <c r="B3991">
        <v>1</v>
      </c>
    </row>
    <row r="3992" spans="1:2">
      <c r="A3992" t="s">
        <v>4571</v>
      </c>
      <c r="B3992">
        <v>1</v>
      </c>
    </row>
    <row r="3993" spans="1:2">
      <c r="A3993" t="s">
        <v>4573</v>
      </c>
      <c r="B3993">
        <v>1</v>
      </c>
    </row>
    <row r="3994" spans="1:2">
      <c r="A3994" t="s">
        <v>4574</v>
      </c>
      <c r="B3994">
        <v>1</v>
      </c>
    </row>
    <row r="3995" spans="1:2">
      <c r="A3995" t="s">
        <v>4575</v>
      </c>
      <c r="B3995">
        <v>1</v>
      </c>
    </row>
    <row r="3996" spans="1:2">
      <c r="A3996" t="s">
        <v>4576</v>
      </c>
      <c r="B3996">
        <v>1</v>
      </c>
    </row>
    <row r="3997" spans="1:2">
      <c r="A3997" t="s">
        <v>4577</v>
      </c>
      <c r="B3997">
        <v>1</v>
      </c>
    </row>
    <row r="3998" spans="1:2">
      <c r="A3998" t="s">
        <v>4578</v>
      </c>
      <c r="B3998">
        <v>1</v>
      </c>
    </row>
    <row r="3999" spans="1:2">
      <c r="A3999" t="s">
        <v>4579</v>
      </c>
      <c r="B3999">
        <v>1</v>
      </c>
    </row>
    <row r="4000" spans="1:2">
      <c r="A4000" t="s">
        <v>4580</v>
      </c>
      <c r="B4000">
        <v>1</v>
      </c>
    </row>
    <row r="4001" spans="1:2">
      <c r="A4001" t="s">
        <v>4582</v>
      </c>
      <c r="B4001">
        <v>1</v>
      </c>
    </row>
    <row r="4002" spans="1:2">
      <c r="A4002" t="s">
        <v>4583</v>
      </c>
      <c r="B4002">
        <v>1</v>
      </c>
    </row>
    <row r="4003" spans="1:2">
      <c r="A4003" t="s">
        <v>4586</v>
      </c>
      <c r="B4003">
        <v>1</v>
      </c>
    </row>
    <row r="4004" spans="1:2">
      <c r="A4004" t="s">
        <v>4587</v>
      </c>
      <c r="B4004">
        <v>1</v>
      </c>
    </row>
    <row r="4005" spans="1:2">
      <c r="A4005" t="s">
        <v>4588</v>
      </c>
      <c r="B4005">
        <v>1</v>
      </c>
    </row>
    <row r="4006" spans="1:2">
      <c r="A4006" t="s">
        <v>4589</v>
      </c>
      <c r="B4006">
        <v>1</v>
      </c>
    </row>
    <row r="4007" spans="1:2">
      <c r="A4007" t="s">
        <v>4590</v>
      </c>
      <c r="B4007">
        <v>1</v>
      </c>
    </row>
    <row r="4008" spans="1:2">
      <c r="A4008" t="s">
        <v>4591</v>
      </c>
      <c r="B4008">
        <v>1</v>
      </c>
    </row>
    <row r="4009" spans="1:2">
      <c r="A4009" t="s">
        <v>4593</v>
      </c>
      <c r="B4009">
        <v>1</v>
      </c>
    </row>
    <row r="4010" spans="1:2">
      <c r="A4010" t="s">
        <v>4594</v>
      </c>
      <c r="B4010">
        <v>1</v>
      </c>
    </row>
    <row r="4011" spans="1:2">
      <c r="A4011" t="s">
        <v>4595</v>
      </c>
      <c r="B4011">
        <v>1</v>
      </c>
    </row>
    <row r="4012" spans="1:2">
      <c r="A4012" t="s">
        <v>4597</v>
      </c>
      <c r="B4012">
        <v>1</v>
      </c>
    </row>
    <row r="4013" spans="1:2">
      <c r="A4013" t="s">
        <v>4599</v>
      </c>
      <c r="B4013">
        <v>1</v>
      </c>
    </row>
    <row r="4014" spans="1:2">
      <c r="A4014" t="s">
        <v>4600</v>
      </c>
      <c r="B4014">
        <v>1</v>
      </c>
    </row>
    <row r="4015" spans="1:2">
      <c r="A4015" t="s">
        <v>4601</v>
      </c>
      <c r="B4015">
        <v>1</v>
      </c>
    </row>
    <row r="4016" spans="1:2">
      <c r="A4016" t="s">
        <v>4603</v>
      </c>
      <c r="B4016">
        <v>1</v>
      </c>
    </row>
    <row r="4017" spans="1:2">
      <c r="A4017" t="s">
        <v>4604</v>
      </c>
      <c r="B4017">
        <v>1</v>
      </c>
    </row>
    <row r="4018" spans="1:2">
      <c r="A4018" t="s">
        <v>4605</v>
      </c>
      <c r="B4018">
        <v>1</v>
      </c>
    </row>
    <row r="4019" spans="1:2">
      <c r="A4019" t="s">
        <v>4606</v>
      </c>
      <c r="B4019">
        <v>1</v>
      </c>
    </row>
    <row r="4020" spans="1:2">
      <c r="A4020" t="s">
        <v>4607</v>
      </c>
      <c r="B4020">
        <v>1</v>
      </c>
    </row>
    <row r="4021" spans="1:2">
      <c r="A4021" t="s">
        <v>4608</v>
      </c>
      <c r="B4021">
        <v>1</v>
      </c>
    </row>
    <row r="4022" spans="1:2">
      <c r="A4022" t="s">
        <v>4609</v>
      </c>
      <c r="B4022">
        <v>1</v>
      </c>
    </row>
    <row r="4023" spans="1:2">
      <c r="A4023" t="s">
        <v>4610</v>
      </c>
      <c r="B4023">
        <v>1</v>
      </c>
    </row>
    <row r="4024" spans="1:2">
      <c r="A4024" t="s">
        <v>4611</v>
      </c>
      <c r="B4024">
        <v>1</v>
      </c>
    </row>
    <row r="4025" spans="1:2">
      <c r="A4025" t="s">
        <v>4612</v>
      </c>
      <c r="B4025">
        <v>1</v>
      </c>
    </row>
    <row r="4026" spans="1:2">
      <c r="A4026" t="s">
        <v>4613</v>
      </c>
      <c r="B4026">
        <v>1</v>
      </c>
    </row>
    <row r="4027" spans="1:2">
      <c r="A4027" t="s">
        <v>4616</v>
      </c>
      <c r="B4027">
        <v>1</v>
      </c>
    </row>
    <row r="4028" spans="1:2">
      <c r="A4028" t="s">
        <v>4617</v>
      </c>
      <c r="B4028">
        <v>1</v>
      </c>
    </row>
    <row r="4029" spans="1:2">
      <c r="A4029" t="s">
        <v>4618</v>
      </c>
      <c r="B4029">
        <v>1</v>
      </c>
    </row>
    <row r="4030" spans="1:2">
      <c r="A4030" t="s">
        <v>4619</v>
      </c>
      <c r="B4030">
        <v>1</v>
      </c>
    </row>
    <row r="4031" spans="1:2">
      <c r="A4031" t="s">
        <v>4620</v>
      </c>
      <c r="B4031">
        <v>1</v>
      </c>
    </row>
    <row r="4032" spans="1:2">
      <c r="A4032" t="s">
        <v>4623</v>
      </c>
      <c r="B4032">
        <v>1</v>
      </c>
    </row>
    <row r="4033" spans="1:2">
      <c r="A4033" t="s">
        <v>4626</v>
      </c>
      <c r="B4033">
        <v>1</v>
      </c>
    </row>
    <row r="4034" spans="1:2">
      <c r="A4034" t="s">
        <v>4627</v>
      </c>
      <c r="B4034">
        <v>1</v>
      </c>
    </row>
    <row r="4035" spans="1:2">
      <c r="A4035" t="s">
        <v>4628</v>
      </c>
      <c r="B4035">
        <v>1</v>
      </c>
    </row>
    <row r="4036" spans="1:2">
      <c r="A4036" t="s">
        <v>4629</v>
      </c>
      <c r="B4036">
        <v>1</v>
      </c>
    </row>
    <row r="4037" spans="1:2">
      <c r="A4037" t="s">
        <v>4630</v>
      </c>
      <c r="B4037">
        <v>1</v>
      </c>
    </row>
    <row r="4038" spans="1:2">
      <c r="A4038" t="s">
        <v>4632</v>
      </c>
      <c r="B4038">
        <v>1</v>
      </c>
    </row>
    <row r="4039" spans="1:2">
      <c r="A4039" t="s">
        <v>4635</v>
      </c>
      <c r="B4039">
        <v>1</v>
      </c>
    </row>
    <row r="4040" spans="1:2">
      <c r="A4040" t="s">
        <v>4636</v>
      </c>
      <c r="B4040">
        <v>1</v>
      </c>
    </row>
    <row r="4041" spans="1:2">
      <c r="A4041" t="s">
        <v>4637</v>
      </c>
      <c r="B4041">
        <v>1</v>
      </c>
    </row>
    <row r="4042" spans="1:2">
      <c r="A4042" t="s">
        <v>4639</v>
      </c>
      <c r="B4042">
        <v>1</v>
      </c>
    </row>
    <row r="4043" spans="1:2">
      <c r="A4043" t="s">
        <v>4640</v>
      </c>
      <c r="B4043">
        <v>1</v>
      </c>
    </row>
    <row r="4044" spans="1:2">
      <c r="A4044" t="s">
        <v>4641</v>
      </c>
      <c r="B4044">
        <v>1</v>
      </c>
    </row>
    <row r="4045" spans="1:2">
      <c r="A4045" t="s">
        <v>4643</v>
      </c>
      <c r="B4045">
        <v>1</v>
      </c>
    </row>
    <row r="4046" spans="1:2">
      <c r="A4046" t="s">
        <v>4644</v>
      </c>
      <c r="B4046">
        <v>1</v>
      </c>
    </row>
    <row r="4047" spans="1:2">
      <c r="A4047" t="s">
        <v>4645</v>
      </c>
      <c r="B4047">
        <v>1</v>
      </c>
    </row>
    <row r="4048" spans="1:2">
      <c r="A4048" t="s">
        <v>4646</v>
      </c>
      <c r="B4048">
        <v>1</v>
      </c>
    </row>
    <row r="4049" spans="1:2">
      <c r="A4049" t="s">
        <v>4647</v>
      </c>
      <c r="B4049">
        <v>1</v>
      </c>
    </row>
    <row r="4050" spans="1:2">
      <c r="A4050" t="s">
        <v>4648</v>
      </c>
      <c r="B4050">
        <v>1</v>
      </c>
    </row>
    <row r="4051" spans="1:2">
      <c r="A4051" t="s">
        <v>4649</v>
      </c>
      <c r="B4051">
        <v>1</v>
      </c>
    </row>
    <row r="4052" spans="1:2">
      <c r="A4052" t="s">
        <v>4651</v>
      </c>
      <c r="B4052">
        <v>1</v>
      </c>
    </row>
    <row r="4053" spans="1:2">
      <c r="A4053" t="s">
        <v>4652</v>
      </c>
      <c r="B4053">
        <v>1</v>
      </c>
    </row>
    <row r="4054" spans="1:2">
      <c r="A4054" t="s">
        <v>4653</v>
      </c>
      <c r="B4054">
        <v>1</v>
      </c>
    </row>
    <row r="4055" spans="1:2">
      <c r="A4055" t="s">
        <v>4654</v>
      </c>
      <c r="B4055">
        <v>1</v>
      </c>
    </row>
    <row r="4056" spans="1:2">
      <c r="A4056" t="s">
        <v>4656</v>
      </c>
      <c r="B4056">
        <v>1</v>
      </c>
    </row>
    <row r="4057" spans="1:2">
      <c r="A4057" t="s">
        <v>4657</v>
      </c>
      <c r="B4057">
        <v>1</v>
      </c>
    </row>
    <row r="4058" spans="1:2">
      <c r="A4058" t="s">
        <v>4658</v>
      </c>
      <c r="B4058">
        <v>1</v>
      </c>
    </row>
    <row r="4059" spans="1:2">
      <c r="A4059" t="s">
        <v>4660</v>
      </c>
      <c r="B4059">
        <v>1</v>
      </c>
    </row>
    <row r="4060" spans="1:2">
      <c r="A4060" t="s">
        <v>4661</v>
      </c>
      <c r="B4060">
        <v>1</v>
      </c>
    </row>
    <row r="4061" spans="1:2">
      <c r="A4061" t="s">
        <v>4662</v>
      </c>
      <c r="B4061">
        <v>1</v>
      </c>
    </row>
    <row r="4062" spans="1:2">
      <c r="A4062" t="s">
        <v>4663</v>
      </c>
      <c r="B4062">
        <v>1</v>
      </c>
    </row>
    <row r="4063" spans="1:2">
      <c r="A4063" t="s">
        <v>4664</v>
      </c>
      <c r="B4063">
        <v>1</v>
      </c>
    </row>
    <row r="4064" spans="1:2">
      <c r="A4064" t="s">
        <v>4667</v>
      </c>
      <c r="B4064">
        <v>1</v>
      </c>
    </row>
    <row r="4065" spans="1:2">
      <c r="A4065" t="s">
        <v>4668</v>
      </c>
      <c r="B4065">
        <v>1</v>
      </c>
    </row>
    <row r="4066" spans="1:2">
      <c r="A4066" t="s">
        <v>4669</v>
      </c>
      <c r="B4066">
        <v>1</v>
      </c>
    </row>
    <row r="4067" spans="1:2">
      <c r="A4067" t="s">
        <v>4670</v>
      </c>
      <c r="B4067">
        <v>1</v>
      </c>
    </row>
    <row r="4068" spans="1:2">
      <c r="A4068" t="s">
        <v>4671</v>
      </c>
      <c r="B4068">
        <v>1</v>
      </c>
    </row>
    <row r="4069" spans="1:2">
      <c r="A4069" t="s">
        <v>4672</v>
      </c>
      <c r="B4069">
        <v>1</v>
      </c>
    </row>
    <row r="4070" spans="1:2">
      <c r="A4070" t="s">
        <v>4673</v>
      </c>
      <c r="B4070">
        <v>1</v>
      </c>
    </row>
    <row r="4071" spans="1:2">
      <c r="A4071" t="s">
        <v>4674</v>
      </c>
      <c r="B4071">
        <v>1</v>
      </c>
    </row>
    <row r="4072" spans="1:2">
      <c r="A4072" t="s">
        <v>4675</v>
      </c>
      <c r="B4072">
        <v>1</v>
      </c>
    </row>
    <row r="4073" spans="1:2">
      <c r="A4073" t="s">
        <v>4676</v>
      </c>
      <c r="B4073">
        <v>1</v>
      </c>
    </row>
    <row r="4074" spans="1:2">
      <c r="A4074" t="s">
        <v>4677</v>
      </c>
      <c r="B4074">
        <v>1</v>
      </c>
    </row>
    <row r="4075" spans="1:2">
      <c r="A4075" t="s">
        <v>4679</v>
      </c>
      <c r="B4075">
        <v>1</v>
      </c>
    </row>
    <row r="4076" spans="1:2">
      <c r="A4076" t="s">
        <v>4681</v>
      </c>
      <c r="B4076">
        <v>1</v>
      </c>
    </row>
    <row r="4077" spans="1:2">
      <c r="A4077" t="s">
        <v>4682</v>
      </c>
      <c r="B4077">
        <v>1</v>
      </c>
    </row>
    <row r="4078" spans="1:2">
      <c r="A4078" t="s">
        <v>4683</v>
      </c>
      <c r="B4078">
        <v>1</v>
      </c>
    </row>
    <row r="4079" spans="1:2">
      <c r="A4079" t="s">
        <v>4684</v>
      </c>
      <c r="B4079">
        <v>1</v>
      </c>
    </row>
    <row r="4080" spans="1:2">
      <c r="A4080" t="s">
        <v>4686</v>
      </c>
      <c r="B4080">
        <v>1</v>
      </c>
    </row>
    <row r="4081" spans="1:2">
      <c r="A4081" t="s">
        <v>4687</v>
      </c>
      <c r="B4081">
        <v>1</v>
      </c>
    </row>
    <row r="4082" spans="1:2">
      <c r="A4082" t="s">
        <v>4690</v>
      </c>
      <c r="B4082">
        <v>1</v>
      </c>
    </row>
    <row r="4083" spans="1:2">
      <c r="A4083" t="s">
        <v>4691</v>
      </c>
      <c r="B4083">
        <v>1</v>
      </c>
    </row>
    <row r="4084" spans="1:2">
      <c r="A4084" t="s">
        <v>4692</v>
      </c>
      <c r="B4084">
        <v>1</v>
      </c>
    </row>
    <row r="4085" spans="1:2">
      <c r="A4085" t="s">
        <v>4695</v>
      </c>
      <c r="B4085">
        <v>1</v>
      </c>
    </row>
    <row r="4086" spans="1:2">
      <c r="A4086" t="s">
        <v>4696</v>
      </c>
      <c r="B4086">
        <v>1</v>
      </c>
    </row>
    <row r="4087" spans="1:2">
      <c r="A4087" t="s">
        <v>4697</v>
      </c>
      <c r="B4087">
        <v>1</v>
      </c>
    </row>
    <row r="4088" spans="1:2">
      <c r="A4088" t="s">
        <v>4698</v>
      </c>
      <c r="B4088">
        <v>1</v>
      </c>
    </row>
    <row r="4089" spans="1:2">
      <c r="A4089" t="s">
        <v>4701</v>
      </c>
      <c r="B4089">
        <v>1</v>
      </c>
    </row>
    <row r="4090" spans="1:2">
      <c r="A4090" t="s">
        <v>4703</v>
      </c>
      <c r="B4090">
        <v>1</v>
      </c>
    </row>
    <row r="4091" spans="1:2">
      <c r="A4091" t="s">
        <v>4704</v>
      </c>
      <c r="B4091">
        <v>1</v>
      </c>
    </row>
    <row r="4092" spans="1:2">
      <c r="A4092" t="s">
        <v>4705</v>
      </c>
      <c r="B4092">
        <v>1</v>
      </c>
    </row>
    <row r="4093" spans="1:2">
      <c r="A4093" t="s">
        <v>4708</v>
      </c>
      <c r="B4093">
        <v>1</v>
      </c>
    </row>
    <row r="4094" spans="1:2">
      <c r="A4094" t="s">
        <v>4709</v>
      </c>
      <c r="B4094">
        <v>1</v>
      </c>
    </row>
    <row r="4095" spans="1:2">
      <c r="A4095" t="s">
        <v>4711</v>
      </c>
      <c r="B4095">
        <v>1</v>
      </c>
    </row>
    <row r="4096" spans="1:2">
      <c r="A4096" t="s">
        <v>4712</v>
      </c>
      <c r="B4096">
        <v>1</v>
      </c>
    </row>
    <row r="4097" spans="1:2">
      <c r="A4097" t="s">
        <v>4714</v>
      </c>
      <c r="B4097">
        <v>1</v>
      </c>
    </row>
    <row r="4098" spans="1:2">
      <c r="A4098" t="s">
        <v>4715</v>
      </c>
      <c r="B4098">
        <v>1</v>
      </c>
    </row>
    <row r="4099" spans="1:2">
      <c r="A4099" t="s">
        <v>4716</v>
      </c>
      <c r="B4099">
        <v>1</v>
      </c>
    </row>
    <row r="4100" spans="1:2">
      <c r="A4100" t="s">
        <v>4717</v>
      </c>
      <c r="B4100">
        <v>1</v>
      </c>
    </row>
    <row r="4101" spans="1:2">
      <c r="A4101" t="s">
        <v>4718</v>
      </c>
      <c r="B4101">
        <v>1</v>
      </c>
    </row>
    <row r="4102" spans="1:2">
      <c r="A4102" t="s">
        <v>4719</v>
      </c>
      <c r="B4102">
        <v>1</v>
      </c>
    </row>
    <row r="4103" spans="1:2">
      <c r="A4103" t="s">
        <v>4720</v>
      </c>
      <c r="B4103">
        <v>1</v>
      </c>
    </row>
    <row r="4104" spans="1:2">
      <c r="A4104" t="s">
        <v>4721</v>
      </c>
      <c r="B4104">
        <v>1</v>
      </c>
    </row>
    <row r="4105" spans="1:2">
      <c r="A4105" t="s">
        <v>4722</v>
      </c>
      <c r="B4105">
        <v>1</v>
      </c>
    </row>
    <row r="4106" spans="1:2">
      <c r="A4106" t="s">
        <v>4723</v>
      </c>
      <c r="B4106">
        <v>1</v>
      </c>
    </row>
    <row r="4107" spans="1:2">
      <c r="A4107" t="s">
        <v>4724</v>
      </c>
      <c r="B4107">
        <v>1</v>
      </c>
    </row>
    <row r="4108" spans="1:2">
      <c r="A4108" t="s">
        <v>4725</v>
      </c>
      <c r="B4108">
        <v>1</v>
      </c>
    </row>
    <row r="4109" spans="1:2">
      <c r="A4109" t="s">
        <v>4726</v>
      </c>
      <c r="B4109">
        <v>1</v>
      </c>
    </row>
    <row r="4110" spans="1:2">
      <c r="A4110" t="s">
        <v>4727</v>
      </c>
      <c r="B4110">
        <v>1</v>
      </c>
    </row>
    <row r="4111" spans="1:2">
      <c r="A4111" t="s">
        <v>4728</v>
      </c>
      <c r="B4111">
        <v>1</v>
      </c>
    </row>
    <row r="4112" spans="1:2">
      <c r="A4112" t="s">
        <v>4729</v>
      </c>
      <c r="B4112">
        <v>1</v>
      </c>
    </row>
    <row r="4113" spans="1:2">
      <c r="A4113" t="s">
        <v>4730</v>
      </c>
      <c r="B4113">
        <v>1</v>
      </c>
    </row>
    <row r="4114" spans="1:2">
      <c r="A4114" t="s">
        <v>4732</v>
      </c>
      <c r="B4114">
        <v>1</v>
      </c>
    </row>
    <row r="4115" spans="1:2">
      <c r="A4115" t="s">
        <v>4733</v>
      </c>
      <c r="B4115">
        <v>1</v>
      </c>
    </row>
    <row r="4116" spans="1:2">
      <c r="A4116" t="s">
        <v>4735</v>
      </c>
      <c r="B4116">
        <v>1</v>
      </c>
    </row>
    <row r="4117" spans="1:2">
      <c r="A4117" t="s">
        <v>4736</v>
      </c>
      <c r="B4117">
        <v>1</v>
      </c>
    </row>
    <row r="4118" spans="1:2">
      <c r="A4118" t="s">
        <v>4738</v>
      </c>
      <c r="B4118">
        <v>1</v>
      </c>
    </row>
    <row r="4119" spans="1:2">
      <c r="A4119" t="s">
        <v>4739</v>
      </c>
      <c r="B4119">
        <v>1</v>
      </c>
    </row>
    <row r="4120" spans="1:2">
      <c r="A4120" t="s">
        <v>4740</v>
      </c>
      <c r="B4120">
        <v>1</v>
      </c>
    </row>
    <row r="4121" spans="1:2">
      <c r="A4121" t="s">
        <v>4742</v>
      </c>
      <c r="B4121">
        <v>1</v>
      </c>
    </row>
    <row r="4122" spans="1:2">
      <c r="A4122" t="s">
        <v>4745</v>
      </c>
      <c r="B4122">
        <v>1</v>
      </c>
    </row>
    <row r="4123" spans="1:2">
      <c r="A4123" t="s">
        <v>4746</v>
      </c>
      <c r="B4123">
        <v>1</v>
      </c>
    </row>
    <row r="4124" spans="1:2">
      <c r="A4124" t="s">
        <v>4747</v>
      </c>
      <c r="B4124">
        <v>1</v>
      </c>
    </row>
    <row r="4125" spans="1:2">
      <c r="A4125" t="s">
        <v>4748</v>
      </c>
      <c r="B4125">
        <v>1</v>
      </c>
    </row>
    <row r="4126" spans="1:2">
      <c r="A4126" t="s">
        <v>4749</v>
      </c>
      <c r="B4126">
        <v>1</v>
      </c>
    </row>
    <row r="4127" spans="1:2">
      <c r="A4127" t="s">
        <v>4751</v>
      </c>
      <c r="B4127">
        <v>1</v>
      </c>
    </row>
    <row r="4128" spans="1:2">
      <c r="A4128" t="s">
        <v>4752</v>
      </c>
      <c r="B4128">
        <v>1</v>
      </c>
    </row>
    <row r="4129" spans="1:2">
      <c r="A4129" t="s">
        <v>4753</v>
      </c>
      <c r="B4129">
        <v>1</v>
      </c>
    </row>
    <row r="4130" spans="1:2">
      <c r="A4130" t="s">
        <v>4754</v>
      </c>
      <c r="B4130">
        <v>1</v>
      </c>
    </row>
    <row r="4131" spans="1:2">
      <c r="A4131" t="s">
        <v>4755</v>
      </c>
      <c r="B4131">
        <v>1</v>
      </c>
    </row>
    <row r="4132" spans="1:2">
      <c r="A4132" t="s">
        <v>4756</v>
      </c>
      <c r="B4132">
        <v>1</v>
      </c>
    </row>
    <row r="4133" spans="1:2">
      <c r="A4133" t="s">
        <v>4757</v>
      </c>
      <c r="B4133">
        <v>1</v>
      </c>
    </row>
    <row r="4134" spans="1:2">
      <c r="A4134" t="s">
        <v>4758</v>
      </c>
      <c r="B4134">
        <v>1</v>
      </c>
    </row>
    <row r="4135" spans="1:2">
      <c r="A4135" t="s">
        <v>4759</v>
      </c>
      <c r="B4135">
        <v>1</v>
      </c>
    </row>
    <row r="4136" spans="1:2">
      <c r="A4136" t="s">
        <v>4760</v>
      </c>
      <c r="B4136">
        <v>1</v>
      </c>
    </row>
    <row r="4137" spans="1:2">
      <c r="A4137" t="s">
        <v>4761</v>
      </c>
      <c r="B4137">
        <v>1</v>
      </c>
    </row>
    <row r="4138" spans="1:2">
      <c r="A4138" t="s">
        <v>4763</v>
      </c>
      <c r="B4138">
        <v>1</v>
      </c>
    </row>
    <row r="4139" spans="1:2">
      <c r="A4139" t="s">
        <v>4765</v>
      </c>
      <c r="B4139">
        <v>1</v>
      </c>
    </row>
    <row r="4140" spans="1:2">
      <c r="A4140" t="s">
        <v>4768</v>
      </c>
      <c r="B4140">
        <v>1</v>
      </c>
    </row>
    <row r="4141" spans="1:2">
      <c r="A4141" t="s">
        <v>4769</v>
      </c>
      <c r="B4141">
        <v>1</v>
      </c>
    </row>
    <row r="4142" spans="1:2">
      <c r="A4142" t="s">
        <v>4770</v>
      </c>
      <c r="B4142">
        <v>1</v>
      </c>
    </row>
    <row r="4143" spans="1:2">
      <c r="A4143" t="s">
        <v>4771</v>
      </c>
      <c r="B4143">
        <v>1</v>
      </c>
    </row>
    <row r="4144" spans="1:2">
      <c r="A4144" t="s">
        <v>4772</v>
      </c>
      <c r="B4144">
        <v>1</v>
      </c>
    </row>
    <row r="4145" spans="1:2">
      <c r="A4145" t="s">
        <v>4773</v>
      </c>
      <c r="B4145">
        <v>1</v>
      </c>
    </row>
    <row r="4146" spans="1:2">
      <c r="A4146" t="s">
        <v>4774</v>
      </c>
      <c r="B4146">
        <v>1</v>
      </c>
    </row>
    <row r="4147" spans="1:2">
      <c r="A4147" t="s">
        <v>4775</v>
      </c>
      <c r="B4147">
        <v>1</v>
      </c>
    </row>
    <row r="4148" spans="1:2">
      <c r="A4148" t="s">
        <v>4776</v>
      </c>
      <c r="B4148">
        <v>1</v>
      </c>
    </row>
    <row r="4149" spans="1:2">
      <c r="A4149" t="s">
        <v>4777</v>
      </c>
      <c r="B4149">
        <v>1</v>
      </c>
    </row>
    <row r="4150" spans="1:2">
      <c r="A4150" t="s">
        <v>4778</v>
      </c>
      <c r="B4150">
        <v>1</v>
      </c>
    </row>
    <row r="4151" spans="1:2">
      <c r="A4151" t="s">
        <v>4779</v>
      </c>
      <c r="B4151">
        <v>1</v>
      </c>
    </row>
    <row r="4152" spans="1:2">
      <c r="A4152" t="s">
        <v>4780</v>
      </c>
      <c r="B4152">
        <v>1</v>
      </c>
    </row>
    <row r="4153" spans="1:2">
      <c r="A4153" t="s">
        <v>4781</v>
      </c>
      <c r="B4153">
        <v>1</v>
      </c>
    </row>
    <row r="4154" spans="1:2">
      <c r="A4154" t="s">
        <v>4782</v>
      </c>
      <c r="B4154">
        <v>1</v>
      </c>
    </row>
    <row r="4155" spans="1:2">
      <c r="A4155" t="s">
        <v>4783</v>
      </c>
      <c r="B4155">
        <v>1</v>
      </c>
    </row>
    <row r="4156" spans="1:2">
      <c r="A4156" t="s">
        <v>4784</v>
      </c>
      <c r="B4156">
        <v>1</v>
      </c>
    </row>
    <row r="4157" spans="1:2">
      <c r="A4157" t="s">
        <v>4785</v>
      </c>
      <c r="B4157">
        <v>1</v>
      </c>
    </row>
    <row r="4158" spans="1:2">
      <c r="A4158" t="s">
        <v>4786</v>
      </c>
      <c r="B4158">
        <v>1</v>
      </c>
    </row>
    <row r="4159" spans="1:2">
      <c r="A4159" t="s">
        <v>4787</v>
      </c>
      <c r="B4159">
        <v>1</v>
      </c>
    </row>
    <row r="4160" spans="1:2">
      <c r="A4160" t="s">
        <v>4788</v>
      </c>
      <c r="B4160">
        <v>1</v>
      </c>
    </row>
    <row r="4161" spans="1:2">
      <c r="A4161" t="s">
        <v>4789</v>
      </c>
      <c r="B4161">
        <v>1</v>
      </c>
    </row>
    <row r="4162" spans="1:2">
      <c r="A4162" t="s">
        <v>4791</v>
      </c>
      <c r="B4162">
        <v>1</v>
      </c>
    </row>
    <row r="4163" spans="1:2">
      <c r="A4163" t="s">
        <v>4792</v>
      </c>
      <c r="B4163">
        <v>1</v>
      </c>
    </row>
    <row r="4164" spans="1:2">
      <c r="A4164" t="s">
        <v>4798</v>
      </c>
      <c r="B4164">
        <v>1</v>
      </c>
    </row>
    <row r="4165" spans="1:2">
      <c r="A4165" t="s">
        <v>4799</v>
      </c>
      <c r="B4165">
        <v>1</v>
      </c>
    </row>
    <row r="4166" spans="1:2">
      <c r="A4166" t="s">
        <v>4800</v>
      </c>
      <c r="B4166">
        <v>1</v>
      </c>
    </row>
    <row r="4167" spans="1:2">
      <c r="A4167" t="s">
        <v>4801</v>
      </c>
      <c r="B4167">
        <v>1</v>
      </c>
    </row>
    <row r="4168" spans="1:2">
      <c r="A4168" t="s">
        <v>4802</v>
      </c>
      <c r="B4168">
        <v>1</v>
      </c>
    </row>
    <row r="4169" spans="1:2">
      <c r="A4169" t="s">
        <v>4803</v>
      </c>
      <c r="B4169">
        <v>1</v>
      </c>
    </row>
    <row r="4170" spans="1:2">
      <c r="A4170" t="s">
        <v>4804</v>
      </c>
      <c r="B4170">
        <v>1</v>
      </c>
    </row>
    <row r="4171" spans="1:2">
      <c r="A4171" t="s">
        <v>4805</v>
      </c>
      <c r="B4171">
        <v>1</v>
      </c>
    </row>
    <row r="4172" spans="1:2">
      <c r="A4172" t="s">
        <v>4806</v>
      </c>
      <c r="B4172">
        <v>1</v>
      </c>
    </row>
    <row r="4173" spans="1:2">
      <c r="A4173" t="s">
        <v>4807</v>
      </c>
      <c r="B4173">
        <v>1</v>
      </c>
    </row>
    <row r="4174" spans="1:2">
      <c r="A4174" t="s">
        <v>4808</v>
      </c>
      <c r="B4174">
        <v>1</v>
      </c>
    </row>
    <row r="4175" spans="1:2">
      <c r="A4175" t="s">
        <v>4809</v>
      </c>
      <c r="B4175">
        <v>1</v>
      </c>
    </row>
    <row r="4176" spans="1:2">
      <c r="A4176" t="s">
        <v>4810</v>
      </c>
      <c r="B4176">
        <v>1</v>
      </c>
    </row>
    <row r="4177" spans="1:2">
      <c r="A4177" t="s">
        <v>4811</v>
      </c>
      <c r="B4177">
        <v>1</v>
      </c>
    </row>
    <row r="4178" spans="1:2">
      <c r="A4178" t="s">
        <v>4812</v>
      </c>
      <c r="B4178">
        <v>1</v>
      </c>
    </row>
    <row r="4179" spans="1:2">
      <c r="A4179" t="s">
        <v>4813</v>
      </c>
      <c r="B4179">
        <v>1</v>
      </c>
    </row>
    <row r="4180" spans="1:2">
      <c r="A4180" t="s">
        <v>4814</v>
      </c>
      <c r="B4180">
        <v>1</v>
      </c>
    </row>
    <row r="4181" spans="1:2">
      <c r="A4181" t="s">
        <v>4815</v>
      </c>
      <c r="B4181">
        <v>1</v>
      </c>
    </row>
    <row r="4182" spans="1:2">
      <c r="A4182" t="s">
        <v>4816</v>
      </c>
      <c r="B4182">
        <v>1</v>
      </c>
    </row>
    <row r="4183" spans="1:2">
      <c r="A4183" t="s">
        <v>4817</v>
      </c>
      <c r="B4183">
        <v>1</v>
      </c>
    </row>
    <row r="4184" spans="1:2">
      <c r="A4184" t="s">
        <v>4818</v>
      </c>
      <c r="B4184">
        <v>1</v>
      </c>
    </row>
    <row r="4185" spans="1:2">
      <c r="A4185" t="s">
        <v>4819</v>
      </c>
      <c r="B4185">
        <v>1</v>
      </c>
    </row>
    <row r="4186" spans="1:2">
      <c r="A4186" t="s">
        <v>4820</v>
      </c>
      <c r="B4186">
        <v>1</v>
      </c>
    </row>
    <row r="4187" spans="1:2">
      <c r="A4187" t="s">
        <v>4821</v>
      </c>
      <c r="B4187">
        <v>1</v>
      </c>
    </row>
    <row r="4188" spans="1:2">
      <c r="A4188" t="s">
        <v>4822</v>
      </c>
      <c r="B4188">
        <v>1</v>
      </c>
    </row>
    <row r="4189" spans="1:2">
      <c r="A4189" t="s">
        <v>4823</v>
      </c>
      <c r="B4189">
        <v>1</v>
      </c>
    </row>
    <row r="4190" spans="1:2">
      <c r="A4190" t="s">
        <v>4824</v>
      </c>
      <c r="B4190">
        <v>1</v>
      </c>
    </row>
    <row r="4191" spans="1:2">
      <c r="A4191" t="s">
        <v>4826</v>
      </c>
      <c r="B4191">
        <v>1</v>
      </c>
    </row>
    <row r="4192" spans="1:2">
      <c r="A4192" t="s">
        <v>4827</v>
      </c>
      <c r="B4192">
        <v>1</v>
      </c>
    </row>
    <row r="4193" spans="1:2">
      <c r="A4193" t="s">
        <v>4828</v>
      </c>
      <c r="B4193">
        <v>1</v>
      </c>
    </row>
    <row r="4194" spans="1:2">
      <c r="A4194" t="s">
        <v>4829</v>
      </c>
      <c r="B4194">
        <v>1</v>
      </c>
    </row>
    <row r="4195" spans="1:2">
      <c r="A4195" t="s">
        <v>4831</v>
      </c>
      <c r="B4195">
        <v>1</v>
      </c>
    </row>
    <row r="4196" spans="1:2">
      <c r="A4196" t="s">
        <v>4832</v>
      </c>
      <c r="B4196">
        <v>1</v>
      </c>
    </row>
    <row r="4197" spans="1:2">
      <c r="A4197" t="s">
        <v>4834</v>
      </c>
      <c r="B4197">
        <v>1</v>
      </c>
    </row>
    <row r="4198" spans="1:2">
      <c r="A4198" t="s">
        <v>4835</v>
      </c>
      <c r="B4198">
        <v>1</v>
      </c>
    </row>
    <row r="4199" spans="1:2">
      <c r="A4199" t="s">
        <v>4837</v>
      </c>
      <c r="B4199">
        <v>1</v>
      </c>
    </row>
    <row r="4200" spans="1:2">
      <c r="A4200" t="s">
        <v>4838</v>
      </c>
      <c r="B4200">
        <v>1</v>
      </c>
    </row>
    <row r="4201" spans="1:2">
      <c r="A4201" t="s">
        <v>4839</v>
      </c>
      <c r="B4201">
        <v>1</v>
      </c>
    </row>
    <row r="4202" spans="1:2">
      <c r="A4202" t="s">
        <v>4841</v>
      </c>
      <c r="B4202">
        <v>1</v>
      </c>
    </row>
    <row r="4203" spans="1:2">
      <c r="A4203" t="s">
        <v>4843</v>
      </c>
      <c r="B4203">
        <v>1</v>
      </c>
    </row>
    <row r="4204" spans="1:2">
      <c r="A4204" t="s">
        <v>4844</v>
      </c>
      <c r="B4204">
        <v>1</v>
      </c>
    </row>
    <row r="4205" spans="1:2">
      <c r="A4205" t="s">
        <v>4846</v>
      </c>
      <c r="B4205">
        <v>1</v>
      </c>
    </row>
    <row r="4206" spans="1:2">
      <c r="A4206" t="s">
        <v>4847</v>
      </c>
      <c r="B4206">
        <v>1</v>
      </c>
    </row>
    <row r="4207" spans="1:2">
      <c r="A4207" t="s">
        <v>4848</v>
      </c>
      <c r="B4207">
        <v>1</v>
      </c>
    </row>
    <row r="4208" spans="1:2">
      <c r="A4208" t="s">
        <v>4850</v>
      </c>
      <c r="B4208">
        <v>1</v>
      </c>
    </row>
    <row r="4209" spans="1:2">
      <c r="A4209" t="s">
        <v>4851</v>
      </c>
      <c r="B4209">
        <v>1</v>
      </c>
    </row>
    <row r="4210" spans="1:2">
      <c r="A4210" t="s">
        <v>4852</v>
      </c>
      <c r="B4210">
        <v>1</v>
      </c>
    </row>
    <row r="4211" spans="1:2">
      <c r="A4211" t="s">
        <v>4853</v>
      </c>
      <c r="B4211">
        <v>1</v>
      </c>
    </row>
    <row r="4212" spans="1:2">
      <c r="A4212" t="s">
        <v>4854</v>
      </c>
      <c r="B4212">
        <v>1</v>
      </c>
    </row>
    <row r="4213" spans="1:2">
      <c r="A4213" t="s">
        <v>4855</v>
      </c>
      <c r="B4213">
        <v>1</v>
      </c>
    </row>
    <row r="4214" spans="1:2">
      <c r="A4214" t="s">
        <v>4856</v>
      </c>
      <c r="B4214">
        <v>1</v>
      </c>
    </row>
    <row r="4215" spans="1:2">
      <c r="A4215" t="s">
        <v>4857</v>
      </c>
      <c r="B4215">
        <v>1</v>
      </c>
    </row>
    <row r="4216" spans="1:2">
      <c r="A4216" t="s">
        <v>4858</v>
      </c>
      <c r="B4216">
        <v>1</v>
      </c>
    </row>
    <row r="4217" spans="1:2">
      <c r="A4217" t="s">
        <v>4860</v>
      </c>
      <c r="B4217">
        <v>1</v>
      </c>
    </row>
    <row r="4218" spans="1:2">
      <c r="A4218" t="s">
        <v>4861</v>
      </c>
      <c r="B4218">
        <v>1</v>
      </c>
    </row>
    <row r="4219" spans="1:2">
      <c r="A4219" t="s">
        <v>4863</v>
      </c>
      <c r="B4219">
        <v>1</v>
      </c>
    </row>
    <row r="4220" spans="1:2">
      <c r="A4220" t="s">
        <v>4864</v>
      </c>
      <c r="B4220">
        <v>1</v>
      </c>
    </row>
    <row r="4221" spans="1:2">
      <c r="A4221" t="s">
        <v>4866</v>
      </c>
      <c r="B4221">
        <v>1</v>
      </c>
    </row>
    <row r="4222" spans="1:2">
      <c r="A4222" t="s">
        <v>4867</v>
      </c>
      <c r="B4222">
        <v>1</v>
      </c>
    </row>
    <row r="4223" spans="1:2">
      <c r="A4223" t="s">
        <v>4868</v>
      </c>
      <c r="B4223">
        <v>1</v>
      </c>
    </row>
    <row r="4224" spans="1:2">
      <c r="A4224" t="s">
        <v>4869</v>
      </c>
      <c r="B4224">
        <v>1</v>
      </c>
    </row>
    <row r="4225" spans="1:2">
      <c r="A4225" t="s">
        <v>4870</v>
      </c>
      <c r="B4225">
        <v>1</v>
      </c>
    </row>
    <row r="4226" spans="1:2">
      <c r="A4226" t="s">
        <v>4871</v>
      </c>
      <c r="B4226">
        <v>1</v>
      </c>
    </row>
    <row r="4227" spans="1:2">
      <c r="A4227" t="s">
        <v>4872</v>
      </c>
      <c r="B4227">
        <v>1</v>
      </c>
    </row>
    <row r="4228" spans="1:2">
      <c r="A4228" t="s">
        <v>4873</v>
      </c>
      <c r="B4228">
        <v>1</v>
      </c>
    </row>
    <row r="4229" spans="1:2">
      <c r="A4229" t="s">
        <v>4876</v>
      </c>
      <c r="B4229">
        <v>1</v>
      </c>
    </row>
    <row r="4230" spans="1:2">
      <c r="A4230" t="s">
        <v>4877</v>
      </c>
      <c r="B4230">
        <v>1</v>
      </c>
    </row>
    <row r="4231" spans="1:2">
      <c r="A4231" t="s">
        <v>4878</v>
      </c>
      <c r="B4231">
        <v>1</v>
      </c>
    </row>
    <row r="4232" spans="1:2">
      <c r="A4232" t="s">
        <v>4879</v>
      </c>
      <c r="B4232">
        <v>1</v>
      </c>
    </row>
    <row r="4233" spans="1:2">
      <c r="A4233" t="s">
        <v>4880</v>
      </c>
      <c r="B4233">
        <v>1</v>
      </c>
    </row>
    <row r="4234" spans="1:2">
      <c r="A4234" t="s">
        <v>4882</v>
      </c>
      <c r="B4234">
        <v>1</v>
      </c>
    </row>
    <row r="4235" spans="1:2">
      <c r="A4235" t="s">
        <v>4883</v>
      </c>
      <c r="B4235">
        <v>1</v>
      </c>
    </row>
    <row r="4236" spans="1:2">
      <c r="A4236" t="s">
        <v>4884</v>
      </c>
      <c r="B4236">
        <v>1</v>
      </c>
    </row>
    <row r="4237" spans="1:2">
      <c r="A4237" t="s">
        <v>4885</v>
      </c>
      <c r="B4237">
        <v>1</v>
      </c>
    </row>
    <row r="4238" spans="1:2">
      <c r="A4238" t="s">
        <v>4886</v>
      </c>
      <c r="B4238">
        <v>1</v>
      </c>
    </row>
    <row r="4239" spans="1:2">
      <c r="A4239" t="s">
        <v>4887</v>
      </c>
      <c r="B4239">
        <v>1</v>
      </c>
    </row>
    <row r="4240" spans="1:2">
      <c r="A4240" t="s">
        <v>4890</v>
      </c>
      <c r="B4240">
        <v>1</v>
      </c>
    </row>
    <row r="4241" spans="1:2">
      <c r="A4241" t="s">
        <v>4891</v>
      </c>
      <c r="B4241">
        <v>1</v>
      </c>
    </row>
    <row r="4242" spans="1:2">
      <c r="A4242" t="s">
        <v>4892</v>
      </c>
      <c r="B4242">
        <v>1</v>
      </c>
    </row>
    <row r="4243" spans="1:2">
      <c r="A4243" t="s">
        <v>4893</v>
      </c>
      <c r="B4243">
        <v>1</v>
      </c>
    </row>
    <row r="4244" spans="1:2">
      <c r="A4244" t="s">
        <v>4894</v>
      </c>
      <c r="B4244">
        <v>1</v>
      </c>
    </row>
    <row r="4245" spans="1:2">
      <c r="A4245" t="s">
        <v>4895</v>
      </c>
      <c r="B4245">
        <v>1</v>
      </c>
    </row>
    <row r="4246" spans="1:2">
      <c r="A4246" t="s">
        <v>4896</v>
      </c>
      <c r="B4246">
        <v>1</v>
      </c>
    </row>
    <row r="4247" spans="1:2">
      <c r="A4247" t="s">
        <v>4897</v>
      </c>
      <c r="B4247">
        <v>1</v>
      </c>
    </row>
    <row r="4248" spans="1:2">
      <c r="A4248" t="s">
        <v>4898</v>
      </c>
      <c r="B4248">
        <v>1</v>
      </c>
    </row>
    <row r="4249" spans="1:2">
      <c r="A4249" t="s">
        <v>4899</v>
      </c>
      <c r="B4249">
        <v>1</v>
      </c>
    </row>
    <row r="4250" spans="1:2">
      <c r="A4250" t="s">
        <v>4900</v>
      </c>
      <c r="B4250">
        <v>1</v>
      </c>
    </row>
    <row r="4251" spans="1:2">
      <c r="A4251" t="s">
        <v>4901</v>
      </c>
      <c r="B4251">
        <v>1</v>
      </c>
    </row>
    <row r="4252" spans="1:2">
      <c r="A4252" t="s">
        <v>4903</v>
      </c>
      <c r="B4252">
        <v>1</v>
      </c>
    </row>
    <row r="4253" spans="1:2">
      <c r="A4253" t="s">
        <v>4904</v>
      </c>
      <c r="B4253">
        <v>1</v>
      </c>
    </row>
    <row r="4254" spans="1:2">
      <c r="A4254" t="s">
        <v>4905</v>
      </c>
      <c r="B4254">
        <v>1</v>
      </c>
    </row>
    <row r="4255" spans="1:2">
      <c r="A4255" t="s">
        <v>4906</v>
      </c>
      <c r="B4255">
        <v>1</v>
      </c>
    </row>
    <row r="4256" spans="1:2">
      <c r="A4256" t="s">
        <v>4907</v>
      </c>
      <c r="B4256">
        <v>1</v>
      </c>
    </row>
    <row r="4257" spans="1:2">
      <c r="A4257" t="s">
        <v>4908</v>
      </c>
      <c r="B4257">
        <v>1</v>
      </c>
    </row>
    <row r="4258" spans="1:2">
      <c r="A4258" t="s">
        <v>4909</v>
      </c>
      <c r="B4258">
        <v>1</v>
      </c>
    </row>
    <row r="4259" spans="1:2">
      <c r="A4259" t="s">
        <v>4910</v>
      </c>
      <c r="B4259">
        <v>1</v>
      </c>
    </row>
    <row r="4260" spans="1:2">
      <c r="A4260" t="s">
        <v>4911</v>
      </c>
      <c r="B4260">
        <v>1</v>
      </c>
    </row>
    <row r="4261" spans="1:2">
      <c r="A4261" t="s">
        <v>4912</v>
      </c>
      <c r="B4261">
        <v>1</v>
      </c>
    </row>
    <row r="4262" spans="1:2">
      <c r="A4262" t="s">
        <v>4913</v>
      </c>
      <c r="B4262">
        <v>1</v>
      </c>
    </row>
    <row r="4263" spans="1:2">
      <c r="A4263" t="s">
        <v>4915</v>
      </c>
      <c r="B4263">
        <v>1</v>
      </c>
    </row>
    <row r="4264" spans="1:2">
      <c r="A4264" t="s">
        <v>4916</v>
      </c>
      <c r="B4264">
        <v>1</v>
      </c>
    </row>
    <row r="4265" spans="1:2">
      <c r="A4265" t="s">
        <v>4917</v>
      </c>
      <c r="B4265">
        <v>1</v>
      </c>
    </row>
    <row r="4266" spans="1:2">
      <c r="A4266" t="s">
        <v>4918</v>
      </c>
      <c r="B4266">
        <v>1</v>
      </c>
    </row>
    <row r="4267" spans="1:2">
      <c r="A4267" t="s">
        <v>4920</v>
      </c>
      <c r="B4267">
        <v>1</v>
      </c>
    </row>
    <row r="4268" spans="1:2">
      <c r="A4268" t="s">
        <v>4921</v>
      </c>
      <c r="B4268">
        <v>1</v>
      </c>
    </row>
    <row r="4269" spans="1:2">
      <c r="A4269" t="s">
        <v>4922</v>
      </c>
      <c r="B4269">
        <v>1</v>
      </c>
    </row>
    <row r="4270" spans="1:2">
      <c r="A4270" t="s">
        <v>4923</v>
      </c>
      <c r="B4270">
        <v>1</v>
      </c>
    </row>
    <row r="4271" spans="1:2">
      <c r="A4271" t="s">
        <v>4924</v>
      </c>
      <c r="B4271">
        <v>1</v>
      </c>
    </row>
    <row r="4272" spans="1:2">
      <c r="A4272" t="s">
        <v>4925</v>
      </c>
      <c r="B4272">
        <v>1</v>
      </c>
    </row>
    <row r="4273" spans="1:2">
      <c r="A4273" t="s">
        <v>4927</v>
      </c>
      <c r="B4273">
        <v>1</v>
      </c>
    </row>
    <row r="4274" spans="1:2">
      <c r="A4274" t="s">
        <v>4928</v>
      </c>
      <c r="B4274">
        <v>1</v>
      </c>
    </row>
    <row r="4275" spans="1:2">
      <c r="A4275" t="s">
        <v>4929</v>
      </c>
      <c r="B4275">
        <v>1</v>
      </c>
    </row>
    <row r="4276" spans="1:2">
      <c r="A4276" t="s">
        <v>4930</v>
      </c>
      <c r="B4276">
        <v>1</v>
      </c>
    </row>
    <row r="4277" spans="1:2">
      <c r="A4277" t="s">
        <v>4931</v>
      </c>
      <c r="B4277">
        <v>1</v>
      </c>
    </row>
    <row r="4278" spans="1:2">
      <c r="A4278" t="s">
        <v>4932</v>
      </c>
      <c r="B4278">
        <v>1</v>
      </c>
    </row>
    <row r="4279" spans="1:2">
      <c r="A4279" t="s">
        <v>4933</v>
      </c>
      <c r="B4279">
        <v>1</v>
      </c>
    </row>
    <row r="4280" spans="1:2">
      <c r="A4280" t="s">
        <v>4934</v>
      </c>
      <c r="B4280">
        <v>1</v>
      </c>
    </row>
    <row r="4281" spans="1:2">
      <c r="A4281" t="s">
        <v>4935</v>
      </c>
      <c r="B4281">
        <v>1</v>
      </c>
    </row>
    <row r="4282" spans="1:2">
      <c r="A4282" t="s">
        <v>4936</v>
      </c>
      <c r="B4282">
        <v>1</v>
      </c>
    </row>
    <row r="4283" spans="1:2">
      <c r="A4283" t="s">
        <v>4937</v>
      </c>
      <c r="B4283">
        <v>1</v>
      </c>
    </row>
    <row r="4284" spans="1:2">
      <c r="A4284" t="s">
        <v>4938</v>
      </c>
      <c r="B4284">
        <v>1</v>
      </c>
    </row>
    <row r="4285" spans="1:2">
      <c r="A4285" t="s">
        <v>4939</v>
      </c>
      <c r="B4285">
        <v>1</v>
      </c>
    </row>
    <row r="4286" spans="1:2">
      <c r="A4286" t="s">
        <v>4940</v>
      </c>
      <c r="B4286">
        <v>1</v>
      </c>
    </row>
    <row r="4287" spans="1:2">
      <c r="A4287" t="s">
        <v>4943</v>
      </c>
      <c r="B4287">
        <v>1</v>
      </c>
    </row>
    <row r="4288" spans="1:2">
      <c r="A4288" t="s">
        <v>4944</v>
      </c>
      <c r="B4288">
        <v>1</v>
      </c>
    </row>
    <row r="4289" spans="1:2">
      <c r="A4289" t="s">
        <v>4945</v>
      </c>
      <c r="B4289">
        <v>1</v>
      </c>
    </row>
    <row r="4290" spans="1:2">
      <c r="A4290" t="s">
        <v>4946</v>
      </c>
      <c r="B4290">
        <v>1</v>
      </c>
    </row>
    <row r="4291" spans="1:2">
      <c r="A4291" t="s">
        <v>4947</v>
      </c>
      <c r="B4291">
        <v>1</v>
      </c>
    </row>
    <row r="4292" spans="1:2">
      <c r="A4292" t="s">
        <v>4948</v>
      </c>
      <c r="B4292">
        <v>1</v>
      </c>
    </row>
    <row r="4293" spans="1:2">
      <c r="A4293" t="s">
        <v>4949</v>
      </c>
      <c r="B4293">
        <v>1</v>
      </c>
    </row>
    <row r="4294" spans="1:2">
      <c r="A4294" t="s">
        <v>4951</v>
      </c>
      <c r="B4294">
        <v>1</v>
      </c>
    </row>
    <row r="4295" spans="1:2">
      <c r="A4295" t="s">
        <v>4952</v>
      </c>
      <c r="B4295">
        <v>1</v>
      </c>
    </row>
    <row r="4296" spans="1:2">
      <c r="A4296" t="s">
        <v>4953</v>
      </c>
      <c r="B4296">
        <v>1</v>
      </c>
    </row>
    <row r="4297" spans="1:2">
      <c r="A4297" t="s">
        <v>4954</v>
      </c>
      <c r="B4297">
        <v>1</v>
      </c>
    </row>
    <row r="4298" spans="1:2">
      <c r="A4298" t="s">
        <v>4955</v>
      </c>
      <c r="B4298">
        <v>1</v>
      </c>
    </row>
    <row r="4299" spans="1:2">
      <c r="A4299" t="s">
        <v>4956</v>
      </c>
      <c r="B4299">
        <v>1</v>
      </c>
    </row>
    <row r="4300" spans="1:2">
      <c r="A4300" t="s">
        <v>4957</v>
      </c>
      <c r="B4300">
        <v>1</v>
      </c>
    </row>
    <row r="4301" spans="1:2">
      <c r="A4301" t="s">
        <v>4958</v>
      </c>
      <c r="B4301">
        <v>1</v>
      </c>
    </row>
    <row r="4302" spans="1:2">
      <c r="A4302" t="s">
        <v>4960</v>
      </c>
      <c r="B4302">
        <v>1</v>
      </c>
    </row>
    <row r="4303" spans="1:2">
      <c r="A4303" t="s">
        <v>4961</v>
      </c>
      <c r="B4303">
        <v>1</v>
      </c>
    </row>
    <row r="4304" spans="1:2">
      <c r="A4304" t="s">
        <v>4963</v>
      </c>
      <c r="B4304">
        <v>1</v>
      </c>
    </row>
    <row r="4305" spans="1:2">
      <c r="A4305" t="s">
        <v>4964</v>
      </c>
      <c r="B4305">
        <v>1</v>
      </c>
    </row>
    <row r="4306" spans="1:2">
      <c r="A4306" t="s">
        <v>4965</v>
      </c>
      <c r="B4306">
        <v>1</v>
      </c>
    </row>
    <row r="4307" spans="1:2">
      <c r="A4307" t="s">
        <v>4968</v>
      </c>
      <c r="B4307">
        <v>1</v>
      </c>
    </row>
    <row r="4308" spans="1:2">
      <c r="A4308" t="s">
        <v>4969</v>
      </c>
      <c r="B4308">
        <v>1</v>
      </c>
    </row>
    <row r="4309" spans="1:2">
      <c r="A4309" t="s">
        <v>4970</v>
      </c>
      <c r="B4309">
        <v>1</v>
      </c>
    </row>
    <row r="4310" spans="1:2">
      <c r="A4310" t="s">
        <v>4972</v>
      </c>
      <c r="B4310">
        <v>1</v>
      </c>
    </row>
    <row r="4311" spans="1:2">
      <c r="A4311" t="s">
        <v>4973</v>
      </c>
      <c r="B4311">
        <v>1</v>
      </c>
    </row>
    <row r="4312" spans="1:2">
      <c r="A4312" t="s">
        <v>4974</v>
      </c>
      <c r="B4312">
        <v>1</v>
      </c>
    </row>
    <row r="4313" spans="1:2">
      <c r="A4313" t="s">
        <v>4975</v>
      </c>
      <c r="B4313">
        <v>1</v>
      </c>
    </row>
    <row r="4314" spans="1:2">
      <c r="A4314" t="s">
        <v>4976</v>
      </c>
      <c r="B4314">
        <v>1</v>
      </c>
    </row>
    <row r="4315" spans="1:2">
      <c r="A4315" t="s">
        <v>4977</v>
      </c>
      <c r="B4315">
        <v>1</v>
      </c>
    </row>
    <row r="4316" spans="1:2">
      <c r="A4316" t="s">
        <v>4978</v>
      </c>
      <c r="B4316">
        <v>1</v>
      </c>
    </row>
    <row r="4317" spans="1:2">
      <c r="A4317" t="s">
        <v>4979</v>
      </c>
      <c r="B4317">
        <v>1</v>
      </c>
    </row>
    <row r="4318" spans="1:2">
      <c r="A4318" t="s">
        <v>4980</v>
      </c>
      <c r="B4318">
        <v>1</v>
      </c>
    </row>
    <row r="4319" spans="1:2">
      <c r="A4319" t="s">
        <v>4981</v>
      </c>
      <c r="B4319">
        <v>1</v>
      </c>
    </row>
    <row r="4320" spans="1:2">
      <c r="A4320" t="s">
        <v>4982</v>
      </c>
      <c r="B4320">
        <v>1</v>
      </c>
    </row>
    <row r="4321" spans="1:2">
      <c r="A4321" t="s">
        <v>4983</v>
      </c>
      <c r="B4321">
        <v>1</v>
      </c>
    </row>
    <row r="4322" spans="1:2">
      <c r="A4322" t="s">
        <v>4984</v>
      </c>
      <c r="B4322">
        <v>1</v>
      </c>
    </row>
    <row r="4323" spans="1:2">
      <c r="A4323" t="s">
        <v>4985</v>
      </c>
      <c r="B4323">
        <v>1</v>
      </c>
    </row>
    <row r="4324" spans="1:2">
      <c r="A4324" t="s">
        <v>4987</v>
      </c>
      <c r="B4324">
        <v>1</v>
      </c>
    </row>
    <row r="4325" spans="1:2">
      <c r="A4325" t="s">
        <v>4989</v>
      </c>
      <c r="B4325">
        <v>1</v>
      </c>
    </row>
    <row r="4326" spans="1:2">
      <c r="A4326" t="s">
        <v>4992</v>
      </c>
      <c r="B4326">
        <v>1</v>
      </c>
    </row>
    <row r="4327" spans="1:2">
      <c r="A4327" t="s">
        <v>4993</v>
      </c>
      <c r="B4327">
        <v>1</v>
      </c>
    </row>
    <row r="4328" spans="1:2">
      <c r="A4328" t="s">
        <v>4996</v>
      </c>
      <c r="B4328">
        <v>1</v>
      </c>
    </row>
    <row r="4329" spans="1:2">
      <c r="A4329" t="s">
        <v>4999</v>
      </c>
      <c r="B4329">
        <v>1</v>
      </c>
    </row>
    <row r="4330" spans="1:2">
      <c r="A4330" t="s">
        <v>5000</v>
      </c>
      <c r="B4330">
        <v>1</v>
      </c>
    </row>
    <row r="4331" spans="1:2">
      <c r="A4331" t="s">
        <v>5002</v>
      </c>
      <c r="B4331">
        <v>1</v>
      </c>
    </row>
    <row r="4332" spans="1:2">
      <c r="A4332" t="s">
        <v>5003</v>
      </c>
      <c r="B4332">
        <v>1</v>
      </c>
    </row>
    <row r="4333" spans="1:2">
      <c r="A4333" t="s">
        <v>5004</v>
      </c>
      <c r="B4333">
        <v>1</v>
      </c>
    </row>
    <row r="4334" spans="1:2">
      <c r="A4334" t="s">
        <v>5005</v>
      </c>
      <c r="B4334">
        <v>1</v>
      </c>
    </row>
    <row r="4335" spans="1:2">
      <c r="A4335" t="s">
        <v>5006</v>
      </c>
      <c r="B4335">
        <v>1</v>
      </c>
    </row>
    <row r="4336" spans="1:2">
      <c r="A4336" t="s">
        <v>5007</v>
      </c>
      <c r="B4336">
        <v>1</v>
      </c>
    </row>
    <row r="4337" spans="1:2">
      <c r="A4337" t="s">
        <v>5009</v>
      </c>
      <c r="B4337">
        <v>1</v>
      </c>
    </row>
    <row r="4338" spans="1:2">
      <c r="A4338" t="s">
        <v>5010</v>
      </c>
      <c r="B4338">
        <v>1</v>
      </c>
    </row>
    <row r="4339" spans="1:2">
      <c r="A4339" t="s">
        <v>5011</v>
      </c>
      <c r="B4339">
        <v>1</v>
      </c>
    </row>
    <row r="4340" spans="1:2">
      <c r="A4340" t="s">
        <v>5012</v>
      </c>
      <c r="B4340">
        <v>1</v>
      </c>
    </row>
    <row r="4341" spans="1:2">
      <c r="A4341" t="s">
        <v>5013</v>
      </c>
      <c r="B4341">
        <v>1</v>
      </c>
    </row>
    <row r="4342" spans="1:2">
      <c r="A4342" t="s">
        <v>5014</v>
      </c>
      <c r="B4342">
        <v>1</v>
      </c>
    </row>
    <row r="4343" spans="1:2">
      <c r="A4343" t="s">
        <v>5016</v>
      </c>
      <c r="B4343">
        <v>1</v>
      </c>
    </row>
    <row r="4344" spans="1:2">
      <c r="A4344" t="s">
        <v>5017</v>
      </c>
      <c r="B4344">
        <v>1</v>
      </c>
    </row>
    <row r="4345" spans="1:2">
      <c r="A4345" t="s">
        <v>5018</v>
      </c>
      <c r="B4345">
        <v>1</v>
      </c>
    </row>
    <row r="4346" spans="1:2">
      <c r="A4346" t="s">
        <v>5019</v>
      </c>
      <c r="B4346">
        <v>1</v>
      </c>
    </row>
    <row r="4347" spans="1:2">
      <c r="A4347" t="s">
        <v>5021</v>
      </c>
      <c r="B4347">
        <v>1</v>
      </c>
    </row>
    <row r="4348" spans="1:2">
      <c r="A4348" t="s">
        <v>5022</v>
      </c>
      <c r="B4348">
        <v>1</v>
      </c>
    </row>
    <row r="4349" spans="1:2">
      <c r="A4349" t="s">
        <v>5023</v>
      </c>
      <c r="B4349">
        <v>1</v>
      </c>
    </row>
    <row r="4350" spans="1:2">
      <c r="A4350" t="s">
        <v>5024</v>
      </c>
      <c r="B4350">
        <v>1</v>
      </c>
    </row>
    <row r="4351" spans="1:2">
      <c r="A4351" t="s">
        <v>5027</v>
      </c>
      <c r="B4351">
        <v>1</v>
      </c>
    </row>
    <row r="4352" spans="1:2">
      <c r="A4352" t="s">
        <v>5028</v>
      </c>
      <c r="B4352">
        <v>1</v>
      </c>
    </row>
    <row r="4353" spans="1:2">
      <c r="A4353" t="s">
        <v>5029</v>
      </c>
      <c r="B4353">
        <v>1</v>
      </c>
    </row>
    <row r="4354" spans="1:2">
      <c r="A4354" t="s">
        <v>5030</v>
      </c>
      <c r="B4354">
        <v>1</v>
      </c>
    </row>
    <row r="4355" spans="1:2">
      <c r="A4355" t="s">
        <v>5031</v>
      </c>
      <c r="B4355">
        <v>1</v>
      </c>
    </row>
    <row r="4356" spans="1:2">
      <c r="A4356" t="s">
        <v>5032</v>
      </c>
      <c r="B4356">
        <v>1</v>
      </c>
    </row>
    <row r="4357" spans="1:2">
      <c r="A4357" t="s">
        <v>5035</v>
      </c>
      <c r="B4357">
        <v>1</v>
      </c>
    </row>
    <row r="4358" spans="1:2">
      <c r="A4358" t="s">
        <v>5036</v>
      </c>
      <c r="B4358">
        <v>1</v>
      </c>
    </row>
    <row r="4359" spans="1:2">
      <c r="A4359" t="s">
        <v>5037</v>
      </c>
      <c r="B4359">
        <v>1</v>
      </c>
    </row>
    <row r="4360" spans="1:2">
      <c r="A4360" t="s">
        <v>5038</v>
      </c>
      <c r="B4360">
        <v>1</v>
      </c>
    </row>
    <row r="4361" spans="1:2">
      <c r="A4361" t="s">
        <v>5039</v>
      </c>
      <c r="B4361">
        <v>1</v>
      </c>
    </row>
    <row r="4362" spans="1:2">
      <c r="A4362" t="s">
        <v>5040</v>
      </c>
      <c r="B4362">
        <v>1</v>
      </c>
    </row>
    <row r="4363" spans="1:2">
      <c r="A4363" t="s">
        <v>5041</v>
      </c>
      <c r="B4363">
        <v>1</v>
      </c>
    </row>
    <row r="4364" spans="1:2">
      <c r="A4364" t="s">
        <v>5043</v>
      </c>
      <c r="B4364">
        <v>1</v>
      </c>
    </row>
    <row r="4365" spans="1:2">
      <c r="A4365" t="s">
        <v>5044</v>
      </c>
      <c r="B4365">
        <v>1</v>
      </c>
    </row>
    <row r="4366" spans="1:2">
      <c r="A4366" t="s">
        <v>5045</v>
      </c>
      <c r="B4366">
        <v>1</v>
      </c>
    </row>
    <row r="4367" spans="1:2">
      <c r="A4367" t="s">
        <v>5048</v>
      </c>
      <c r="B4367">
        <v>1</v>
      </c>
    </row>
    <row r="4368" spans="1:2">
      <c r="A4368" t="e">
        <f>--_: so_RB</f>
        <v>#NAME?</v>
      </c>
      <c r="B4368">
        <v>1</v>
      </c>
    </row>
    <row r="4369" spans="1:2">
      <c r="A4369" t="s">
        <v>5051</v>
      </c>
      <c r="B4369">
        <v>1</v>
      </c>
    </row>
    <row r="4370" spans="1:2">
      <c r="A4370" t="s">
        <v>5052</v>
      </c>
      <c r="B4370">
        <v>1</v>
      </c>
    </row>
    <row r="4371" spans="1:2">
      <c r="A4371" t="s">
        <v>5054</v>
      </c>
      <c r="B4371">
        <v>1</v>
      </c>
    </row>
    <row r="4372" spans="1:2">
      <c r="A4372" t="s">
        <v>5056</v>
      </c>
      <c r="B4372">
        <v>1</v>
      </c>
    </row>
    <row r="4373" spans="1:2">
      <c r="A4373" t="s">
        <v>5057</v>
      </c>
      <c r="B4373">
        <v>1</v>
      </c>
    </row>
    <row r="4374" spans="1:2">
      <c r="A4374" t="s">
        <v>5058</v>
      </c>
      <c r="B4374">
        <v>1</v>
      </c>
    </row>
    <row r="4375" spans="1:2">
      <c r="A4375" t="s">
        <v>5059</v>
      </c>
      <c r="B4375">
        <v>1</v>
      </c>
    </row>
    <row r="4376" spans="1:2">
      <c r="A4376" t="s">
        <v>5060</v>
      </c>
      <c r="B4376">
        <v>1</v>
      </c>
    </row>
    <row r="4377" spans="1:2">
      <c r="A4377" t="s">
        <v>5061</v>
      </c>
      <c r="B4377">
        <v>1</v>
      </c>
    </row>
    <row r="4378" spans="1:2">
      <c r="A4378" t="s">
        <v>5062</v>
      </c>
      <c r="B4378">
        <v>1</v>
      </c>
    </row>
    <row r="4379" spans="1:2">
      <c r="A4379" t="s">
        <v>5064</v>
      </c>
      <c r="B4379">
        <v>1</v>
      </c>
    </row>
    <row r="4380" spans="1:2">
      <c r="A4380" t="s">
        <v>5070</v>
      </c>
      <c r="B4380">
        <v>1</v>
      </c>
    </row>
    <row r="4381" spans="1:2">
      <c r="A4381" t="s">
        <v>5073</v>
      </c>
      <c r="B4381">
        <v>1</v>
      </c>
    </row>
    <row r="4382" spans="1:2">
      <c r="A4382" t="s">
        <v>5074</v>
      </c>
      <c r="B4382">
        <v>1</v>
      </c>
    </row>
    <row r="4383" spans="1:2">
      <c r="A4383" t="s">
        <v>5075</v>
      </c>
      <c r="B4383">
        <v>1</v>
      </c>
    </row>
    <row r="4384" spans="1:2">
      <c r="A4384" t="s">
        <v>5076</v>
      </c>
      <c r="B4384">
        <v>1</v>
      </c>
    </row>
    <row r="4385" spans="1:2">
      <c r="A4385" t="s">
        <v>5077</v>
      </c>
      <c r="B4385">
        <v>1</v>
      </c>
    </row>
    <row r="4386" spans="1:2">
      <c r="A4386" t="s">
        <v>5078</v>
      </c>
      <c r="B4386">
        <v>1</v>
      </c>
    </row>
    <row r="4387" spans="1:2">
      <c r="A4387" t="s">
        <v>5079</v>
      </c>
      <c r="B4387">
        <v>1</v>
      </c>
    </row>
    <row r="4388" spans="1:2">
      <c r="A4388" t="s">
        <v>5080</v>
      </c>
      <c r="B4388">
        <v>1</v>
      </c>
    </row>
    <row r="4389" spans="1:2">
      <c r="A4389" t="s">
        <v>5081</v>
      </c>
      <c r="B4389">
        <v>1</v>
      </c>
    </row>
    <row r="4390" spans="1:2">
      <c r="A4390" t="s">
        <v>5082</v>
      </c>
      <c r="B4390">
        <v>1</v>
      </c>
    </row>
    <row r="4391" spans="1:2">
      <c r="A4391" t="s">
        <v>5084</v>
      </c>
      <c r="B4391">
        <v>1</v>
      </c>
    </row>
    <row r="4392" spans="1:2">
      <c r="A4392" t="s">
        <v>5085</v>
      </c>
      <c r="B4392">
        <v>1</v>
      </c>
    </row>
    <row r="4393" spans="1:2">
      <c r="A4393" t="s">
        <v>5086</v>
      </c>
      <c r="B4393">
        <v>1</v>
      </c>
    </row>
    <row r="4394" spans="1:2">
      <c r="A4394" t="s">
        <v>5087</v>
      </c>
      <c r="B4394">
        <v>1</v>
      </c>
    </row>
    <row r="4395" spans="1:2">
      <c r="A4395" t="s">
        <v>5088</v>
      </c>
      <c r="B4395">
        <v>1</v>
      </c>
    </row>
    <row r="4396" spans="1:2">
      <c r="A4396" t="s">
        <v>5090</v>
      </c>
      <c r="B4396">
        <v>1</v>
      </c>
    </row>
    <row r="4397" spans="1:2">
      <c r="A4397" t="s">
        <v>5091</v>
      </c>
      <c r="B4397">
        <v>1</v>
      </c>
    </row>
    <row r="4398" spans="1:2">
      <c r="A4398" t="s">
        <v>5093</v>
      </c>
      <c r="B4398">
        <v>1</v>
      </c>
    </row>
    <row r="4399" spans="1:2">
      <c r="A4399" t="s">
        <v>5095</v>
      </c>
      <c r="B4399">
        <v>1</v>
      </c>
    </row>
    <row r="4400" spans="1:2">
      <c r="A4400" t="s">
        <v>5096</v>
      </c>
      <c r="B4400">
        <v>1</v>
      </c>
    </row>
    <row r="4401" spans="1:2">
      <c r="A4401" t="s">
        <v>5097</v>
      </c>
      <c r="B4401">
        <v>1</v>
      </c>
    </row>
    <row r="4402" spans="1:2">
      <c r="A4402" t="s">
        <v>5098</v>
      </c>
      <c r="B4402">
        <v>1</v>
      </c>
    </row>
    <row r="4403" spans="1:2">
      <c r="A4403" t="s">
        <v>5099</v>
      </c>
      <c r="B4403">
        <v>1</v>
      </c>
    </row>
    <row r="4404" spans="1:2">
      <c r="A4404" t="s">
        <v>5100</v>
      </c>
      <c r="B4404">
        <v>1</v>
      </c>
    </row>
    <row r="4405" spans="1:2">
      <c r="A4405" t="s">
        <v>5101</v>
      </c>
      <c r="B4405">
        <v>1</v>
      </c>
    </row>
    <row r="4406" spans="1:2">
      <c r="A4406" t="s">
        <v>5102</v>
      </c>
      <c r="B4406">
        <v>1</v>
      </c>
    </row>
    <row r="4407" spans="1:2">
      <c r="A4407" t="s">
        <v>5103</v>
      </c>
      <c r="B4407">
        <v>1</v>
      </c>
    </row>
    <row r="4408" spans="1:2">
      <c r="A4408" t="s">
        <v>5105</v>
      </c>
      <c r="B4408">
        <v>1</v>
      </c>
    </row>
    <row r="4409" spans="1:2">
      <c r="A4409" t="s">
        <v>5106</v>
      </c>
      <c r="B4409">
        <v>1</v>
      </c>
    </row>
    <row r="4410" spans="1:2">
      <c r="A4410" t="s">
        <v>5107</v>
      </c>
      <c r="B4410">
        <v>1</v>
      </c>
    </row>
    <row r="4411" spans="1:2">
      <c r="A4411" t="s">
        <v>5108</v>
      </c>
      <c r="B4411">
        <v>1</v>
      </c>
    </row>
    <row r="4412" spans="1:2">
      <c r="A4412" t="s">
        <v>5109</v>
      </c>
      <c r="B4412">
        <v>1</v>
      </c>
    </row>
    <row r="4413" spans="1:2">
      <c r="A4413" t="s">
        <v>5110</v>
      </c>
      <c r="B4413">
        <v>1</v>
      </c>
    </row>
    <row r="4414" spans="1:2">
      <c r="A4414" t="s">
        <v>5111</v>
      </c>
      <c r="B4414">
        <v>1</v>
      </c>
    </row>
    <row r="4415" spans="1:2">
      <c r="A4415" t="s">
        <v>5112</v>
      </c>
      <c r="B4415">
        <v>1</v>
      </c>
    </row>
    <row r="4416" spans="1:2">
      <c r="A4416" t="s">
        <v>5113</v>
      </c>
      <c r="B4416">
        <v>1</v>
      </c>
    </row>
    <row r="4417" spans="1:2">
      <c r="A4417" t="s">
        <v>5114</v>
      </c>
      <c r="B4417">
        <v>1</v>
      </c>
    </row>
    <row r="4418" spans="1:2">
      <c r="A4418" t="s">
        <v>5115</v>
      </c>
      <c r="B4418">
        <v>1</v>
      </c>
    </row>
    <row r="4419" spans="1:2">
      <c r="A4419" t="s">
        <v>5117</v>
      </c>
      <c r="B4419">
        <v>1</v>
      </c>
    </row>
    <row r="4420" spans="1:2">
      <c r="A4420" t="s">
        <v>5118</v>
      </c>
      <c r="B4420">
        <v>1</v>
      </c>
    </row>
    <row r="4421" spans="1:2">
      <c r="A4421" t="s">
        <v>5119</v>
      </c>
      <c r="B4421">
        <v>1</v>
      </c>
    </row>
    <row r="4422" spans="1:2">
      <c r="A4422" t="s">
        <v>5121</v>
      </c>
      <c r="B4422">
        <v>1</v>
      </c>
    </row>
    <row r="4423" spans="1:2">
      <c r="A4423" t="s">
        <v>5123</v>
      </c>
      <c r="B4423">
        <v>1</v>
      </c>
    </row>
    <row r="4424" spans="1:2">
      <c r="A4424" t="s">
        <v>5125</v>
      </c>
      <c r="B4424">
        <v>1</v>
      </c>
    </row>
    <row r="4425" spans="1:2">
      <c r="A4425" t="s">
        <v>5127</v>
      </c>
      <c r="B4425">
        <v>1</v>
      </c>
    </row>
    <row r="4426" spans="1:2">
      <c r="A4426" t="s">
        <v>5128</v>
      </c>
      <c r="B4426">
        <v>1</v>
      </c>
    </row>
    <row r="4427" spans="1:2">
      <c r="A4427" t="s">
        <v>5129</v>
      </c>
      <c r="B4427">
        <v>1</v>
      </c>
    </row>
    <row r="4428" spans="1:2">
      <c r="A4428" t="s">
        <v>5130</v>
      </c>
      <c r="B4428">
        <v>1</v>
      </c>
    </row>
    <row r="4429" spans="1:2">
      <c r="A4429" t="s">
        <v>5131</v>
      </c>
      <c r="B4429">
        <v>1</v>
      </c>
    </row>
    <row r="4430" spans="1:2">
      <c r="A4430" t="s">
        <v>5132</v>
      </c>
      <c r="B4430">
        <v>1</v>
      </c>
    </row>
    <row r="4431" spans="1:2">
      <c r="A4431" t="s">
        <v>5133</v>
      </c>
      <c r="B4431">
        <v>1</v>
      </c>
    </row>
    <row r="4432" spans="1:2">
      <c r="A4432" t="s">
        <v>5134</v>
      </c>
      <c r="B4432">
        <v>1</v>
      </c>
    </row>
    <row r="4433" spans="1:2">
      <c r="A4433" t="s">
        <v>5135</v>
      </c>
      <c r="B4433">
        <v>1</v>
      </c>
    </row>
    <row r="4434" spans="1:2">
      <c r="A4434" t="s">
        <v>5136</v>
      </c>
      <c r="B4434">
        <v>1</v>
      </c>
    </row>
    <row r="4435" spans="1:2">
      <c r="A4435" t="s">
        <v>5137</v>
      </c>
      <c r="B4435">
        <v>1</v>
      </c>
    </row>
    <row r="4436" spans="1:2">
      <c r="A4436" t="s">
        <v>5138</v>
      </c>
      <c r="B4436">
        <v>1</v>
      </c>
    </row>
    <row r="4437" spans="1:2">
      <c r="A4437" t="s">
        <v>5141</v>
      </c>
      <c r="B4437">
        <v>1</v>
      </c>
    </row>
    <row r="4438" spans="1:2">
      <c r="A4438" t="s">
        <v>5143</v>
      </c>
      <c r="B4438">
        <v>1</v>
      </c>
    </row>
    <row r="4439" spans="1:2">
      <c r="A4439" t="s">
        <v>5144</v>
      </c>
      <c r="B4439">
        <v>1</v>
      </c>
    </row>
    <row r="4440" spans="1:2">
      <c r="A4440" t="s">
        <v>5145</v>
      </c>
      <c r="B4440">
        <v>1</v>
      </c>
    </row>
    <row r="4441" spans="1:2">
      <c r="A4441" t="s">
        <v>5146</v>
      </c>
      <c r="B4441">
        <v>1</v>
      </c>
    </row>
    <row r="4442" spans="1:2">
      <c r="A4442" t="s">
        <v>5148</v>
      </c>
      <c r="B4442">
        <v>1</v>
      </c>
    </row>
    <row r="4443" spans="1:2">
      <c r="A4443" t="s">
        <v>5149</v>
      </c>
      <c r="B4443">
        <v>1</v>
      </c>
    </row>
    <row r="4444" spans="1:2">
      <c r="A4444" t="s">
        <v>5151</v>
      </c>
      <c r="B4444">
        <v>1</v>
      </c>
    </row>
    <row r="4445" spans="1:2">
      <c r="A4445" t="s">
        <v>5152</v>
      </c>
      <c r="B4445">
        <v>1</v>
      </c>
    </row>
    <row r="4446" spans="1:2">
      <c r="A4446" t="s">
        <v>5153</v>
      </c>
      <c r="B4446">
        <v>1</v>
      </c>
    </row>
    <row r="4447" spans="1:2">
      <c r="A4447" t="s">
        <v>5154</v>
      </c>
      <c r="B4447">
        <v>1</v>
      </c>
    </row>
    <row r="4448" spans="1:2">
      <c r="A4448" t="s">
        <v>5155</v>
      </c>
      <c r="B4448">
        <v>1</v>
      </c>
    </row>
    <row r="4449" spans="1:2">
      <c r="A4449" t="s">
        <v>5157</v>
      </c>
      <c r="B4449">
        <v>1</v>
      </c>
    </row>
    <row r="4450" spans="1:2">
      <c r="A4450" t="s">
        <v>5158</v>
      </c>
      <c r="B4450">
        <v>1</v>
      </c>
    </row>
    <row r="4451" spans="1:2">
      <c r="A4451" t="s">
        <v>5159</v>
      </c>
      <c r="B4451">
        <v>1</v>
      </c>
    </row>
    <row r="4452" spans="1:2">
      <c r="A4452" t="s">
        <v>5160</v>
      </c>
      <c r="B4452">
        <v>1</v>
      </c>
    </row>
    <row r="4453" spans="1:2">
      <c r="A4453" t="s">
        <v>5161</v>
      </c>
      <c r="B4453">
        <v>1</v>
      </c>
    </row>
    <row r="4454" spans="1:2">
      <c r="A4454" t="s">
        <v>5163</v>
      </c>
      <c r="B4454">
        <v>1</v>
      </c>
    </row>
    <row r="4455" spans="1:2">
      <c r="A4455" t="s">
        <v>5164</v>
      </c>
      <c r="B4455">
        <v>1</v>
      </c>
    </row>
    <row r="4456" spans="1:2">
      <c r="A4456" t="s">
        <v>5165</v>
      </c>
      <c r="B4456">
        <v>1</v>
      </c>
    </row>
    <row r="4457" spans="1:2">
      <c r="A4457" t="s">
        <v>5166</v>
      </c>
      <c r="B4457">
        <v>1</v>
      </c>
    </row>
    <row r="4458" spans="1:2">
      <c r="A4458" t="s">
        <v>5167</v>
      </c>
      <c r="B4458">
        <v>1</v>
      </c>
    </row>
    <row r="4459" spans="1:2">
      <c r="A4459" t="s">
        <v>5168</v>
      </c>
      <c r="B4459">
        <v>1</v>
      </c>
    </row>
    <row r="4460" spans="1:2">
      <c r="A4460" t="s">
        <v>5169</v>
      </c>
      <c r="B4460">
        <v>1</v>
      </c>
    </row>
    <row r="4461" spans="1:2">
      <c r="A4461" t="s">
        <v>5170</v>
      </c>
      <c r="B4461">
        <v>1</v>
      </c>
    </row>
    <row r="4462" spans="1:2">
      <c r="A4462" t="s">
        <v>5172</v>
      </c>
      <c r="B4462">
        <v>1</v>
      </c>
    </row>
    <row r="4463" spans="1:2">
      <c r="A4463" t="s">
        <v>5173</v>
      </c>
      <c r="B4463">
        <v>1</v>
      </c>
    </row>
    <row r="4464" spans="1:2">
      <c r="A4464" t="s">
        <v>5175</v>
      </c>
      <c r="B4464">
        <v>1</v>
      </c>
    </row>
    <row r="4465" spans="1:2">
      <c r="A4465" t="s">
        <v>5176</v>
      </c>
      <c r="B4465">
        <v>1</v>
      </c>
    </row>
    <row r="4466" spans="1:2">
      <c r="A4466" t="s">
        <v>5179</v>
      </c>
      <c r="B4466">
        <v>1</v>
      </c>
    </row>
    <row r="4467" spans="1:2">
      <c r="A4467" t="s">
        <v>5180</v>
      </c>
      <c r="B4467">
        <v>1</v>
      </c>
    </row>
    <row r="4468" spans="1:2">
      <c r="A4468" t="s">
        <v>5181</v>
      </c>
      <c r="B4468">
        <v>1</v>
      </c>
    </row>
    <row r="4469" spans="1:2">
      <c r="A4469" t="s">
        <v>5182</v>
      </c>
      <c r="B4469">
        <v>1</v>
      </c>
    </row>
    <row r="4470" spans="1:2">
      <c r="A4470" t="s">
        <v>5183</v>
      </c>
      <c r="B4470">
        <v>1</v>
      </c>
    </row>
    <row r="4471" spans="1:2">
      <c r="A4471" t="s">
        <v>5184</v>
      </c>
      <c r="B4471">
        <v>1</v>
      </c>
    </row>
    <row r="4472" spans="1:2">
      <c r="A4472" t="s">
        <v>5186</v>
      </c>
      <c r="B4472">
        <v>1</v>
      </c>
    </row>
    <row r="4473" spans="1:2">
      <c r="A4473" t="s">
        <v>5187</v>
      </c>
      <c r="B4473">
        <v>1</v>
      </c>
    </row>
    <row r="4474" spans="1:2">
      <c r="A4474" t="s">
        <v>5188</v>
      </c>
      <c r="B4474">
        <v>1</v>
      </c>
    </row>
    <row r="4475" spans="1:2">
      <c r="A4475" t="s">
        <v>5189</v>
      </c>
      <c r="B4475">
        <v>1</v>
      </c>
    </row>
    <row r="4476" spans="1:2">
      <c r="A4476" t="s">
        <v>5190</v>
      </c>
      <c r="B4476">
        <v>1</v>
      </c>
    </row>
    <row r="4477" spans="1:2">
      <c r="A4477" t="s">
        <v>5191</v>
      </c>
      <c r="B4477">
        <v>1</v>
      </c>
    </row>
    <row r="4478" spans="1:2">
      <c r="A4478" t="s">
        <v>5192</v>
      </c>
      <c r="B4478">
        <v>1</v>
      </c>
    </row>
    <row r="4479" spans="1:2">
      <c r="A4479" t="s">
        <v>5193</v>
      </c>
      <c r="B4479">
        <v>1</v>
      </c>
    </row>
    <row r="4480" spans="1:2">
      <c r="A4480" t="s">
        <v>5194</v>
      </c>
      <c r="B4480">
        <v>1</v>
      </c>
    </row>
    <row r="4481" spans="1:2">
      <c r="A4481" t="s">
        <v>5195</v>
      </c>
      <c r="B4481">
        <v>1</v>
      </c>
    </row>
    <row r="4482" spans="1:2">
      <c r="A4482" t="s">
        <v>5196</v>
      </c>
      <c r="B4482">
        <v>1</v>
      </c>
    </row>
    <row r="4483" spans="1:2">
      <c r="A4483" t="e">
        <f>--_: can_MD</f>
        <v>#NAME?</v>
      </c>
      <c r="B4483">
        <v>1</v>
      </c>
    </row>
    <row r="4484" spans="1:2">
      <c r="A4484" t="s">
        <v>5197</v>
      </c>
      <c r="B4484">
        <v>1</v>
      </c>
    </row>
    <row r="4485" spans="1:2">
      <c r="A4485" t="s">
        <v>5198</v>
      </c>
      <c r="B4485">
        <v>1</v>
      </c>
    </row>
    <row r="4486" spans="1:2">
      <c r="A4486" t="s">
        <v>5199</v>
      </c>
      <c r="B4486">
        <v>1</v>
      </c>
    </row>
    <row r="4487" spans="1:2">
      <c r="A4487" t="s">
        <v>5201</v>
      </c>
      <c r="B4487">
        <v>1</v>
      </c>
    </row>
    <row r="4488" spans="1:2">
      <c r="A4488" t="s">
        <v>5202</v>
      </c>
      <c r="B4488">
        <v>1</v>
      </c>
    </row>
    <row r="4489" spans="1:2">
      <c r="A4489" t="s">
        <v>5203</v>
      </c>
      <c r="B4489">
        <v>1</v>
      </c>
    </row>
    <row r="4490" spans="1:2">
      <c r="A4490" t="s">
        <v>5204</v>
      </c>
      <c r="B4490">
        <v>1</v>
      </c>
    </row>
    <row r="4491" spans="1:2">
      <c r="A4491" t="s">
        <v>5205</v>
      </c>
      <c r="B4491">
        <v>1</v>
      </c>
    </row>
    <row r="4492" spans="1:2">
      <c r="A4492" t="s">
        <v>5206</v>
      </c>
      <c r="B4492">
        <v>1</v>
      </c>
    </row>
    <row r="4493" spans="1:2">
      <c r="A4493" t="s">
        <v>5207</v>
      </c>
      <c r="B4493">
        <v>1</v>
      </c>
    </row>
    <row r="4494" spans="1:2">
      <c r="A4494" t="s">
        <v>5208</v>
      </c>
      <c r="B4494">
        <v>1</v>
      </c>
    </row>
    <row r="4495" spans="1:2">
      <c r="A4495" t="s">
        <v>5209</v>
      </c>
      <c r="B4495">
        <v>1</v>
      </c>
    </row>
    <row r="4496" spans="1:2">
      <c r="A4496" t="s">
        <v>5210</v>
      </c>
      <c r="B4496">
        <v>1</v>
      </c>
    </row>
    <row r="4497" spans="1:2">
      <c r="A4497" t="s">
        <v>5211</v>
      </c>
      <c r="B4497">
        <v>1</v>
      </c>
    </row>
    <row r="4498" spans="1:2">
      <c r="A4498" t="s">
        <v>5213</v>
      </c>
      <c r="B4498">
        <v>1</v>
      </c>
    </row>
    <row r="4499" spans="1:2">
      <c r="A4499" t="s">
        <v>5214</v>
      </c>
      <c r="B4499">
        <v>1</v>
      </c>
    </row>
    <row r="4500" spans="1:2">
      <c r="A4500" t="s">
        <v>5216</v>
      </c>
      <c r="B4500">
        <v>1</v>
      </c>
    </row>
    <row r="4501" spans="1:2">
      <c r="A4501" t="s">
        <v>5217</v>
      </c>
      <c r="B4501">
        <v>1</v>
      </c>
    </row>
    <row r="4502" spans="1:2">
      <c r="A4502" t="s">
        <v>5220</v>
      </c>
      <c r="B4502">
        <v>1</v>
      </c>
    </row>
    <row r="4503" spans="1:2">
      <c r="A4503" t="s">
        <v>5221</v>
      </c>
      <c r="B4503">
        <v>1</v>
      </c>
    </row>
    <row r="4504" spans="1:2">
      <c r="A4504" t="s">
        <v>5222</v>
      </c>
      <c r="B4504">
        <v>1</v>
      </c>
    </row>
    <row r="4505" spans="1:2">
      <c r="A4505" t="s">
        <v>5223</v>
      </c>
      <c r="B4505">
        <v>1</v>
      </c>
    </row>
    <row r="4506" spans="1:2">
      <c r="A4506" t="s">
        <v>5224</v>
      </c>
      <c r="B4506">
        <v>1</v>
      </c>
    </row>
    <row r="4507" spans="1:2">
      <c r="A4507" t="s">
        <v>5226</v>
      </c>
      <c r="B4507">
        <v>1</v>
      </c>
    </row>
    <row r="4508" spans="1:2">
      <c r="A4508" t="s">
        <v>5227</v>
      </c>
      <c r="B4508">
        <v>1</v>
      </c>
    </row>
    <row r="4509" spans="1:2">
      <c r="A4509" t="s">
        <v>5228</v>
      </c>
      <c r="B4509">
        <v>1</v>
      </c>
    </row>
    <row r="4510" spans="1:2">
      <c r="A4510" t="s">
        <v>5229</v>
      </c>
      <c r="B4510">
        <v>1</v>
      </c>
    </row>
    <row r="4511" spans="1:2">
      <c r="A4511" t="s">
        <v>5230</v>
      </c>
      <c r="B4511">
        <v>1</v>
      </c>
    </row>
    <row r="4512" spans="1:2">
      <c r="A4512" t="s">
        <v>5231</v>
      </c>
      <c r="B4512">
        <v>1</v>
      </c>
    </row>
    <row r="4513" spans="1:2">
      <c r="A4513" t="s">
        <v>5232</v>
      </c>
      <c r="B4513">
        <v>1</v>
      </c>
    </row>
    <row r="4514" spans="1:2">
      <c r="A4514" t="s">
        <v>5233</v>
      </c>
      <c r="B4514">
        <v>1</v>
      </c>
    </row>
    <row r="4515" spans="1:2">
      <c r="A4515" t="s">
        <v>5235</v>
      </c>
      <c r="B4515">
        <v>1</v>
      </c>
    </row>
    <row r="4516" spans="1:2">
      <c r="A4516" t="s">
        <v>5237</v>
      </c>
      <c r="B4516">
        <v>1</v>
      </c>
    </row>
    <row r="4517" spans="1:2">
      <c r="A4517" t="s">
        <v>5239</v>
      </c>
      <c r="B4517">
        <v>1</v>
      </c>
    </row>
    <row r="4518" spans="1:2">
      <c r="A4518" t="s">
        <v>5240</v>
      </c>
      <c r="B4518">
        <v>1</v>
      </c>
    </row>
    <row r="4519" spans="1:2">
      <c r="A4519" t="s">
        <v>5241</v>
      </c>
      <c r="B4519">
        <v>1</v>
      </c>
    </row>
    <row r="4520" spans="1:2">
      <c r="A4520" t="s">
        <v>5243</v>
      </c>
      <c r="B4520">
        <v>1</v>
      </c>
    </row>
    <row r="4521" spans="1:2">
      <c r="A4521" t="s">
        <v>5244</v>
      </c>
      <c r="B4521">
        <v>1</v>
      </c>
    </row>
    <row r="4522" spans="1:2">
      <c r="A4522" t="s">
        <v>5245</v>
      </c>
      <c r="B4522">
        <v>1</v>
      </c>
    </row>
    <row r="4523" spans="1:2">
      <c r="A4523" t="s">
        <v>5247</v>
      </c>
      <c r="B4523">
        <v>1</v>
      </c>
    </row>
    <row r="4524" spans="1:2">
      <c r="A4524" t="s">
        <v>5248</v>
      </c>
      <c r="B4524">
        <v>1</v>
      </c>
    </row>
    <row r="4525" spans="1:2">
      <c r="A4525" t="s">
        <v>5249</v>
      </c>
      <c r="B4525">
        <v>1</v>
      </c>
    </row>
    <row r="4526" spans="1:2">
      <c r="A4526" t="s">
        <v>5250</v>
      </c>
      <c r="B4526">
        <v>1</v>
      </c>
    </row>
    <row r="4527" spans="1:2">
      <c r="A4527" t="s">
        <v>5251</v>
      </c>
      <c r="B4527">
        <v>1</v>
      </c>
    </row>
    <row r="4528" spans="1:2">
      <c r="A4528" t="s">
        <v>5252</v>
      </c>
      <c r="B4528">
        <v>1</v>
      </c>
    </row>
    <row r="4529" spans="1:2">
      <c r="A4529" t="s">
        <v>5253</v>
      </c>
      <c r="B4529">
        <v>1</v>
      </c>
    </row>
    <row r="4530" spans="1:2">
      <c r="A4530" t="s">
        <v>5254</v>
      </c>
      <c r="B4530">
        <v>1</v>
      </c>
    </row>
    <row r="4531" spans="1:2">
      <c r="A4531" t="s">
        <v>5255</v>
      </c>
      <c r="B4531">
        <v>1</v>
      </c>
    </row>
    <row r="4532" spans="1:2">
      <c r="A4532" t="s">
        <v>5256</v>
      </c>
      <c r="B4532">
        <v>1</v>
      </c>
    </row>
    <row r="4533" spans="1:2">
      <c r="A4533" t="s">
        <v>5257</v>
      </c>
      <c r="B4533">
        <v>1</v>
      </c>
    </row>
    <row r="4534" spans="1:2">
      <c r="A4534" t="s">
        <v>5258</v>
      </c>
      <c r="B4534">
        <v>1</v>
      </c>
    </row>
    <row r="4535" spans="1:2">
      <c r="A4535" t="s">
        <v>5259</v>
      </c>
      <c r="B4535">
        <v>1</v>
      </c>
    </row>
    <row r="4536" spans="1:2">
      <c r="A4536" t="s">
        <v>5260</v>
      </c>
      <c r="B4536">
        <v>1</v>
      </c>
    </row>
    <row r="4537" spans="1:2">
      <c r="A4537" t="s">
        <v>5261</v>
      </c>
      <c r="B4537">
        <v>1</v>
      </c>
    </row>
    <row r="4538" spans="1:2">
      <c r="A4538" t="s">
        <v>5263</v>
      </c>
      <c r="B4538">
        <v>1</v>
      </c>
    </row>
    <row r="4539" spans="1:2">
      <c r="A4539" t="s">
        <v>5265</v>
      </c>
      <c r="B4539">
        <v>1</v>
      </c>
    </row>
    <row r="4540" spans="1:2">
      <c r="A4540" t="s">
        <v>5267</v>
      </c>
      <c r="B4540">
        <v>1</v>
      </c>
    </row>
    <row r="4541" spans="1:2">
      <c r="A4541" t="s">
        <v>5269</v>
      </c>
      <c r="B4541">
        <v>1</v>
      </c>
    </row>
    <row r="4542" spans="1:2">
      <c r="A4542" t="s">
        <v>5272</v>
      </c>
      <c r="B4542">
        <v>1</v>
      </c>
    </row>
    <row r="4543" spans="1:2">
      <c r="A4543" t="s">
        <v>5273</v>
      </c>
      <c r="B4543">
        <v>1</v>
      </c>
    </row>
    <row r="4544" spans="1:2">
      <c r="A4544" t="s">
        <v>5274</v>
      </c>
      <c r="B4544">
        <v>1</v>
      </c>
    </row>
    <row r="4545" spans="1:2">
      <c r="A4545" t="s">
        <v>5275</v>
      </c>
      <c r="B4545">
        <v>1</v>
      </c>
    </row>
    <row r="4546" spans="1:2">
      <c r="A4546" t="s">
        <v>5276</v>
      </c>
      <c r="B4546">
        <v>1</v>
      </c>
    </row>
    <row r="4547" spans="1:2">
      <c r="A4547" t="s">
        <v>5277</v>
      </c>
      <c r="B4547">
        <v>1</v>
      </c>
    </row>
    <row r="4548" spans="1:2">
      <c r="A4548" t="s">
        <v>5278</v>
      </c>
      <c r="B4548">
        <v>1</v>
      </c>
    </row>
    <row r="4549" spans="1:2">
      <c r="A4549" t="s">
        <v>5279</v>
      </c>
      <c r="B4549">
        <v>1</v>
      </c>
    </row>
    <row r="4550" spans="1:2">
      <c r="A4550" t="s">
        <v>5280</v>
      </c>
      <c r="B4550">
        <v>1</v>
      </c>
    </row>
    <row r="4551" spans="1:2">
      <c r="A4551" t="s">
        <v>5281</v>
      </c>
      <c r="B4551">
        <v>1</v>
      </c>
    </row>
    <row r="4552" spans="1:2">
      <c r="A4552" t="s">
        <v>5282</v>
      </c>
      <c r="B4552">
        <v>1</v>
      </c>
    </row>
    <row r="4553" spans="1:2">
      <c r="A4553" t="s">
        <v>5283</v>
      </c>
      <c r="B4553">
        <v>1</v>
      </c>
    </row>
    <row r="4554" spans="1:2">
      <c r="A4554" t="s">
        <v>5284</v>
      </c>
      <c r="B4554">
        <v>1</v>
      </c>
    </row>
    <row r="4555" spans="1:2">
      <c r="A4555" t="s">
        <v>5285</v>
      </c>
      <c r="B4555">
        <v>1</v>
      </c>
    </row>
    <row r="4556" spans="1:2">
      <c r="A4556" t="s">
        <v>5286</v>
      </c>
      <c r="B4556">
        <v>1</v>
      </c>
    </row>
    <row r="4557" spans="1:2">
      <c r="A4557" t="s">
        <v>5287</v>
      </c>
      <c r="B4557">
        <v>1</v>
      </c>
    </row>
    <row r="4558" spans="1:2">
      <c r="A4558" t="s">
        <v>5288</v>
      </c>
      <c r="B4558">
        <v>1</v>
      </c>
    </row>
    <row r="4559" spans="1:2">
      <c r="A4559" t="s">
        <v>5289</v>
      </c>
      <c r="B4559">
        <v>1</v>
      </c>
    </row>
    <row r="4560" spans="1:2">
      <c r="A4560" t="s">
        <v>5291</v>
      </c>
      <c r="B4560">
        <v>1</v>
      </c>
    </row>
    <row r="4561" spans="1:2">
      <c r="A4561" t="s">
        <v>5292</v>
      </c>
      <c r="B4561">
        <v>1</v>
      </c>
    </row>
    <row r="4562" spans="1:2">
      <c r="A4562" t="s">
        <v>5293</v>
      </c>
      <c r="B4562">
        <v>1</v>
      </c>
    </row>
    <row r="4563" spans="1:2">
      <c r="A4563" t="s">
        <v>5294</v>
      </c>
      <c r="B4563">
        <v>1</v>
      </c>
    </row>
    <row r="4564" spans="1:2">
      <c r="A4564" t="s">
        <v>5296</v>
      </c>
      <c r="B4564">
        <v>1</v>
      </c>
    </row>
    <row r="4565" spans="1:2">
      <c r="A4565" t="s">
        <v>5297</v>
      </c>
      <c r="B4565">
        <v>1</v>
      </c>
    </row>
    <row r="4566" spans="1:2">
      <c r="A4566" t="s">
        <v>5298</v>
      </c>
      <c r="B4566">
        <v>1</v>
      </c>
    </row>
    <row r="4567" spans="1:2">
      <c r="A4567" t="s">
        <v>5299</v>
      </c>
      <c r="B4567">
        <v>1</v>
      </c>
    </row>
    <row r="4568" spans="1:2">
      <c r="A4568" t="s">
        <v>5300</v>
      </c>
      <c r="B4568">
        <v>1</v>
      </c>
    </row>
    <row r="4569" spans="1:2">
      <c r="A4569" t="s">
        <v>5301</v>
      </c>
      <c r="B4569">
        <v>1</v>
      </c>
    </row>
    <row r="4570" spans="1:2">
      <c r="A4570" t="s">
        <v>5303</v>
      </c>
      <c r="B4570">
        <v>1</v>
      </c>
    </row>
    <row r="4571" spans="1:2">
      <c r="A4571" t="s">
        <v>5304</v>
      </c>
      <c r="B4571">
        <v>1</v>
      </c>
    </row>
    <row r="4572" spans="1:2">
      <c r="A4572" t="s">
        <v>5305</v>
      </c>
      <c r="B4572">
        <v>1</v>
      </c>
    </row>
    <row r="4573" spans="1:2">
      <c r="A4573" t="s">
        <v>5306</v>
      </c>
      <c r="B4573">
        <v>1</v>
      </c>
    </row>
    <row r="4574" spans="1:2">
      <c r="A4574" t="s">
        <v>5307</v>
      </c>
      <c r="B4574">
        <v>1</v>
      </c>
    </row>
    <row r="4575" spans="1:2">
      <c r="A4575" t="s">
        <v>5308</v>
      </c>
      <c r="B4575">
        <v>1</v>
      </c>
    </row>
    <row r="4576" spans="1:2">
      <c r="A4576" t="s">
        <v>5309</v>
      </c>
      <c r="B4576">
        <v>1</v>
      </c>
    </row>
    <row r="4577" spans="1:2">
      <c r="A4577" t="s">
        <v>5310</v>
      </c>
      <c r="B4577">
        <v>1</v>
      </c>
    </row>
    <row r="4578" spans="1:2">
      <c r="A4578" t="s">
        <v>5311</v>
      </c>
      <c r="B4578">
        <v>1</v>
      </c>
    </row>
    <row r="4579" spans="1:2">
      <c r="A4579" t="s">
        <v>5312</v>
      </c>
      <c r="B4579">
        <v>1</v>
      </c>
    </row>
    <row r="4580" spans="1:2">
      <c r="A4580" t="s">
        <v>5314</v>
      </c>
      <c r="B4580">
        <v>1</v>
      </c>
    </row>
    <row r="4581" spans="1:2">
      <c r="A4581" t="s">
        <v>5317</v>
      </c>
      <c r="B4581">
        <v>1</v>
      </c>
    </row>
    <row r="4582" spans="1:2">
      <c r="A4582" t="s">
        <v>5319</v>
      </c>
      <c r="B4582">
        <v>1</v>
      </c>
    </row>
    <row r="4583" spans="1:2">
      <c r="A4583" t="s">
        <v>5320</v>
      </c>
      <c r="B4583">
        <v>1</v>
      </c>
    </row>
    <row r="4584" spans="1:2">
      <c r="A4584" t="s">
        <v>5321</v>
      </c>
      <c r="B4584">
        <v>1</v>
      </c>
    </row>
    <row r="4585" spans="1:2">
      <c r="A4585" t="s">
        <v>5322</v>
      </c>
      <c r="B4585">
        <v>1</v>
      </c>
    </row>
    <row r="4586" spans="1:2">
      <c r="A4586" t="s">
        <v>5324</v>
      </c>
      <c r="B4586">
        <v>1</v>
      </c>
    </row>
    <row r="4587" spans="1:2">
      <c r="A4587" t="s">
        <v>5325</v>
      </c>
      <c r="B4587">
        <v>1</v>
      </c>
    </row>
    <row r="4588" spans="1:2">
      <c r="A4588" t="s">
        <v>5326</v>
      </c>
      <c r="B4588">
        <v>1</v>
      </c>
    </row>
    <row r="4589" spans="1:2">
      <c r="A4589" t="s">
        <v>5328</v>
      </c>
      <c r="B4589">
        <v>1</v>
      </c>
    </row>
    <row r="4590" spans="1:2">
      <c r="A4590" t="s">
        <v>5329</v>
      </c>
      <c r="B4590">
        <v>1</v>
      </c>
    </row>
    <row r="4591" spans="1:2">
      <c r="A4591" t="s">
        <v>5331</v>
      </c>
      <c r="B4591">
        <v>1</v>
      </c>
    </row>
    <row r="4592" spans="1:2">
      <c r="A4592" t="s">
        <v>5332</v>
      </c>
      <c r="B4592">
        <v>1</v>
      </c>
    </row>
    <row r="4593" spans="1:2">
      <c r="A4593" t="s">
        <v>5333</v>
      </c>
      <c r="B4593">
        <v>1</v>
      </c>
    </row>
    <row r="4594" spans="1:2">
      <c r="A4594" t="s">
        <v>5334</v>
      </c>
      <c r="B4594">
        <v>1</v>
      </c>
    </row>
    <row r="4595" spans="1:2">
      <c r="A4595" t="s">
        <v>5337</v>
      </c>
      <c r="B4595">
        <v>1</v>
      </c>
    </row>
    <row r="4596" spans="1:2">
      <c r="A4596" t="s">
        <v>5338</v>
      </c>
      <c r="B4596">
        <v>1</v>
      </c>
    </row>
    <row r="4597" spans="1:2">
      <c r="A4597" t="s">
        <v>5339</v>
      </c>
      <c r="B4597">
        <v>1</v>
      </c>
    </row>
    <row r="4598" spans="1:2">
      <c r="A4598" t="s">
        <v>5340</v>
      </c>
      <c r="B4598">
        <v>1</v>
      </c>
    </row>
    <row r="4599" spans="1:2">
      <c r="A4599" t="s">
        <v>5341</v>
      </c>
      <c r="B4599">
        <v>1</v>
      </c>
    </row>
    <row r="4600" spans="1:2">
      <c r="A4600" t="s">
        <v>5342</v>
      </c>
      <c r="B4600">
        <v>1</v>
      </c>
    </row>
    <row r="4601" spans="1:2">
      <c r="A4601" t="s">
        <v>5343</v>
      </c>
      <c r="B4601">
        <v>1</v>
      </c>
    </row>
    <row r="4602" spans="1:2">
      <c r="A4602" t="s">
        <v>5344</v>
      </c>
      <c r="B4602">
        <v>1</v>
      </c>
    </row>
    <row r="4603" spans="1:2">
      <c r="A4603" t="s">
        <v>5345</v>
      </c>
      <c r="B4603">
        <v>1</v>
      </c>
    </row>
    <row r="4604" spans="1:2">
      <c r="A4604" t="s">
        <v>5346</v>
      </c>
      <c r="B4604">
        <v>1</v>
      </c>
    </row>
    <row r="4605" spans="1:2">
      <c r="A4605" t="s">
        <v>5347</v>
      </c>
      <c r="B4605">
        <v>1</v>
      </c>
    </row>
    <row r="4606" spans="1:2">
      <c r="A4606" t="s">
        <v>5348</v>
      </c>
      <c r="B4606">
        <v>1</v>
      </c>
    </row>
    <row r="4607" spans="1:2">
      <c r="A4607" t="s">
        <v>5349</v>
      </c>
      <c r="B4607">
        <v>1</v>
      </c>
    </row>
    <row r="4608" spans="1:2">
      <c r="A4608" t="s">
        <v>5350</v>
      </c>
      <c r="B4608">
        <v>1</v>
      </c>
    </row>
    <row r="4609" spans="1:2">
      <c r="A4609" t="s">
        <v>5351</v>
      </c>
      <c r="B4609">
        <v>1</v>
      </c>
    </row>
    <row r="4610" spans="1:2">
      <c r="A4610" t="s">
        <v>5352</v>
      </c>
      <c r="B4610">
        <v>1</v>
      </c>
    </row>
    <row r="4611" spans="1:2">
      <c r="A4611" t="e">
        <f>--_: ca_MD</f>
        <v>#NAME?</v>
      </c>
      <c r="B4611">
        <v>1</v>
      </c>
    </row>
    <row r="4612" spans="1:2">
      <c r="A4612" t="s">
        <v>5353</v>
      </c>
      <c r="B4612">
        <v>1</v>
      </c>
    </row>
    <row r="4613" spans="1:2">
      <c r="A4613" t="s">
        <v>5355</v>
      </c>
      <c r="B4613">
        <v>1</v>
      </c>
    </row>
    <row r="4614" spans="1:2">
      <c r="A4614" t="s">
        <v>5356</v>
      </c>
      <c r="B4614">
        <v>1</v>
      </c>
    </row>
    <row r="4615" spans="1:2">
      <c r="A4615" t="s">
        <v>5357</v>
      </c>
      <c r="B4615">
        <v>1</v>
      </c>
    </row>
    <row r="4616" spans="1:2">
      <c r="A4616" t="s">
        <v>5358</v>
      </c>
      <c r="B4616">
        <v>1</v>
      </c>
    </row>
    <row r="4617" spans="1:2">
      <c r="A4617" t="s">
        <v>5359</v>
      </c>
      <c r="B4617">
        <v>1</v>
      </c>
    </row>
    <row r="4618" spans="1:2">
      <c r="A4618" t="s">
        <v>5360</v>
      </c>
      <c r="B4618">
        <v>1</v>
      </c>
    </row>
    <row r="4619" spans="1:2">
      <c r="A4619" t="s">
        <v>5361</v>
      </c>
      <c r="B4619">
        <v>1</v>
      </c>
    </row>
    <row r="4620" spans="1:2">
      <c r="A4620" t="s">
        <v>5362</v>
      </c>
      <c r="B4620">
        <v>1</v>
      </c>
    </row>
    <row r="4621" spans="1:2">
      <c r="A4621" t="s">
        <v>5363</v>
      </c>
      <c r="B4621">
        <v>1</v>
      </c>
    </row>
    <row r="4622" spans="1:2">
      <c r="A4622" t="s">
        <v>5364</v>
      </c>
      <c r="B4622">
        <v>1</v>
      </c>
    </row>
    <row r="4623" spans="1:2">
      <c r="A4623" t="s">
        <v>5368</v>
      </c>
      <c r="B4623">
        <v>1</v>
      </c>
    </row>
    <row r="4624" spans="1:2">
      <c r="A4624" t="s">
        <v>5369</v>
      </c>
      <c r="B4624">
        <v>1</v>
      </c>
    </row>
    <row r="4625" spans="1:2">
      <c r="A4625" t="s">
        <v>5372</v>
      </c>
      <c r="B4625">
        <v>1</v>
      </c>
    </row>
    <row r="4626" spans="1:2">
      <c r="A4626" t="s">
        <v>5374</v>
      </c>
      <c r="B4626">
        <v>1</v>
      </c>
    </row>
    <row r="4627" spans="1:2">
      <c r="A4627" t="s">
        <v>5375</v>
      </c>
      <c r="B4627">
        <v>1</v>
      </c>
    </row>
    <row r="4628" spans="1:2">
      <c r="A4628" t="s">
        <v>5377</v>
      </c>
      <c r="B4628">
        <v>1</v>
      </c>
    </row>
    <row r="4629" spans="1:2">
      <c r="A4629" t="s">
        <v>5378</v>
      </c>
      <c r="B4629">
        <v>1</v>
      </c>
    </row>
    <row r="4630" spans="1:2">
      <c r="A4630" t="s">
        <v>5379</v>
      </c>
      <c r="B4630">
        <v>1</v>
      </c>
    </row>
    <row r="4631" spans="1:2">
      <c r="A4631" t="s">
        <v>5381</v>
      </c>
      <c r="B4631">
        <v>1</v>
      </c>
    </row>
    <row r="4632" spans="1:2">
      <c r="A4632" t="s">
        <v>5384</v>
      </c>
      <c r="B4632">
        <v>1</v>
      </c>
    </row>
    <row r="4633" spans="1:2">
      <c r="A4633" t="s">
        <v>5385</v>
      </c>
      <c r="B4633">
        <v>1</v>
      </c>
    </row>
    <row r="4634" spans="1:2">
      <c r="A4634" t="s">
        <v>5386</v>
      </c>
      <c r="B4634">
        <v>1</v>
      </c>
    </row>
    <row r="4635" spans="1:2">
      <c r="A4635" t="s">
        <v>5387</v>
      </c>
      <c r="B4635">
        <v>1</v>
      </c>
    </row>
    <row r="4636" spans="1:2">
      <c r="A4636" t="s">
        <v>5388</v>
      </c>
      <c r="B4636">
        <v>1</v>
      </c>
    </row>
    <row r="4637" spans="1:2">
      <c r="A4637" t="s">
        <v>5389</v>
      </c>
      <c r="B4637">
        <v>1</v>
      </c>
    </row>
    <row r="4638" spans="1:2">
      <c r="A4638" t="s">
        <v>5390</v>
      </c>
      <c r="B4638">
        <v>1</v>
      </c>
    </row>
    <row r="4639" spans="1:2">
      <c r="A4639" t="s">
        <v>5391</v>
      </c>
      <c r="B4639">
        <v>1</v>
      </c>
    </row>
    <row r="4640" spans="1:2">
      <c r="A4640" t="s">
        <v>5393</v>
      </c>
      <c r="B4640">
        <v>1</v>
      </c>
    </row>
    <row r="4641" spans="1:2">
      <c r="A4641" t="s">
        <v>5394</v>
      </c>
      <c r="B4641">
        <v>1</v>
      </c>
    </row>
    <row r="4642" spans="1:2">
      <c r="A4642" t="s">
        <v>5395</v>
      </c>
      <c r="B4642">
        <v>1</v>
      </c>
    </row>
    <row r="4643" spans="1:2">
      <c r="A4643" t="s">
        <v>5396</v>
      </c>
      <c r="B4643">
        <v>1</v>
      </c>
    </row>
    <row r="4644" spans="1:2">
      <c r="A4644" t="s">
        <v>5397</v>
      </c>
      <c r="B4644">
        <v>1</v>
      </c>
    </row>
    <row r="4645" spans="1:2">
      <c r="A4645" t="s">
        <v>5398</v>
      </c>
      <c r="B4645">
        <v>1</v>
      </c>
    </row>
    <row r="4646" spans="1:2">
      <c r="A4646" t="s">
        <v>5399</v>
      </c>
      <c r="B4646">
        <v>1</v>
      </c>
    </row>
    <row r="4647" spans="1:2">
      <c r="A4647" t="s">
        <v>5400</v>
      </c>
      <c r="B4647">
        <v>1</v>
      </c>
    </row>
    <row r="4648" spans="1:2">
      <c r="A4648" t="s">
        <v>5403</v>
      </c>
      <c r="B4648">
        <v>1</v>
      </c>
    </row>
    <row r="4649" spans="1:2">
      <c r="A4649" t="s">
        <v>5404</v>
      </c>
      <c r="B4649">
        <v>1</v>
      </c>
    </row>
    <row r="4650" spans="1:2">
      <c r="A4650" t="s">
        <v>5405</v>
      </c>
      <c r="B4650">
        <v>1</v>
      </c>
    </row>
    <row r="4651" spans="1:2">
      <c r="A4651" t="s">
        <v>5407</v>
      </c>
      <c r="B4651">
        <v>1</v>
      </c>
    </row>
    <row r="4652" spans="1:2">
      <c r="A4652" t="s">
        <v>5409</v>
      </c>
      <c r="B4652">
        <v>1</v>
      </c>
    </row>
    <row r="4653" spans="1:2">
      <c r="A4653" t="s">
        <v>5410</v>
      </c>
      <c r="B4653">
        <v>1</v>
      </c>
    </row>
    <row r="4654" spans="1:2">
      <c r="A4654" t="s">
        <v>5411</v>
      </c>
      <c r="B4654">
        <v>1</v>
      </c>
    </row>
    <row r="4655" spans="1:2">
      <c r="A4655" t="s">
        <v>5413</v>
      </c>
      <c r="B4655">
        <v>1</v>
      </c>
    </row>
    <row r="4656" spans="1:2">
      <c r="A4656" t="s">
        <v>5414</v>
      </c>
      <c r="B4656">
        <v>1</v>
      </c>
    </row>
    <row r="4657" spans="1:2">
      <c r="A4657" t="s">
        <v>5415</v>
      </c>
      <c r="B4657">
        <v>1</v>
      </c>
    </row>
    <row r="4658" spans="1:2">
      <c r="A4658" t="s">
        <v>5418</v>
      </c>
      <c r="B4658">
        <v>1</v>
      </c>
    </row>
    <row r="4659" spans="1:2">
      <c r="A4659" t="s">
        <v>5419</v>
      </c>
      <c r="B4659">
        <v>1</v>
      </c>
    </row>
    <row r="4660" spans="1:2">
      <c r="A4660" t="s">
        <v>5421</v>
      </c>
      <c r="B4660">
        <v>1</v>
      </c>
    </row>
    <row r="4661" spans="1:2">
      <c r="A4661" t="s">
        <v>5422</v>
      </c>
      <c r="B4661">
        <v>1</v>
      </c>
    </row>
    <row r="4662" spans="1:2">
      <c r="A4662" t="s">
        <v>5424</v>
      </c>
      <c r="B4662">
        <v>1</v>
      </c>
    </row>
    <row r="4663" spans="1:2">
      <c r="A4663" t="s">
        <v>5425</v>
      </c>
      <c r="B4663">
        <v>1</v>
      </c>
    </row>
    <row r="4664" spans="1:2">
      <c r="A4664" t="s">
        <v>5426</v>
      </c>
      <c r="B4664">
        <v>1</v>
      </c>
    </row>
    <row r="4665" spans="1:2">
      <c r="A4665" t="s">
        <v>5428</v>
      </c>
      <c r="B4665">
        <v>1</v>
      </c>
    </row>
    <row r="4666" spans="1:2">
      <c r="A4666" t="s">
        <v>5429</v>
      </c>
      <c r="B4666">
        <v>1</v>
      </c>
    </row>
    <row r="4667" spans="1:2">
      <c r="A4667" t="s">
        <v>5431</v>
      </c>
      <c r="B4667">
        <v>1</v>
      </c>
    </row>
    <row r="4668" spans="1:2">
      <c r="A4668" t="s">
        <v>5432</v>
      </c>
      <c r="B4668">
        <v>1</v>
      </c>
    </row>
    <row r="4669" spans="1:2">
      <c r="A4669" t="s">
        <v>5433</v>
      </c>
      <c r="B4669">
        <v>1</v>
      </c>
    </row>
    <row r="4670" spans="1:2">
      <c r="A4670" t="s">
        <v>5434</v>
      </c>
      <c r="B4670">
        <v>1</v>
      </c>
    </row>
    <row r="4671" spans="1:2">
      <c r="A4671" t="s">
        <v>5435</v>
      </c>
      <c r="B4671">
        <v>1</v>
      </c>
    </row>
    <row r="4672" spans="1:2">
      <c r="A4672" t="s">
        <v>5437</v>
      </c>
      <c r="B4672">
        <v>1</v>
      </c>
    </row>
    <row r="4673" spans="1:2">
      <c r="A4673" t="s">
        <v>5438</v>
      </c>
      <c r="B4673">
        <v>1</v>
      </c>
    </row>
    <row r="4674" spans="1:2">
      <c r="A4674" t="s">
        <v>5439</v>
      </c>
      <c r="B4674">
        <v>1</v>
      </c>
    </row>
    <row r="4675" spans="1:2">
      <c r="A4675" t="s">
        <v>5440</v>
      </c>
      <c r="B4675">
        <v>1</v>
      </c>
    </row>
    <row r="4676" spans="1:2">
      <c r="A4676" t="s">
        <v>5441</v>
      </c>
      <c r="B4676">
        <v>1</v>
      </c>
    </row>
    <row r="4677" spans="1:2">
      <c r="A4677" t="s">
        <v>5442</v>
      </c>
      <c r="B4677">
        <v>1</v>
      </c>
    </row>
    <row r="4678" spans="1:2">
      <c r="A4678" t="s">
        <v>5443</v>
      </c>
      <c r="B4678">
        <v>1</v>
      </c>
    </row>
    <row r="4679" spans="1:2">
      <c r="A4679" t="s">
        <v>5446</v>
      </c>
      <c r="B4679">
        <v>1</v>
      </c>
    </row>
    <row r="4680" spans="1:2">
      <c r="A4680" t="s">
        <v>5447</v>
      </c>
      <c r="B4680">
        <v>1</v>
      </c>
    </row>
    <row r="4681" spans="1:2">
      <c r="A4681" t="s">
        <v>5448</v>
      </c>
      <c r="B4681">
        <v>1</v>
      </c>
    </row>
    <row r="4682" spans="1:2">
      <c r="A4682" t="s">
        <v>5451</v>
      </c>
      <c r="B4682">
        <v>1</v>
      </c>
    </row>
    <row r="4683" spans="1:2">
      <c r="A4683" t="s">
        <v>5452</v>
      </c>
      <c r="B4683">
        <v>1</v>
      </c>
    </row>
    <row r="4684" spans="1:2">
      <c r="A4684" t="s">
        <v>5453</v>
      </c>
      <c r="B4684">
        <v>1</v>
      </c>
    </row>
    <row r="4685" spans="1:2">
      <c r="A4685" t="s">
        <v>5454</v>
      </c>
      <c r="B4685">
        <v>1</v>
      </c>
    </row>
    <row r="4686" spans="1:2">
      <c r="A4686" t="s">
        <v>5455</v>
      </c>
      <c r="B4686">
        <v>1</v>
      </c>
    </row>
    <row r="4687" spans="1:2">
      <c r="A4687" t="s">
        <v>5456</v>
      </c>
      <c r="B4687">
        <v>1</v>
      </c>
    </row>
    <row r="4688" spans="1:2">
      <c r="A4688" t="s">
        <v>5461</v>
      </c>
      <c r="B4688">
        <v>1</v>
      </c>
    </row>
    <row r="4689" spans="1:2">
      <c r="A4689" t="s">
        <v>5462</v>
      </c>
      <c r="B4689">
        <v>1</v>
      </c>
    </row>
    <row r="4690" spans="1:2">
      <c r="A4690" t="s">
        <v>5464</v>
      </c>
      <c r="B4690">
        <v>1</v>
      </c>
    </row>
    <row r="4691" spans="1:2">
      <c r="A4691" t="s">
        <v>5465</v>
      </c>
      <c r="B4691">
        <v>1</v>
      </c>
    </row>
    <row r="4692" spans="1:2">
      <c r="A4692" t="s">
        <v>5466</v>
      </c>
      <c r="B4692">
        <v>1</v>
      </c>
    </row>
    <row r="4693" spans="1:2">
      <c r="A4693" t="s">
        <v>5467</v>
      </c>
      <c r="B4693">
        <v>1</v>
      </c>
    </row>
    <row r="4694" spans="1:2">
      <c r="A4694" t="s">
        <v>5468</v>
      </c>
      <c r="B4694">
        <v>1</v>
      </c>
    </row>
    <row r="4695" spans="1:2">
      <c r="A4695" t="s">
        <v>5469</v>
      </c>
      <c r="B4695">
        <v>1</v>
      </c>
    </row>
    <row r="4696" spans="1:2">
      <c r="A4696" t="s">
        <v>5470</v>
      </c>
      <c r="B4696">
        <v>1</v>
      </c>
    </row>
    <row r="4697" spans="1:2">
      <c r="A4697" t="s">
        <v>5472</v>
      </c>
      <c r="B4697">
        <v>1</v>
      </c>
    </row>
    <row r="4698" spans="1:2">
      <c r="A4698" t="s">
        <v>5473</v>
      </c>
      <c r="B4698">
        <v>1</v>
      </c>
    </row>
    <row r="4699" spans="1:2">
      <c r="A4699" t="s">
        <v>5474</v>
      </c>
      <c r="B4699">
        <v>1</v>
      </c>
    </row>
    <row r="4700" spans="1:2">
      <c r="A4700" t="s">
        <v>5475</v>
      </c>
      <c r="B4700">
        <v>1</v>
      </c>
    </row>
    <row r="4701" spans="1:2">
      <c r="A4701" t="s">
        <v>5477</v>
      </c>
      <c r="B4701">
        <v>1</v>
      </c>
    </row>
    <row r="4702" spans="1:2">
      <c r="A4702" t="s">
        <v>5478</v>
      </c>
      <c r="B4702">
        <v>1</v>
      </c>
    </row>
    <row r="4703" spans="1:2">
      <c r="A4703" t="s">
        <v>5479</v>
      </c>
      <c r="B4703">
        <v>1</v>
      </c>
    </row>
    <row r="4704" spans="1:2">
      <c r="A4704" t="s">
        <v>5480</v>
      </c>
      <c r="B4704">
        <v>1</v>
      </c>
    </row>
    <row r="4705" spans="1:2">
      <c r="A4705" t="s">
        <v>5482</v>
      </c>
      <c r="B4705">
        <v>1</v>
      </c>
    </row>
    <row r="4706" spans="1:2">
      <c r="A4706" t="s">
        <v>5483</v>
      </c>
      <c r="B4706">
        <v>1</v>
      </c>
    </row>
    <row r="4707" spans="1:2">
      <c r="A4707" t="s">
        <v>5484</v>
      </c>
      <c r="B4707">
        <v>1</v>
      </c>
    </row>
    <row r="4708" spans="1:2">
      <c r="A4708" t="s">
        <v>5486</v>
      </c>
      <c r="B4708">
        <v>1</v>
      </c>
    </row>
    <row r="4709" spans="1:2">
      <c r="A4709" t="s">
        <v>5488</v>
      </c>
      <c r="B4709">
        <v>1</v>
      </c>
    </row>
    <row r="4710" spans="1:2">
      <c r="A4710" t="s">
        <v>5489</v>
      </c>
      <c r="B4710">
        <v>1</v>
      </c>
    </row>
    <row r="4711" spans="1:2">
      <c r="A4711" t="s">
        <v>5490</v>
      </c>
      <c r="B4711">
        <v>1</v>
      </c>
    </row>
    <row r="4712" spans="1:2">
      <c r="A4712" t="s">
        <v>5491</v>
      </c>
      <c r="B4712">
        <v>1</v>
      </c>
    </row>
    <row r="4713" spans="1:2">
      <c r="A4713" t="s">
        <v>5492</v>
      </c>
      <c r="B4713">
        <v>1</v>
      </c>
    </row>
    <row r="4714" spans="1:2">
      <c r="A4714" t="s">
        <v>5493</v>
      </c>
      <c r="B4714">
        <v>1</v>
      </c>
    </row>
    <row r="4715" spans="1:2">
      <c r="A4715" t="s">
        <v>5494</v>
      </c>
      <c r="B4715">
        <v>1</v>
      </c>
    </row>
    <row r="4716" spans="1:2">
      <c r="A4716" t="s">
        <v>5495</v>
      </c>
      <c r="B4716">
        <v>1</v>
      </c>
    </row>
    <row r="4717" spans="1:2">
      <c r="A4717" t="s">
        <v>5496</v>
      </c>
      <c r="B4717">
        <v>1</v>
      </c>
    </row>
    <row r="4718" spans="1:2">
      <c r="A4718" t="s">
        <v>5497</v>
      </c>
      <c r="B4718">
        <v>1</v>
      </c>
    </row>
    <row r="4719" spans="1:2">
      <c r="A4719" t="s">
        <v>5498</v>
      </c>
      <c r="B4719">
        <v>1</v>
      </c>
    </row>
    <row r="4720" spans="1:2">
      <c r="A4720" t="s">
        <v>5499</v>
      </c>
      <c r="B4720">
        <v>1</v>
      </c>
    </row>
    <row r="4721" spans="1:2">
      <c r="A4721" t="s">
        <v>5500</v>
      </c>
      <c r="B4721">
        <v>1</v>
      </c>
    </row>
    <row r="4722" spans="1:2">
      <c r="A4722" t="s">
        <v>5501</v>
      </c>
      <c r="B4722">
        <v>1</v>
      </c>
    </row>
    <row r="4723" spans="1:2">
      <c r="A4723" t="s">
        <v>5503</v>
      </c>
      <c r="B4723">
        <v>1</v>
      </c>
    </row>
    <row r="4724" spans="1:2">
      <c r="A4724" t="s">
        <v>5504</v>
      </c>
      <c r="B4724">
        <v>1</v>
      </c>
    </row>
    <row r="4725" spans="1:2">
      <c r="A4725" t="s">
        <v>5505</v>
      </c>
      <c r="B4725">
        <v>1</v>
      </c>
    </row>
    <row r="4726" spans="1:2">
      <c r="A4726" t="s">
        <v>5507</v>
      </c>
      <c r="B4726">
        <v>1</v>
      </c>
    </row>
    <row r="4727" spans="1:2">
      <c r="A4727" t="s">
        <v>5509</v>
      </c>
      <c r="B4727">
        <v>1</v>
      </c>
    </row>
    <row r="4728" spans="1:2">
      <c r="A4728" t="s">
        <v>5511</v>
      </c>
      <c r="B4728">
        <v>1</v>
      </c>
    </row>
    <row r="4729" spans="1:2">
      <c r="A4729" t="s">
        <v>5512</v>
      </c>
      <c r="B4729">
        <v>1</v>
      </c>
    </row>
    <row r="4730" spans="1:2">
      <c r="A4730" t="s">
        <v>5514</v>
      </c>
      <c r="B4730">
        <v>1</v>
      </c>
    </row>
    <row r="4731" spans="1:2">
      <c r="A4731" t="s">
        <v>5515</v>
      </c>
      <c r="B4731">
        <v>1</v>
      </c>
    </row>
    <row r="4732" spans="1:2">
      <c r="A4732" t="s">
        <v>5516</v>
      </c>
      <c r="B4732">
        <v>1</v>
      </c>
    </row>
    <row r="4733" spans="1:2">
      <c r="A4733" t="s">
        <v>5517</v>
      </c>
      <c r="B4733">
        <v>1</v>
      </c>
    </row>
    <row r="4734" spans="1:2">
      <c r="A4734" t="s">
        <v>5518</v>
      </c>
      <c r="B4734">
        <v>1</v>
      </c>
    </row>
    <row r="4735" spans="1:2">
      <c r="A4735" t="s">
        <v>5519</v>
      </c>
      <c r="B4735">
        <v>1</v>
      </c>
    </row>
    <row r="4736" spans="1:2">
      <c r="A4736" t="s">
        <v>5520</v>
      </c>
      <c r="B4736">
        <v>1</v>
      </c>
    </row>
    <row r="4737" spans="1:2">
      <c r="A4737" t="s">
        <v>5521</v>
      </c>
      <c r="B4737">
        <v>1</v>
      </c>
    </row>
    <row r="4738" spans="1:2">
      <c r="A4738" t="s">
        <v>5522</v>
      </c>
      <c r="B4738">
        <v>1</v>
      </c>
    </row>
    <row r="4739" spans="1:2">
      <c r="A4739" t="s">
        <v>5523</v>
      </c>
      <c r="B4739">
        <v>1</v>
      </c>
    </row>
    <row r="4740" spans="1:2">
      <c r="A4740" t="s">
        <v>5524</v>
      </c>
      <c r="B4740">
        <v>1</v>
      </c>
    </row>
    <row r="4741" spans="1:2">
      <c r="A4741" t="s">
        <v>5526</v>
      </c>
      <c r="B4741">
        <v>1</v>
      </c>
    </row>
    <row r="4742" spans="1:2">
      <c r="A4742" t="s">
        <v>5527</v>
      </c>
      <c r="B4742">
        <v>1</v>
      </c>
    </row>
    <row r="4743" spans="1:2">
      <c r="A4743" t="s">
        <v>5528</v>
      </c>
      <c r="B4743">
        <v>1</v>
      </c>
    </row>
    <row r="4744" spans="1:2">
      <c r="A4744" t="s">
        <v>5530</v>
      </c>
      <c r="B4744">
        <v>1</v>
      </c>
    </row>
    <row r="4745" spans="1:2">
      <c r="A4745" t="s">
        <v>5532</v>
      </c>
      <c r="B4745">
        <v>1</v>
      </c>
    </row>
    <row r="4746" spans="1:2">
      <c r="A4746" t="s">
        <v>5533</v>
      </c>
      <c r="B4746">
        <v>1</v>
      </c>
    </row>
    <row r="4747" spans="1:2">
      <c r="A4747" t="s">
        <v>5534</v>
      </c>
      <c r="B4747">
        <v>1</v>
      </c>
    </row>
    <row r="4748" spans="1:2">
      <c r="A4748" t="s">
        <v>5535</v>
      </c>
      <c r="B4748">
        <v>1</v>
      </c>
    </row>
    <row r="4749" spans="1:2">
      <c r="A4749" t="s">
        <v>5536</v>
      </c>
      <c r="B4749">
        <v>1</v>
      </c>
    </row>
    <row r="4750" spans="1:2">
      <c r="A4750" t="s">
        <v>5538</v>
      </c>
      <c r="B4750">
        <v>1</v>
      </c>
    </row>
    <row r="4751" spans="1:2">
      <c r="A4751" t="s">
        <v>5539</v>
      </c>
      <c r="B4751">
        <v>1</v>
      </c>
    </row>
    <row r="4752" spans="1:2">
      <c r="A4752" t="s">
        <v>5540</v>
      </c>
      <c r="B4752">
        <v>1</v>
      </c>
    </row>
    <row r="4753" spans="1:2">
      <c r="A4753" t="s">
        <v>5543</v>
      </c>
      <c r="B4753">
        <v>1</v>
      </c>
    </row>
    <row r="4754" spans="1:2">
      <c r="A4754" t="s">
        <v>5544</v>
      </c>
      <c r="B4754">
        <v>1</v>
      </c>
    </row>
    <row r="4755" spans="1:2">
      <c r="A4755" t="s">
        <v>5545</v>
      </c>
      <c r="B4755">
        <v>1</v>
      </c>
    </row>
    <row r="4756" spans="1:2">
      <c r="A4756" t="s">
        <v>5546</v>
      </c>
      <c r="B4756">
        <v>1</v>
      </c>
    </row>
    <row r="4757" spans="1:2">
      <c r="A4757" t="s">
        <v>5547</v>
      </c>
      <c r="B4757">
        <v>1</v>
      </c>
    </row>
    <row r="4758" spans="1:2">
      <c r="A4758" t="s">
        <v>5549</v>
      </c>
      <c r="B4758">
        <v>1</v>
      </c>
    </row>
    <row r="4759" spans="1:2">
      <c r="A4759" t="s">
        <v>5550</v>
      </c>
      <c r="B4759">
        <v>1</v>
      </c>
    </row>
    <row r="4760" spans="1:2">
      <c r="A4760" t="s">
        <v>5553</v>
      </c>
      <c r="B4760">
        <v>1</v>
      </c>
    </row>
    <row r="4761" spans="1:2">
      <c r="A4761" t="s">
        <v>5555</v>
      </c>
      <c r="B4761">
        <v>1</v>
      </c>
    </row>
    <row r="4762" spans="1:2">
      <c r="A4762" t="s">
        <v>5556</v>
      </c>
      <c r="B4762">
        <v>1</v>
      </c>
    </row>
    <row r="4763" spans="1:2">
      <c r="A4763" t="s">
        <v>5557</v>
      </c>
      <c r="B4763">
        <v>1</v>
      </c>
    </row>
    <row r="4764" spans="1:2">
      <c r="A4764" t="s">
        <v>5558</v>
      </c>
      <c r="B4764">
        <v>1</v>
      </c>
    </row>
    <row r="4765" spans="1:2">
      <c r="A4765" t="s">
        <v>5559</v>
      </c>
      <c r="B4765">
        <v>1</v>
      </c>
    </row>
    <row r="4766" spans="1:2">
      <c r="A4766" t="s">
        <v>5560</v>
      </c>
      <c r="B4766">
        <v>1</v>
      </c>
    </row>
    <row r="4767" spans="1:2">
      <c r="A4767" t="e">
        <f>--_: hard_JJ</f>
        <v>#NAME?</v>
      </c>
      <c r="B4767">
        <v>1</v>
      </c>
    </row>
    <row r="4768" spans="1:2">
      <c r="A4768" t="s">
        <v>5562</v>
      </c>
      <c r="B4768">
        <v>1</v>
      </c>
    </row>
    <row r="4769" spans="1:2">
      <c r="A4769" t="s">
        <v>5563</v>
      </c>
      <c r="B4769">
        <v>1</v>
      </c>
    </row>
    <row r="4770" spans="1:2">
      <c r="A4770" t="s">
        <v>5566</v>
      </c>
      <c r="B4770">
        <v>1</v>
      </c>
    </row>
    <row r="4771" spans="1:2">
      <c r="A4771" t="s">
        <v>5567</v>
      </c>
      <c r="B4771">
        <v>1</v>
      </c>
    </row>
    <row r="4772" spans="1:2">
      <c r="A4772" t="s">
        <v>5568</v>
      </c>
      <c r="B4772">
        <v>1</v>
      </c>
    </row>
    <row r="4773" spans="1:2">
      <c r="A4773" t="s">
        <v>5570</v>
      </c>
      <c r="B4773">
        <v>1</v>
      </c>
    </row>
    <row r="4774" spans="1:2">
      <c r="A4774" t="e">
        <f>--_: nor_CC</f>
        <v>#NAME?</v>
      </c>
      <c r="B4774">
        <v>1</v>
      </c>
    </row>
    <row r="4775" spans="1:2">
      <c r="A4775" t="s">
        <v>5571</v>
      </c>
      <c r="B4775">
        <v>1</v>
      </c>
    </row>
    <row r="4776" spans="1:2">
      <c r="A4776" t="s">
        <v>5572</v>
      </c>
      <c r="B4776">
        <v>1</v>
      </c>
    </row>
    <row r="4777" spans="1:2">
      <c r="A4777" t="s">
        <v>5573</v>
      </c>
      <c r="B4777">
        <v>1</v>
      </c>
    </row>
    <row r="4778" spans="1:2">
      <c r="A4778" t="s">
        <v>5574</v>
      </c>
      <c r="B4778">
        <v>1</v>
      </c>
    </row>
    <row r="4779" spans="1:2">
      <c r="A4779" t="s">
        <v>5575</v>
      </c>
      <c r="B4779">
        <v>1</v>
      </c>
    </row>
    <row r="4780" spans="1:2">
      <c r="A4780" t="s">
        <v>5577</v>
      </c>
      <c r="B4780">
        <v>1</v>
      </c>
    </row>
    <row r="4781" spans="1:2">
      <c r="A4781" t="s">
        <v>5578</v>
      </c>
      <c r="B4781">
        <v>1</v>
      </c>
    </row>
    <row r="4782" spans="1:2">
      <c r="A4782" t="s">
        <v>5579</v>
      </c>
      <c r="B4782">
        <v>1</v>
      </c>
    </row>
    <row r="4783" spans="1:2">
      <c r="A4783" t="s">
        <v>5580</v>
      </c>
      <c r="B4783">
        <v>1</v>
      </c>
    </row>
    <row r="4784" spans="1:2">
      <c r="A4784" t="s">
        <v>5581</v>
      </c>
      <c r="B4784">
        <v>1</v>
      </c>
    </row>
    <row r="4785" spans="1:2">
      <c r="A4785" t="s">
        <v>5582</v>
      </c>
      <c r="B4785">
        <v>1</v>
      </c>
    </row>
    <row r="4786" spans="1:2">
      <c r="A4786" t="s">
        <v>5583</v>
      </c>
      <c r="B4786">
        <v>1</v>
      </c>
    </row>
    <row r="4787" spans="1:2">
      <c r="A4787" t="s">
        <v>5584</v>
      </c>
      <c r="B4787">
        <v>1</v>
      </c>
    </row>
    <row r="4788" spans="1:2">
      <c r="A4788" t="s">
        <v>5585</v>
      </c>
      <c r="B4788">
        <v>1</v>
      </c>
    </row>
    <row r="4789" spans="1:2">
      <c r="A4789" t="s">
        <v>5587</v>
      </c>
      <c r="B4789">
        <v>1</v>
      </c>
    </row>
    <row r="4790" spans="1:2">
      <c r="A4790" t="s">
        <v>5588</v>
      </c>
      <c r="B4790">
        <v>1</v>
      </c>
    </row>
    <row r="4791" spans="1:2">
      <c r="A4791" t="s">
        <v>5590</v>
      </c>
      <c r="B4791">
        <v>1</v>
      </c>
    </row>
    <row r="4792" spans="1:2">
      <c r="A4792" t="s">
        <v>5591</v>
      </c>
      <c r="B4792">
        <v>1</v>
      </c>
    </row>
    <row r="4793" spans="1:2">
      <c r="A4793" t="s">
        <v>5592</v>
      </c>
      <c r="B4793">
        <v>1</v>
      </c>
    </row>
    <row r="4794" spans="1:2">
      <c r="A4794" t="s">
        <v>5593</v>
      </c>
      <c r="B4794">
        <v>1</v>
      </c>
    </row>
    <row r="4795" spans="1:2">
      <c r="A4795" t="s">
        <v>5594</v>
      </c>
      <c r="B4795">
        <v>1</v>
      </c>
    </row>
    <row r="4796" spans="1:2">
      <c r="A4796" t="s">
        <v>5596</v>
      </c>
      <c r="B4796">
        <v>1</v>
      </c>
    </row>
    <row r="4797" spans="1:2">
      <c r="A4797" t="s">
        <v>5597</v>
      </c>
      <c r="B4797">
        <v>1</v>
      </c>
    </row>
    <row r="4798" spans="1:2">
      <c r="A4798" t="s">
        <v>5598</v>
      </c>
      <c r="B4798">
        <v>1</v>
      </c>
    </row>
    <row r="4799" spans="1:2">
      <c r="A4799" t="s">
        <v>5599</v>
      </c>
      <c r="B4799">
        <v>1</v>
      </c>
    </row>
    <row r="4800" spans="1:2">
      <c r="A4800" t="s">
        <v>5600</v>
      </c>
      <c r="B4800">
        <v>1</v>
      </c>
    </row>
    <row r="4801" spans="1:2">
      <c r="A4801" t="s">
        <v>5601</v>
      </c>
      <c r="B4801">
        <v>1</v>
      </c>
    </row>
    <row r="4802" spans="1:2">
      <c r="A4802" t="s">
        <v>5602</v>
      </c>
      <c r="B4802">
        <v>1</v>
      </c>
    </row>
    <row r="4803" spans="1:2">
      <c r="A4803" t="s">
        <v>5603</v>
      </c>
      <c r="B4803">
        <v>1</v>
      </c>
    </row>
    <row r="4804" spans="1:2">
      <c r="A4804" t="s">
        <v>5604</v>
      </c>
      <c r="B4804">
        <v>1</v>
      </c>
    </row>
    <row r="4805" spans="1:2">
      <c r="A4805" t="s">
        <v>5605</v>
      </c>
      <c r="B4805">
        <v>1</v>
      </c>
    </row>
    <row r="4806" spans="1:2">
      <c r="A4806" t="s">
        <v>5607</v>
      </c>
      <c r="B4806">
        <v>1</v>
      </c>
    </row>
    <row r="4807" spans="1:2">
      <c r="A4807" t="s">
        <v>5609</v>
      </c>
      <c r="B4807">
        <v>1</v>
      </c>
    </row>
    <row r="4808" spans="1:2">
      <c r="A4808" t="s">
        <v>5610</v>
      </c>
      <c r="B4808">
        <v>1</v>
      </c>
    </row>
    <row r="4809" spans="1:2">
      <c r="A4809" t="s">
        <v>5611</v>
      </c>
      <c r="B4809">
        <v>1</v>
      </c>
    </row>
    <row r="4810" spans="1:2">
      <c r="A4810" t="s">
        <v>5612</v>
      </c>
      <c r="B4810">
        <v>1</v>
      </c>
    </row>
    <row r="4811" spans="1:2">
      <c r="A4811" t="s">
        <v>5615</v>
      </c>
      <c r="B4811">
        <v>1</v>
      </c>
    </row>
    <row r="4812" spans="1:2">
      <c r="A4812" t="s">
        <v>5616</v>
      </c>
      <c r="B4812">
        <v>1</v>
      </c>
    </row>
    <row r="4813" spans="1:2">
      <c r="A4813" t="s">
        <v>5617</v>
      </c>
      <c r="B4813">
        <v>1</v>
      </c>
    </row>
    <row r="4814" spans="1:2">
      <c r="A4814" t="s">
        <v>5619</v>
      </c>
      <c r="B4814">
        <v>1</v>
      </c>
    </row>
    <row r="4815" spans="1:2">
      <c r="A4815" t="s">
        <v>5621</v>
      </c>
      <c r="B4815">
        <v>1</v>
      </c>
    </row>
    <row r="4816" spans="1:2">
      <c r="A4816" t="s">
        <v>5622</v>
      </c>
      <c r="B4816">
        <v>1</v>
      </c>
    </row>
    <row r="4817" spans="1:2">
      <c r="A4817" t="s">
        <v>5623</v>
      </c>
      <c r="B4817">
        <v>1</v>
      </c>
    </row>
    <row r="4818" spans="1:2">
      <c r="A4818" t="s">
        <v>5625</v>
      </c>
      <c r="B4818">
        <v>1</v>
      </c>
    </row>
    <row r="4819" spans="1:2">
      <c r="A4819" t="s">
        <v>5627</v>
      </c>
      <c r="B4819">
        <v>1</v>
      </c>
    </row>
    <row r="4820" spans="1:2">
      <c r="A4820" t="s">
        <v>5629</v>
      </c>
      <c r="B4820">
        <v>1</v>
      </c>
    </row>
    <row r="4821" spans="1:2">
      <c r="A4821" t="s">
        <v>5630</v>
      </c>
      <c r="B4821">
        <v>1</v>
      </c>
    </row>
    <row r="4822" spans="1:2">
      <c r="A4822" t="s">
        <v>5631</v>
      </c>
      <c r="B4822">
        <v>1</v>
      </c>
    </row>
    <row r="4823" spans="1:2">
      <c r="A4823" t="s">
        <v>5632</v>
      </c>
      <c r="B4823">
        <v>1</v>
      </c>
    </row>
    <row r="4824" spans="1:2">
      <c r="A4824" t="s">
        <v>5633</v>
      </c>
      <c r="B4824">
        <v>1</v>
      </c>
    </row>
    <row r="4825" spans="1:2">
      <c r="A4825" t="s">
        <v>5634</v>
      </c>
      <c r="B4825">
        <v>1</v>
      </c>
    </row>
    <row r="4826" spans="1:2">
      <c r="A4826" t="s">
        <v>5637</v>
      </c>
      <c r="B4826">
        <v>1</v>
      </c>
    </row>
    <row r="4827" spans="1:2">
      <c r="A4827" t="s">
        <v>5638</v>
      </c>
      <c r="B4827">
        <v>1</v>
      </c>
    </row>
    <row r="4828" spans="1:2">
      <c r="A4828" t="s">
        <v>5640</v>
      </c>
      <c r="B4828">
        <v>1</v>
      </c>
    </row>
    <row r="4829" spans="1:2">
      <c r="A4829" t="s">
        <v>5641</v>
      </c>
      <c r="B4829">
        <v>1</v>
      </c>
    </row>
    <row r="4830" spans="1:2">
      <c r="A4830" t="s">
        <v>5642</v>
      </c>
      <c r="B4830">
        <v>1</v>
      </c>
    </row>
    <row r="4831" spans="1:2">
      <c r="A4831" t="s">
        <v>5643</v>
      </c>
      <c r="B4831">
        <v>1</v>
      </c>
    </row>
    <row r="4832" spans="1:2">
      <c r="A4832" t="s">
        <v>5644</v>
      </c>
      <c r="B4832">
        <v>1</v>
      </c>
    </row>
    <row r="4833" spans="1:2">
      <c r="A4833" t="s">
        <v>5646</v>
      </c>
      <c r="B4833">
        <v>1</v>
      </c>
    </row>
    <row r="4834" spans="1:2">
      <c r="A4834" t="s">
        <v>5647</v>
      </c>
      <c r="B4834">
        <v>1</v>
      </c>
    </row>
    <row r="4835" spans="1:2">
      <c r="A4835" t="s">
        <v>5650</v>
      </c>
      <c r="B4835">
        <v>1</v>
      </c>
    </row>
    <row r="4836" spans="1:2">
      <c r="A4836" t="s">
        <v>5651</v>
      </c>
      <c r="B4836">
        <v>1</v>
      </c>
    </row>
    <row r="4837" spans="1:2">
      <c r="A4837" t="s">
        <v>5652</v>
      </c>
      <c r="B4837">
        <v>1</v>
      </c>
    </row>
    <row r="4838" spans="1:2">
      <c r="A4838" t="s">
        <v>5655</v>
      </c>
      <c r="B4838">
        <v>1</v>
      </c>
    </row>
    <row r="4839" spans="1:2">
      <c r="A4839" t="s">
        <v>5657</v>
      </c>
      <c r="B4839">
        <v>1</v>
      </c>
    </row>
    <row r="4840" spans="1:2">
      <c r="A4840" t="s">
        <v>5659</v>
      </c>
      <c r="B4840">
        <v>1</v>
      </c>
    </row>
    <row r="4841" spans="1:2">
      <c r="A4841" t="s">
        <v>5660</v>
      </c>
      <c r="B4841">
        <v>1</v>
      </c>
    </row>
    <row r="4842" spans="1:2">
      <c r="A4842" t="s">
        <v>5661</v>
      </c>
      <c r="B4842">
        <v>1</v>
      </c>
    </row>
    <row r="4843" spans="1:2">
      <c r="A4843" t="s">
        <v>5663</v>
      </c>
      <c r="B4843">
        <v>1</v>
      </c>
    </row>
    <row r="4844" spans="1:2">
      <c r="A4844" t="s">
        <v>5664</v>
      </c>
      <c r="B4844">
        <v>1</v>
      </c>
    </row>
    <row r="4845" spans="1:2">
      <c r="A4845" t="s">
        <v>5665</v>
      </c>
      <c r="B4845">
        <v>1</v>
      </c>
    </row>
    <row r="4846" spans="1:2">
      <c r="A4846" t="s">
        <v>5669</v>
      </c>
      <c r="B4846">
        <v>1</v>
      </c>
    </row>
    <row r="4847" spans="1:2">
      <c r="A4847" t="s">
        <v>5670</v>
      </c>
      <c r="B4847">
        <v>1</v>
      </c>
    </row>
    <row r="4848" spans="1:2">
      <c r="A4848" t="s">
        <v>5671</v>
      </c>
      <c r="B4848">
        <v>1</v>
      </c>
    </row>
    <row r="4849" spans="1:2">
      <c r="A4849" t="s">
        <v>5672</v>
      </c>
      <c r="B4849">
        <v>1</v>
      </c>
    </row>
    <row r="4850" spans="1:2">
      <c r="A4850" t="s">
        <v>5673</v>
      </c>
      <c r="B4850">
        <v>1</v>
      </c>
    </row>
    <row r="4851" spans="1:2">
      <c r="A4851" t="s">
        <v>5674</v>
      </c>
      <c r="B4851">
        <v>1</v>
      </c>
    </row>
    <row r="4852" spans="1:2">
      <c r="A4852" t="s">
        <v>5675</v>
      </c>
      <c r="B4852">
        <v>1</v>
      </c>
    </row>
    <row r="4853" spans="1:2">
      <c r="A4853" t="s">
        <v>5676</v>
      </c>
      <c r="B4853">
        <v>1</v>
      </c>
    </row>
    <row r="4854" spans="1:2">
      <c r="A4854" t="s">
        <v>5677</v>
      </c>
      <c r="B4854">
        <v>1</v>
      </c>
    </row>
    <row r="4855" spans="1:2">
      <c r="A4855" t="s">
        <v>5678</v>
      </c>
      <c r="B4855">
        <v>1</v>
      </c>
    </row>
    <row r="4856" spans="1:2">
      <c r="A4856" t="s">
        <v>5679</v>
      </c>
      <c r="B4856">
        <v>1</v>
      </c>
    </row>
    <row r="4857" spans="1:2">
      <c r="A4857" t="s">
        <v>5680</v>
      </c>
      <c r="B4857">
        <v>1</v>
      </c>
    </row>
    <row r="4858" spans="1:2">
      <c r="A4858" t="s">
        <v>5682</v>
      </c>
      <c r="B4858">
        <v>1</v>
      </c>
    </row>
    <row r="4859" spans="1:2">
      <c r="A4859" t="s">
        <v>5683</v>
      </c>
      <c r="B4859">
        <v>1</v>
      </c>
    </row>
    <row r="4860" spans="1:2">
      <c r="A4860" t="s">
        <v>5684</v>
      </c>
      <c r="B4860">
        <v>1</v>
      </c>
    </row>
    <row r="4861" spans="1:2">
      <c r="A4861" t="s">
        <v>5685</v>
      </c>
      <c r="B4861">
        <v>1</v>
      </c>
    </row>
    <row r="4862" spans="1:2">
      <c r="A4862" t="s">
        <v>5687</v>
      </c>
      <c r="B4862">
        <v>1</v>
      </c>
    </row>
    <row r="4863" spans="1:2">
      <c r="A4863" t="s">
        <v>5688</v>
      </c>
      <c r="B4863">
        <v>1</v>
      </c>
    </row>
    <row r="4864" spans="1:2">
      <c r="A4864" t="s">
        <v>5689</v>
      </c>
      <c r="B4864">
        <v>1</v>
      </c>
    </row>
    <row r="4865" spans="1:2">
      <c r="A4865" t="s">
        <v>5690</v>
      </c>
      <c r="B4865">
        <v>1</v>
      </c>
    </row>
    <row r="4866" spans="1:2">
      <c r="A4866" t="s">
        <v>5691</v>
      </c>
      <c r="B4866">
        <v>1</v>
      </c>
    </row>
    <row r="4867" spans="1:2">
      <c r="A4867" t="s">
        <v>5693</v>
      </c>
      <c r="B4867">
        <v>1</v>
      </c>
    </row>
    <row r="4868" spans="1:2">
      <c r="A4868" t="s">
        <v>5694</v>
      </c>
      <c r="B4868">
        <v>1</v>
      </c>
    </row>
    <row r="4869" spans="1:2">
      <c r="A4869" t="s">
        <v>5696</v>
      </c>
      <c r="B4869">
        <v>1</v>
      </c>
    </row>
    <row r="4870" spans="1:2">
      <c r="A4870" t="s">
        <v>5697</v>
      </c>
      <c r="B4870">
        <v>1</v>
      </c>
    </row>
    <row r="4871" spans="1:2">
      <c r="A4871" t="s">
        <v>5698</v>
      </c>
      <c r="B4871">
        <v>1</v>
      </c>
    </row>
    <row r="4872" spans="1:2">
      <c r="A4872" t="s">
        <v>5700</v>
      </c>
      <c r="B4872">
        <v>1</v>
      </c>
    </row>
    <row r="4873" spans="1:2">
      <c r="A4873" t="s">
        <v>5702</v>
      </c>
      <c r="B4873">
        <v>1</v>
      </c>
    </row>
    <row r="4874" spans="1:2">
      <c r="A4874" t="s">
        <v>5705</v>
      </c>
      <c r="B4874">
        <v>1</v>
      </c>
    </row>
    <row r="4875" spans="1:2">
      <c r="A4875" t="s">
        <v>5707</v>
      </c>
      <c r="B4875">
        <v>1</v>
      </c>
    </row>
    <row r="4876" spans="1:2">
      <c r="A4876" t="s">
        <v>5708</v>
      </c>
      <c r="B4876">
        <v>1</v>
      </c>
    </row>
    <row r="4877" spans="1:2">
      <c r="A4877" t="s">
        <v>5709</v>
      </c>
      <c r="B4877">
        <v>1</v>
      </c>
    </row>
    <row r="4878" spans="1:2">
      <c r="A4878" t="s">
        <v>5710</v>
      </c>
      <c r="B4878">
        <v>1</v>
      </c>
    </row>
    <row r="4879" spans="1:2">
      <c r="A4879" t="s">
        <v>5711</v>
      </c>
      <c r="B4879">
        <v>1</v>
      </c>
    </row>
    <row r="4880" spans="1:2">
      <c r="A4880" t="s">
        <v>5712</v>
      </c>
      <c r="B4880">
        <v>1</v>
      </c>
    </row>
    <row r="4881" spans="1:2">
      <c r="A4881" t="s">
        <v>5713</v>
      </c>
      <c r="B4881">
        <v>1</v>
      </c>
    </row>
    <row r="4882" spans="1:2">
      <c r="A4882" t="s">
        <v>5715</v>
      </c>
      <c r="B4882">
        <v>1</v>
      </c>
    </row>
    <row r="4883" spans="1:2">
      <c r="A4883" t="s">
        <v>5716</v>
      </c>
      <c r="B4883">
        <v>1</v>
      </c>
    </row>
    <row r="4884" spans="1:2">
      <c r="A4884" t="s">
        <v>5718</v>
      </c>
      <c r="B4884">
        <v>1</v>
      </c>
    </row>
    <row r="4885" spans="1:2">
      <c r="A4885" t="s">
        <v>5719</v>
      </c>
      <c r="B4885">
        <v>1</v>
      </c>
    </row>
    <row r="4886" spans="1:2">
      <c r="A4886" t="s">
        <v>5720</v>
      </c>
      <c r="B4886">
        <v>1</v>
      </c>
    </row>
    <row r="4887" spans="1:2">
      <c r="A4887" t="s">
        <v>5721</v>
      </c>
      <c r="B4887">
        <v>1</v>
      </c>
    </row>
    <row r="4888" spans="1:2">
      <c r="A4888" t="s">
        <v>5722</v>
      </c>
      <c r="B4888">
        <v>1</v>
      </c>
    </row>
    <row r="4889" spans="1:2">
      <c r="A4889" t="s">
        <v>5723</v>
      </c>
      <c r="B4889">
        <v>1</v>
      </c>
    </row>
    <row r="4890" spans="1:2">
      <c r="A4890" t="s">
        <v>5724</v>
      </c>
      <c r="B4890">
        <v>1</v>
      </c>
    </row>
    <row r="4891" spans="1:2">
      <c r="A4891" t="s">
        <v>5725</v>
      </c>
      <c r="B4891">
        <v>1</v>
      </c>
    </row>
    <row r="4892" spans="1:2">
      <c r="A4892" t="s">
        <v>5726</v>
      </c>
      <c r="B4892">
        <v>1</v>
      </c>
    </row>
    <row r="4893" spans="1:2">
      <c r="A4893" t="s">
        <v>5727</v>
      </c>
      <c r="B4893">
        <v>1</v>
      </c>
    </row>
    <row r="4894" spans="1:2">
      <c r="A4894" t="s">
        <v>5728</v>
      </c>
      <c r="B4894">
        <v>1</v>
      </c>
    </row>
    <row r="4895" spans="1:2">
      <c r="A4895" t="s">
        <v>5729</v>
      </c>
      <c r="B4895">
        <v>1</v>
      </c>
    </row>
    <row r="4896" spans="1:2">
      <c r="A4896" t="s">
        <v>5730</v>
      </c>
      <c r="B4896">
        <v>1</v>
      </c>
    </row>
    <row r="4897" spans="1:2">
      <c r="A4897" t="s">
        <v>5731</v>
      </c>
      <c r="B4897">
        <v>1</v>
      </c>
    </row>
    <row r="4898" spans="1:2">
      <c r="A4898" t="s">
        <v>5733</v>
      </c>
      <c r="B4898">
        <v>1</v>
      </c>
    </row>
    <row r="4899" spans="1:2">
      <c r="A4899" t="s">
        <v>5734</v>
      </c>
      <c r="B4899">
        <v>1</v>
      </c>
    </row>
    <row r="4900" spans="1:2">
      <c r="A4900" t="s">
        <v>5735</v>
      </c>
      <c r="B4900">
        <v>1</v>
      </c>
    </row>
    <row r="4901" spans="1:2">
      <c r="A4901" t="s">
        <v>5736</v>
      </c>
      <c r="B4901">
        <v>1</v>
      </c>
    </row>
    <row r="4902" spans="1:2">
      <c r="A4902" t="s">
        <v>5737</v>
      </c>
      <c r="B4902">
        <v>1</v>
      </c>
    </row>
    <row r="4903" spans="1:2">
      <c r="A4903" t="s">
        <v>5738</v>
      </c>
      <c r="B4903">
        <v>1</v>
      </c>
    </row>
    <row r="4904" spans="1:2">
      <c r="A4904" t="s">
        <v>5739</v>
      </c>
      <c r="B4904">
        <v>1</v>
      </c>
    </row>
    <row r="4905" spans="1:2">
      <c r="A4905" t="s">
        <v>5740</v>
      </c>
      <c r="B4905">
        <v>1</v>
      </c>
    </row>
    <row r="4906" spans="1:2">
      <c r="A4906" t="s">
        <v>5741</v>
      </c>
      <c r="B4906">
        <v>1</v>
      </c>
    </row>
    <row r="4907" spans="1:2">
      <c r="A4907" t="s">
        <v>5742</v>
      </c>
      <c r="B4907">
        <v>1</v>
      </c>
    </row>
    <row r="4908" spans="1:2">
      <c r="A4908" t="s">
        <v>5743</v>
      </c>
      <c r="B4908">
        <v>1</v>
      </c>
    </row>
    <row r="4909" spans="1:2">
      <c r="A4909" t="s">
        <v>5744</v>
      </c>
      <c r="B4909">
        <v>1</v>
      </c>
    </row>
    <row r="4910" spans="1:2">
      <c r="A4910" t="s">
        <v>5745</v>
      </c>
      <c r="B4910">
        <v>1</v>
      </c>
    </row>
    <row r="4911" spans="1:2">
      <c r="A4911" t="s">
        <v>5746</v>
      </c>
      <c r="B4911">
        <v>1</v>
      </c>
    </row>
    <row r="4912" spans="1:2">
      <c r="A4912" t="s">
        <v>5747</v>
      </c>
      <c r="B4912">
        <v>1</v>
      </c>
    </row>
    <row r="4913" spans="1:2">
      <c r="A4913" t="s">
        <v>5748</v>
      </c>
      <c r="B4913">
        <v>1</v>
      </c>
    </row>
    <row r="4914" spans="1:2">
      <c r="A4914" t="s">
        <v>5750</v>
      </c>
      <c r="B4914">
        <v>1</v>
      </c>
    </row>
    <row r="4915" spans="1:2">
      <c r="A4915" t="s">
        <v>5754</v>
      </c>
      <c r="B4915">
        <v>1</v>
      </c>
    </row>
    <row r="4916" spans="1:2">
      <c r="A4916" t="s">
        <v>5755</v>
      </c>
      <c r="B4916">
        <v>1</v>
      </c>
    </row>
    <row r="4917" spans="1:2">
      <c r="A4917" t="s">
        <v>5757</v>
      </c>
      <c r="B4917">
        <v>1</v>
      </c>
    </row>
    <row r="4918" spans="1:2">
      <c r="A4918" t="s">
        <v>5758</v>
      </c>
      <c r="B4918">
        <v>1</v>
      </c>
    </row>
    <row r="4919" spans="1:2">
      <c r="A4919" t="s">
        <v>5760</v>
      </c>
      <c r="B4919">
        <v>1</v>
      </c>
    </row>
    <row r="4920" spans="1:2">
      <c r="A4920" t="s">
        <v>5763</v>
      </c>
      <c r="B4920">
        <v>1</v>
      </c>
    </row>
    <row r="4921" spans="1:2">
      <c r="A4921" t="s">
        <v>5764</v>
      </c>
      <c r="B4921">
        <v>1</v>
      </c>
    </row>
    <row r="4922" spans="1:2">
      <c r="A4922" t="s">
        <v>5765</v>
      </c>
      <c r="B4922">
        <v>1</v>
      </c>
    </row>
    <row r="4923" spans="1:2">
      <c r="A4923" t="s">
        <v>5766</v>
      </c>
      <c r="B4923">
        <v>1</v>
      </c>
    </row>
    <row r="4924" spans="1:2">
      <c r="A4924" t="s">
        <v>5767</v>
      </c>
      <c r="B4924">
        <v>1</v>
      </c>
    </row>
    <row r="4925" spans="1:2">
      <c r="A4925" t="s">
        <v>5768</v>
      </c>
      <c r="B4925">
        <v>1</v>
      </c>
    </row>
    <row r="4926" spans="1:2">
      <c r="A4926" t="s">
        <v>5769</v>
      </c>
      <c r="B4926">
        <v>1</v>
      </c>
    </row>
    <row r="4927" spans="1:2">
      <c r="A4927" t="s">
        <v>5770</v>
      </c>
      <c r="B4927">
        <v>1</v>
      </c>
    </row>
    <row r="4928" spans="1:2">
      <c r="A4928" t="s">
        <v>5772</v>
      </c>
      <c r="B4928">
        <v>1</v>
      </c>
    </row>
    <row r="4929" spans="1:2">
      <c r="A4929" t="s">
        <v>5773</v>
      </c>
      <c r="B4929">
        <v>1</v>
      </c>
    </row>
    <row r="4930" spans="1:2">
      <c r="A4930" t="s">
        <v>5774</v>
      </c>
      <c r="B4930">
        <v>1</v>
      </c>
    </row>
    <row r="4931" spans="1:2">
      <c r="A4931" t="s">
        <v>5775</v>
      </c>
      <c r="B4931">
        <v>1</v>
      </c>
    </row>
    <row r="4932" spans="1:2">
      <c r="A4932" t="s">
        <v>5776</v>
      </c>
      <c r="B4932">
        <v>1</v>
      </c>
    </row>
    <row r="4933" spans="1:2">
      <c r="A4933" t="s">
        <v>5777</v>
      </c>
      <c r="B4933">
        <v>1</v>
      </c>
    </row>
    <row r="4934" spans="1:2">
      <c r="A4934" t="s">
        <v>5778</v>
      </c>
      <c r="B4934">
        <v>1</v>
      </c>
    </row>
    <row r="4935" spans="1:2">
      <c r="A4935" t="s">
        <v>5779</v>
      </c>
      <c r="B4935">
        <v>1</v>
      </c>
    </row>
    <row r="4936" spans="1:2">
      <c r="A4936" t="s">
        <v>5780</v>
      </c>
      <c r="B4936">
        <v>1</v>
      </c>
    </row>
    <row r="4937" spans="1:2">
      <c r="A4937" t="s">
        <v>5781</v>
      </c>
      <c r="B4937">
        <v>1</v>
      </c>
    </row>
    <row r="4938" spans="1:2">
      <c r="A4938" t="s">
        <v>5782</v>
      </c>
      <c r="B4938">
        <v>1</v>
      </c>
    </row>
    <row r="4939" spans="1:2">
      <c r="A4939" t="s">
        <v>5783</v>
      </c>
      <c r="B4939">
        <v>1</v>
      </c>
    </row>
    <row r="4940" spans="1:2">
      <c r="A4940" t="s">
        <v>5784</v>
      </c>
      <c r="B4940">
        <v>1</v>
      </c>
    </row>
    <row r="4941" spans="1:2">
      <c r="A4941" t="s">
        <v>5785</v>
      </c>
      <c r="B4941">
        <v>1</v>
      </c>
    </row>
    <row r="4942" spans="1:2">
      <c r="A4942" t="s">
        <v>5787</v>
      </c>
      <c r="B4942">
        <v>1</v>
      </c>
    </row>
    <row r="4943" spans="1:2">
      <c r="A4943" t="s">
        <v>5788</v>
      </c>
      <c r="B4943">
        <v>1</v>
      </c>
    </row>
    <row r="4944" spans="1:2">
      <c r="A4944" t="s">
        <v>5792</v>
      </c>
      <c r="B4944">
        <v>1</v>
      </c>
    </row>
    <row r="4945" spans="1:2">
      <c r="A4945" t="s">
        <v>5793</v>
      </c>
      <c r="B4945">
        <v>1</v>
      </c>
    </row>
    <row r="4946" spans="1:2">
      <c r="A4946" t="s">
        <v>5794</v>
      </c>
      <c r="B4946">
        <v>1</v>
      </c>
    </row>
    <row r="4947" spans="1:2">
      <c r="A4947" t="s">
        <v>5795</v>
      </c>
      <c r="B4947">
        <v>1</v>
      </c>
    </row>
    <row r="4948" spans="1:2">
      <c r="A4948" t="s">
        <v>5798</v>
      </c>
      <c r="B4948">
        <v>1</v>
      </c>
    </row>
    <row r="4949" spans="1:2">
      <c r="A4949" t="s">
        <v>5799</v>
      </c>
      <c r="B4949">
        <v>1</v>
      </c>
    </row>
    <row r="4950" spans="1:2">
      <c r="A4950" t="s">
        <v>5800</v>
      </c>
      <c r="B4950">
        <v>1</v>
      </c>
    </row>
    <row r="4951" spans="1:2">
      <c r="A4951" t="s">
        <v>5801</v>
      </c>
      <c r="B4951">
        <v>1</v>
      </c>
    </row>
    <row r="4952" spans="1:2">
      <c r="A4952" t="s">
        <v>5803</v>
      </c>
      <c r="B4952">
        <v>1</v>
      </c>
    </row>
    <row r="4953" spans="1:2">
      <c r="A4953" t="s">
        <v>5804</v>
      </c>
      <c r="B4953">
        <v>1</v>
      </c>
    </row>
    <row r="4954" spans="1:2">
      <c r="A4954" t="s">
        <v>5805</v>
      </c>
      <c r="B4954">
        <v>1</v>
      </c>
    </row>
    <row r="4955" spans="1:2">
      <c r="A4955" t="s">
        <v>5806</v>
      </c>
      <c r="B4955">
        <v>1</v>
      </c>
    </row>
    <row r="4956" spans="1:2">
      <c r="A4956" t="s">
        <v>5807</v>
      </c>
      <c r="B4956">
        <v>1</v>
      </c>
    </row>
    <row r="4957" spans="1:2">
      <c r="A4957" t="s">
        <v>5808</v>
      </c>
      <c r="B4957">
        <v>1</v>
      </c>
    </row>
    <row r="4958" spans="1:2">
      <c r="A4958" t="s">
        <v>5810</v>
      </c>
      <c r="B4958">
        <v>1</v>
      </c>
    </row>
    <row r="4959" spans="1:2">
      <c r="A4959" t="s">
        <v>5811</v>
      </c>
      <c r="B4959">
        <v>1</v>
      </c>
    </row>
    <row r="4960" spans="1:2">
      <c r="A4960" t="s">
        <v>5812</v>
      </c>
      <c r="B4960">
        <v>1</v>
      </c>
    </row>
    <row r="4961" spans="1:2">
      <c r="A4961" t="s">
        <v>5813</v>
      </c>
      <c r="B4961">
        <v>1</v>
      </c>
    </row>
    <row r="4962" spans="1:2">
      <c r="A4962" t="s">
        <v>5815</v>
      </c>
      <c r="B4962">
        <v>1</v>
      </c>
    </row>
    <row r="4963" spans="1:2">
      <c r="A4963" t="s">
        <v>5816</v>
      </c>
      <c r="B4963">
        <v>1</v>
      </c>
    </row>
    <row r="4964" spans="1:2">
      <c r="A4964" t="s">
        <v>5817</v>
      </c>
      <c r="B4964">
        <v>1</v>
      </c>
    </row>
    <row r="4965" spans="1:2">
      <c r="A4965" t="s">
        <v>5819</v>
      </c>
      <c r="B4965">
        <v>1</v>
      </c>
    </row>
    <row r="4966" spans="1:2">
      <c r="A4966" t="s">
        <v>5820</v>
      </c>
      <c r="B4966">
        <v>1</v>
      </c>
    </row>
    <row r="4967" spans="1:2">
      <c r="A4967" t="s">
        <v>5821</v>
      </c>
      <c r="B4967">
        <v>1</v>
      </c>
    </row>
    <row r="4968" spans="1:2">
      <c r="A4968" t="s">
        <v>5824</v>
      </c>
      <c r="B4968">
        <v>1</v>
      </c>
    </row>
    <row r="4969" spans="1:2">
      <c r="A4969" t="s">
        <v>5825</v>
      </c>
      <c r="B4969">
        <v>1</v>
      </c>
    </row>
    <row r="4970" spans="1:2">
      <c r="A4970" t="s">
        <v>5826</v>
      </c>
      <c r="B4970">
        <v>1</v>
      </c>
    </row>
    <row r="4971" spans="1:2">
      <c r="A4971" t="s">
        <v>5829</v>
      </c>
      <c r="B4971">
        <v>1</v>
      </c>
    </row>
    <row r="4972" spans="1:2">
      <c r="A4972" t="e">
        <f>--_: what_WP</f>
        <v>#NAME?</v>
      </c>
      <c r="B4972">
        <v>1</v>
      </c>
    </row>
    <row r="4973" spans="1:2">
      <c r="A4973" t="s">
        <v>5831</v>
      </c>
      <c r="B4973">
        <v>1</v>
      </c>
    </row>
    <row r="4974" spans="1:2">
      <c r="A4974" t="s">
        <v>5834</v>
      </c>
      <c r="B4974">
        <v>1</v>
      </c>
    </row>
    <row r="4975" spans="1:2">
      <c r="A4975" t="s">
        <v>5835</v>
      </c>
      <c r="B4975">
        <v>1</v>
      </c>
    </row>
    <row r="4976" spans="1:2">
      <c r="A4976" t="s">
        <v>5836</v>
      </c>
      <c r="B4976">
        <v>1</v>
      </c>
    </row>
    <row r="4977" spans="1:2">
      <c r="A4977" t="s">
        <v>5837</v>
      </c>
      <c r="B4977">
        <v>1</v>
      </c>
    </row>
    <row r="4978" spans="1:2">
      <c r="A4978" t="s">
        <v>5838</v>
      </c>
      <c r="B4978">
        <v>1</v>
      </c>
    </row>
    <row r="4979" spans="1:2">
      <c r="A4979" t="s">
        <v>5840</v>
      </c>
      <c r="B4979">
        <v>1</v>
      </c>
    </row>
    <row r="4980" spans="1:2">
      <c r="A4980" t="s">
        <v>5841</v>
      </c>
      <c r="B4980">
        <v>1</v>
      </c>
    </row>
    <row r="4981" spans="1:2">
      <c r="A4981" t="s">
        <v>5844</v>
      </c>
      <c r="B4981">
        <v>1</v>
      </c>
    </row>
    <row r="4982" spans="1:2">
      <c r="A4982" t="s">
        <v>5845</v>
      </c>
      <c r="B4982">
        <v>1</v>
      </c>
    </row>
    <row r="4983" spans="1:2">
      <c r="A4983" t="s">
        <v>5846</v>
      </c>
      <c r="B4983">
        <v>1</v>
      </c>
    </row>
    <row r="4984" spans="1:2">
      <c r="A4984" t="s">
        <v>5847</v>
      </c>
      <c r="B4984">
        <v>1</v>
      </c>
    </row>
    <row r="4985" spans="1:2">
      <c r="A4985" t="s">
        <v>5848</v>
      </c>
      <c r="B4985">
        <v>1</v>
      </c>
    </row>
    <row r="4986" spans="1:2">
      <c r="A4986" t="s">
        <v>5850</v>
      </c>
      <c r="B4986">
        <v>1</v>
      </c>
    </row>
    <row r="4987" spans="1:2">
      <c r="A4987" t="s">
        <v>5851</v>
      </c>
      <c r="B4987">
        <v>1</v>
      </c>
    </row>
    <row r="4988" spans="1:2">
      <c r="A4988" t="s">
        <v>5853</v>
      </c>
      <c r="B4988">
        <v>1</v>
      </c>
    </row>
    <row r="4989" spans="1:2">
      <c r="A4989" t="s">
        <v>5854</v>
      </c>
      <c r="B4989">
        <v>1</v>
      </c>
    </row>
    <row r="4990" spans="1:2">
      <c r="A4990" t="s">
        <v>5855</v>
      </c>
      <c r="B4990">
        <v>1</v>
      </c>
    </row>
    <row r="4991" spans="1:2">
      <c r="A4991" t="s">
        <v>5857</v>
      </c>
      <c r="B4991">
        <v>1</v>
      </c>
    </row>
    <row r="4992" spans="1:2">
      <c r="A4992" t="s">
        <v>5859</v>
      </c>
      <c r="B4992">
        <v>1</v>
      </c>
    </row>
    <row r="4993" spans="1:2">
      <c r="A4993" t="s">
        <v>5860</v>
      </c>
      <c r="B4993">
        <v>1</v>
      </c>
    </row>
    <row r="4994" spans="1:2">
      <c r="A4994" t="s">
        <v>5861</v>
      </c>
      <c r="B4994">
        <v>1</v>
      </c>
    </row>
    <row r="4995" spans="1:2">
      <c r="A4995" t="s">
        <v>5862</v>
      </c>
      <c r="B4995">
        <v>1</v>
      </c>
    </row>
    <row r="4996" spans="1:2">
      <c r="A4996" t="s">
        <v>5863</v>
      </c>
      <c r="B4996">
        <v>1</v>
      </c>
    </row>
    <row r="4997" spans="1:2">
      <c r="A4997" t="s">
        <v>5864</v>
      </c>
      <c r="B4997">
        <v>1</v>
      </c>
    </row>
    <row r="4998" spans="1:2">
      <c r="A4998" t="s">
        <v>5865</v>
      </c>
      <c r="B4998">
        <v>1</v>
      </c>
    </row>
    <row r="4999" spans="1:2">
      <c r="A4999" t="s">
        <v>5866</v>
      </c>
      <c r="B4999">
        <v>1</v>
      </c>
    </row>
    <row r="5000" spans="1:2">
      <c r="A5000" t="s">
        <v>5867</v>
      </c>
      <c r="B5000">
        <v>1</v>
      </c>
    </row>
    <row r="5001" spans="1:2">
      <c r="A5001" t="s">
        <v>5868</v>
      </c>
      <c r="B5001">
        <v>1</v>
      </c>
    </row>
    <row r="5002" spans="1:2">
      <c r="A5002" t="s">
        <v>5870</v>
      </c>
      <c r="B5002">
        <v>1</v>
      </c>
    </row>
    <row r="5003" spans="1:2">
      <c r="A5003" t="s">
        <v>5871</v>
      </c>
      <c r="B5003">
        <v>1</v>
      </c>
    </row>
    <row r="5004" spans="1:2">
      <c r="A5004" t="s">
        <v>5872</v>
      </c>
      <c r="B5004">
        <v>1</v>
      </c>
    </row>
    <row r="5005" spans="1:2">
      <c r="A5005" t="s">
        <v>5873</v>
      </c>
      <c r="B5005">
        <v>1</v>
      </c>
    </row>
    <row r="5006" spans="1:2">
      <c r="A5006" t="s">
        <v>5874</v>
      </c>
      <c r="B5006">
        <v>1</v>
      </c>
    </row>
    <row r="5007" spans="1:2">
      <c r="A5007" t="s">
        <v>5875</v>
      </c>
      <c r="B5007">
        <v>1</v>
      </c>
    </row>
    <row r="5008" spans="1:2">
      <c r="A5008" t="s">
        <v>5877</v>
      </c>
      <c r="B5008">
        <v>1</v>
      </c>
    </row>
    <row r="5009" spans="1:2">
      <c r="A5009" t="s">
        <v>5878</v>
      </c>
      <c r="B5009">
        <v>1</v>
      </c>
    </row>
    <row r="5010" spans="1:2">
      <c r="A5010" t="s">
        <v>5879</v>
      </c>
      <c r="B5010">
        <v>1</v>
      </c>
    </row>
    <row r="5011" spans="1:2">
      <c r="A5011" t="s">
        <v>5880</v>
      </c>
      <c r="B5011">
        <v>1</v>
      </c>
    </row>
    <row r="5012" spans="1:2">
      <c r="A5012" t="s">
        <v>5881</v>
      </c>
      <c r="B5012">
        <v>1</v>
      </c>
    </row>
    <row r="5013" spans="1:2">
      <c r="A5013" t="s">
        <v>5882</v>
      </c>
      <c r="B5013">
        <v>1</v>
      </c>
    </row>
    <row r="5014" spans="1:2">
      <c r="A5014" t="s">
        <v>5883</v>
      </c>
      <c r="B5014">
        <v>1</v>
      </c>
    </row>
    <row r="5015" spans="1:2">
      <c r="A5015" t="s">
        <v>5885</v>
      </c>
      <c r="B5015">
        <v>1</v>
      </c>
    </row>
    <row r="5016" spans="1:2">
      <c r="A5016" t="s">
        <v>5886</v>
      </c>
      <c r="B5016">
        <v>1</v>
      </c>
    </row>
    <row r="5017" spans="1:2">
      <c r="A5017" t="s">
        <v>5888</v>
      </c>
      <c r="B5017">
        <v>1</v>
      </c>
    </row>
    <row r="5018" spans="1:2">
      <c r="A5018" t="s">
        <v>5889</v>
      </c>
      <c r="B5018">
        <v>1</v>
      </c>
    </row>
    <row r="5019" spans="1:2">
      <c r="A5019" t="s">
        <v>5890</v>
      </c>
      <c r="B5019">
        <v>1</v>
      </c>
    </row>
    <row r="5020" spans="1:2">
      <c r="A5020" t="s">
        <v>5892</v>
      </c>
      <c r="B5020">
        <v>1</v>
      </c>
    </row>
    <row r="5021" spans="1:2">
      <c r="A5021" t="s">
        <v>5893</v>
      </c>
      <c r="B5021">
        <v>1</v>
      </c>
    </row>
    <row r="5022" spans="1:2">
      <c r="A5022" t="s">
        <v>5896</v>
      </c>
      <c r="B5022">
        <v>1</v>
      </c>
    </row>
    <row r="5023" spans="1:2">
      <c r="A5023" t="s">
        <v>5897</v>
      </c>
      <c r="B5023">
        <v>1</v>
      </c>
    </row>
    <row r="5024" spans="1:2">
      <c r="A5024" t="s">
        <v>5898</v>
      </c>
      <c r="B5024">
        <v>1</v>
      </c>
    </row>
    <row r="5025" spans="1:2">
      <c r="A5025" t="s">
        <v>5900</v>
      </c>
      <c r="B5025">
        <v>1</v>
      </c>
    </row>
    <row r="5026" spans="1:2">
      <c r="A5026" t="s">
        <v>5902</v>
      </c>
      <c r="B5026">
        <v>1</v>
      </c>
    </row>
    <row r="5027" spans="1:2">
      <c r="A5027" t="s">
        <v>5903</v>
      </c>
      <c r="B5027">
        <v>1</v>
      </c>
    </row>
    <row r="5028" spans="1:2">
      <c r="A5028" t="s">
        <v>5904</v>
      </c>
      <c r="B5028">
        <v>1</v>
      </c>
    </row>
    <row r="5029" spans="1:2">
      <c r="A5029" t="s">
        <v>5905</v>
      </c>
      <c r="B5029">
        <v>1</v>
      </c>
    </row>
    <row r="5030" spans="1:2">
      <c r="A5030" t="s">
        <v>5906</v>
      </c>
      <c r="B5030">
        <v>1</v>
      </c>
    </row>
    <row r="5031" spans="1:2">
      <c r="A5031" t="s">
        <v>5907</v>
      </c>
      <c r="B5031">
        <v>1</v>
      </c>
    </row>
    <row r="5032" spans="1:2">
      <c r="A5032" t="s">
        <v>5908</v>
      </c>
      <c r="B5032">
        <v>1</v>
      </c>
    </row>
    <row r="5033" spans="1:2">
      <c r="A5033" t="s">
        <v>5909</v>
      </c>
      <c r="B5033">
        <v>1</v>
      </c>
    </row>
    <row r="5034" spans="1:2">
      <c r="A5034" t="s">
        <v>5910</v>
      </c>
      <c r="B5034">
        <v>1</v>
      </c>
    </row>
    <row r="5035" spans="1:2">
      <c r="A5035" t="s">
        <v>5911</v>
      </c>
      <c r="B5035">
        <v>1</v>
      </c>
    </row>
    <row r="5036" spans="1:2">
      <c r="A5036" t="s">
        <v>5912</v>
      </c>
      <c r="B5036">
        <v>1</v>
      </c>
    </row>
    <row r="5037" spans="1:2">
      <c r="A5037" t="s">
        <v>5913</v>
      </c>
      <c r="B5037">
        <v>1</v>
      </c>
    </row>
    <row r="5038" spans="1:2">
      <c r="A5038" t="s">
        <v>5914</v>
      </c>
      <c r="B5038">
        <v>1</v>
      </c>
    </row>
    <row r="5039" spans="1:2">
      <c r="A5039" t="s">
        <v>5915</v>
      </c>
      <c r="B5039">
        <v>1</v>
      </c>
    </row>
    <row r="5040" spans="1:2">
      <c r="A5040" t="s">
        <v>5916</v>
      </c>
      <c r="B5040">
        <v>1</v>
      </c>
    </row>
    <row r="5041" spans="1:2">
      <c r="A5041" t="s">
        <v>5917</v>
      </c>
      <c r="B5041">
        <v>1</v>
      </c>
    </row>
    <row r="5042" spans="1:2">
      <c r="A5042" t="s">
        <v>5918</v>
      </c>
      <c r="B5042">
        <v>1</v>
      </c>
    </row>
    <row r="5043" spans="1:2">
      <c r="A5043" t="s">
        <v>5919</v>
      </c>
      <c r="B5043">
        <v>1</v>
      </c>
    </row>
    <row r="5044" spans="1:2">
      <c r="A5044" t="s">
        <v>5921</v>
      </c>
      <c r="B5044">
        <v>1</v>
      </c>
    </row>
    <row r="5045" spans="1:2">
      <c r="A5045" t="s">
        <v>5922</v>
      </c>
      <c r="B5045">
        <v>1</v>
      </c>
    </row>
    <row r="5046" spans="1:2">
      <c r="A5046" t="s">
        <v>5923</v>
      </c>
      <c r="B5046">
        <v>1</v>
      </c>
    </row>
    <row r="5047" spans="1:2">
      <c r="A5047" t="s">
        <v>5924</v>
      </c>
      <c r="B5047">
        <v>1</v>
      </c>
    </row>
    <row r="5048" spans="1:2">
      <c r="A5048" t="s">
        <v>5926</v>
      </c>
      <c r="B5048">
        <v>1</v>
      </c>
    </row>
    <row r="5049" spans="1:2">
      <c r="A5049" t="s">
        <v>5927</v>
      </c>
      <c r="B5049">
        <v>1</v>
      </c>
    </row>
    <row r="5050" spans="1:2">
      <c r="A5050" t="s">
        <v>5928</v>
      </c>
      <c r="B5050">
        <v>1</v>
      </c>
    </row>
    <row r="5051" spans="1:2">
      <c r="A5051" t="s">
        <v>5929</v>
      </c>
      <c r="B5051">
        <v>1</v>
      </c>
    </row>
    <row r="5052" spans="1:2">
      <c r="A5052" t="s">
        <v>5930</v>
      </c>
      <c r="B5052">
        <v>1</v>
      </c>
    </row>
    <row r="5053" spans="1:2">
      <c r="A5053" t="s">
        <v>5932</v>
      </c>
      <c r="B5053">
        <v>1</v>
      </c>
    </row>
    <row r="5054" spans="1:2">
      <c r="A5054" t="s">
        <v>5933</v>
      </c>
      <c r="B5054">
        <v>1</v>
      </c>
    </row>
    <row r="5055" spans="1:2">
      <c r="A5055" t="s">
        <v>5934</v>
      </c>
      <c r="B5055">
        <v>1</v>
      </c>
    </row>
    <row r="5056" spans="1:2">
      <c r="A5056" t="s">
        <v>5935</v>
      </c>
      <c r="B5056">
        <v>1</v>
      </c>
    </row>
    <row r="5057" spans="1:2">
      <c r="A5057" t="s">
        <v>5936</v>
      </c>
      <c r="B5057">
        <v>1</v>
      </c>
    </row>
    <row r="5058" spans="1:2">
      <c r="A5058" t="s">
        <v>5938</v>
      </c>
      <c r="B5058">
        <v>1</v>
      </c>
    </row>
    <row r="5059" spans="1:2">
      <c r="A5059" t="s">
        <v>5939</v>
      </c>
      <c r="B5059">
        <v>1</v>
      </c>
    </row>
    <row r="5060" spans="1:2">
      <c r="A5060" t="s">
        <v>5940</v>
      </c>
      <c r="B5060">
        <v>1</v>
      </c>
    </row>
    <row r="5061" spans="1:2">
      <c r="A5061" t="s">
        <v>5941</v>
      </c>
      <c r="B5061">
        <v>1</v>
      </c>
    </row>
    <row r="5062" spans="1:2">
      <c r="A5062" t="s">
        <v>5942</v>
      </c>
      <c r="B5062">
        <v>1</v>
      </c>
    </row>
    <row r="5063" spans="1:2">
      <c r="A5063" t="s">
        <v>5943</v>
      </c>
      <c r="B5063">
        <v>1</v>
      </c>
    </row>
    <row r="5064" spans="1:2">
      <c r="A5064" t="s">
        <v>5944</v>
      </c>
      <c r="B5064">
        <v>1</v>
      </c>
    </row>
    <row r="5065" spans="1:2">
      <c r="A5065" t="s">
        <v>5946</v>
      </c>
      <c r="B5065">
        <v>1</v>
      </c>
    </row>
    <row r="5066" spans="1:2">
      <c r="A5066" t="s">
        <v>5947</v>
      </c>
      <c r="B5066">
        <v>1</v>
      </c>
    </row>
    <row r="5067" spans="1:2">
      <c r="A5067" t="s">
        <v>5948</v>
      </c>
      <c r="B5067">
        <v>1</v>
      </c>
    </row>
    <row r="5068" spans="1:2">
      <c r="A5068" t="s">
        <v>5949</v>
      </c>
      <c r="B5068">
        <v>1</v>
      </c>
    </row>
    <row r="5069" spans="1:2">
      <c r="A5069" t="s">
        <v>5951</v>
      </c>
      <c r="B5069">
        <v>1</v>
      </c>
    </row>
    <row r="5070" spans="1:2">
      <c r="A5070" t="s">
        <v>5952</v>
      </c>
      <c r="B5070">
        <v>1</v>
      </c>
    </row>
    <row r="5071" spans="1:2">
      <c r="A5071" t="s">
        <v>5953</v>
      </c>
      <c r="B5071">
        <v>1</v>
      </c>
    </row>
    <row r="5072" spans="1:2">
      <c r="A5072" t="s">
        <v>5954</v>
      </c>
      <c r="B5072">
        <v>1</v>
      </c>
    </row>
    <row r="5073" spans="1:2">
      <c r="A5073" t="s">
        <v>5955</v>
      </c>
      <c r="B5073">
        <v>1</v>
      </c>
    </row>
    <row r="5074" spans="1:2">
      <c r="A5074" t="s">
        <v>5956</v>
      </c>
      <c r="B5074">
        <v>1</v>
      </c>
    </row>
    <row r="5075" spans="1:2">
      <c r="A5075" t="s">
        <v>5958</v>
      </c>
      <c r="B5075">
        <v>1</v>
      </c>
    </row>
    <row r="5076" spans="1:2">
      <c r="A5076" t="s">
        <v>5959</v>
      </c>
      <c r="B5076">
        <v>1</v>
      </c>
    </row>
    <row r="5077" spans="1:2">
      <c r="A5077" t="s">
        <v>5960</v>
      </c>
      <c r="B5077">
        <v>1</v>
      </c>
    </row>
    <row r="5078" spans="1:2">
      <c r="A5078" t="s">
        <v>5961</v>
      </c>
      <c r="B5078">
        <v>1</v>
      </c>
    </row>
    <row r="5079" spans="1:2">
      <c r="A5079" t="s">
        <v>5962</v>
      </c>
      <c r="B5079">
        <v>1</v>
      </c>
    </row>
    <row r="5080" spans="1:2">
      <c r="A5080" t="s">
        <v>5964</v>
      </c>
      <c r="B5080">
        <v>1</v>
      </c>
    </row>
    <row r="5081" spans="1:2">
      <c r="A5081" t="s">
        <v>5965</v>
      </c>
      <c r="B5081">
        <v>1</v>
      </c>
    </row>
    <row r="5082" spans="1:2">
      <c r="A5082" t="s">
        <v>5967</v>
      </c>
      <c r="B5082">
        <v>1</v>
      </c>
    </row>
    <row r="5083" spans="1:2">
      <c r="A5083" t="s">
        <v>5968</v>
      </c>
      <c r="B5083">
        <v>1</v>
      </c>
    </row>
    <row r="5084" spans="1:2">
      <c r="A5084" t="s">
        <v>5969</v>
      </c>
      <c r="B5084">
        <v>1</v>
      </c>
    </row>
    <row r="5085" spans="1:2">
      <c r="A5085" t="s">
        <v>5970</v>
      </c>
      <c r="B5085">
        <v>1</v>
      </c>
    </row>
    <row r="5086" spans="1:2">
      <c r="A5086" t="s">
        <v>5972</v>
      </c>
      <c r="B5086">
        <v>1</v>
      </c>
    </row>
    <row r="5087" spans="1:2">
      <c r="A5087" t="s">
        <v>5973</v>
      </c>
      <c r="B5087">
        <v>1</v>
      </c>
    </row>
    <row r="5088" spans="1:2">
      <c r="A5088" t="s">
        <v>5975</v>
      </c>
      <c r="B5088">
        <v>1</v>
      </c>
    </row>
    <row r="5089" spans="1:2">
      <c r="A5089" t="s">
        <v>5978</v>
      </c>
      <c r="B5089">
        <v>1</v>
      </c>
    </row>
    <row r="5090" spans="1:2">
      <c r="A5090" t="s">
        <v>5979</v>
      </c>
      <c r="B5090">
        <v>1</v>
      </c>
    </row>
    <row r="5091" spans="1:2">
      <c r="A5091" t="s">
        <v>5982</v>
      </c>
      <c r="B5091">
        <v>1</v>
      </c>
    </row>
    <row r="5092" spans="1:2">
      <c r="A5092" t="s">
        <v>5983</v>
      </c>
      <c r="B5092">
        <v>1</v>
      </c>
    </row>
    <row r="5093" spans="1:2">
      <c r="A5093" t="s">
        <v>5984</v>
      </c>
      <c r="B5093">
        <v>1</v>
      </c>
    </row>
    <row r="5094" spans="1:2">
      <c r="A5094" t="s">
        <v>5985</v>
      </c>
      <c r="B5094">
        <v>1</v>
      </c>
    </row>
    <row r="5095" spans="1:2">
      <c r="A5095" t="s">
        <v>5986</v>
      </c>
      <c r="B5095">
        <v>1</v>
      </c>
    </row>
    <row r="5096" spans="1:2">
      <c r="A5096" t="s">
        <v>5987</v>
      </c>
      <c r="B5096">
        <v>1</v>
      </c>
    </row>
    <row r="5097" spans="1:2">
      <c r="A5097" t="s">
        <v>5989</v>
      </c>
      <c r="B5097">
        <v>1</v>
      </c>
    </row>
    <row r="5098" spans="1:2">
      <c r="A5098" t="s">
        <v>5990</v>
      </c>
      <c r="B5098">
        <v>1</v>
      </c>
    </row>
    <row r="5099" spans="1:2">
      <c r="A5099" t="s">
        <v>5992</v>
      </c>
      <c r="B5099">
        <v>1</v>
      </c>
    </row>
    <row r="5100" spans="1:2">
      <c r="A5100" t="s">
        <v>5993</v>
      </c>
      <c r="B5100">
        <v>1</v>
      </c>
    </row>
    <row r="5101" spans="1:2">
      <c r="A5101" t="s">
        <v>5994</v>
      </c>
      <c r="B5101">
        <v>1</v>
      </c>
    </row>
    <row r="5102" spans="1:2">
      <c r="A5102" t="s">
        <v>5995</v>
      </c>
      <c r="B5102">
        <v>1</v>
      </c>
    </row>
    <row r="5103" spans="1:2">
      <c r="A5103" t="s">
        <v>5996</v>
      </c>
      <c r="B5103">
        <v>1</v>
      </c>
    </row>
    <row r="5104" spans="1:2">
      <c r="A5104" t="s">
        <v>5997</v>
      </c>
      <c r="B5104">
        <v>1</v>
      </c>
    </row>
    <row r="5105" spans="1:2">
      <c r="A5105" t="s">
        <v>5999</v>
      </c>
      <c r="B5105">
        <v>1</v>
      </c>
    </row>
    <row r="5106" spans="1:2">
      <c r="A5106" t="e">
        <f>--_: everybody_NN</f>
        <v>#NAME?</v>
      </c>
      <c r="B5106">
        <v>1</v>
      </c>
    </row>
    <row r="5107" spans="1:2">
      <c r="A5107" t="s">
        <v>6001</v>
      </c>
      <c r="B5107">
        <v>1</v>
      </c>
    </row>
    <row r="5108" spans="1:2">
      <c r="A5108" t="s">
        <v>6002</v>
      </c>
      <c r="B5108">
        <v>1</v>
      </c>
    </row>
    <row r="5109" spans="1:2">
      <c r="A5109" t="s">
        <v>6003</v>
      </c>
      <c r="B5109">
        <v>1</v>
      </c>
    </row>
    <row r="5110" spans="1:2">
      <c r="A5110" t="s">
        <v>6004</v>
      </c>
      <c r="B5110">
        <v>1</v>
      </c>
    </row>
    <row r="5111" spans="1:2">
      <c r="A5111" t="s">
        <v>6005</v>
      </c>
      <c r="B5111">
        <v>1</v>
      </c>
    </row>
    <row r="5112" spans="1:2">
      <c r="A5112" t="s">
        <v>6006</v>
      </c>
      <c r="B5112">
        <v>1</v>
      </c>
    </row>
    <row r="5113" spans="1:2">
      <c r="A5113" t="s">
        <v>6008</v>
      </c>
      <c r="B5113">
        <v>1</v>
      </c>
    </row>
    <row r="5114" spans="1:2">
      <c r="A5114" t="s">
        <v>6009</v>
      </c>
      <c r="B5114">
        <v>1</v>
      </c>
    </row>
    <row r="5115" spans="1:2">
      <c r="A5115" t="s">
        <v>6010</v>
      </c>
      <c r="B5115">
        <v>1</v>
      </c>
    </row>
    <row r="5116" spans="1:2">
      <c r="A5116" t="s">
        <v>6011</v>
      </c>
      <c r="B5116">
        <v>1</v>
      </c>
    </row>
    <row r="5117" spans="1:2">
      <c r="A5117" t="s">
        <v>6013</v>
      </c>
      <c r="B5117">
        <v>1</v>
      </c>
    </row>
    <row r="5118" spans="1:2">
      <c r="A5118" t="s">
        <v>6014</v>
      </c>
      <c r="B5118">
        <v>1</v>
      </c>
    </row>
    <row r="5119" spans="1:2">
      <c r="A5119" t="s">
        <v>6015</v>
      </c>
      <c r="B5119">
        <v>1</v>
      </c>
    </row>
    <row r="5120" spans="1:2">
      <c r="A5120" t="s">
        <v>6016</v>
      </c>
      <c r="B5120">
        <v>1</v>
      </c>
    </row>
    <row r="5121" spans="1:2">
      <c r="A5121" t="s">
        <v>6017</v>
      </c>
      <c r="B5121">
        <v>1</v>
      </c>
    </row>
    <row r="5122" spans="1:2">
      <c r="A5122" t="s">
        <v>6018</v>
      </c>
      <c r="B5122">
        <v>1</v>
      </c>
    </row>
    <row r="5123" spans="1:2">
      <c r="A5123" t="s">
        <v>6020</v>
      </c>
      <c r="B5123">
        <v>1</v>
      </c>
    </row>
    <row r="5124" spans="1:2">
      <c r="A5124" t="s">
        <v>6021</v>
      </c>
      <c r="B5124">
        <v>1</v>
      </c>
    </row>
    <row r="5125" spans="1:2">
      <c r="A5125" t="s">
        <v>6022</v>
      </c>
      <c r="B5125">
        <v>1</v>
      </c>
    </row>
    <row r="5126" spans="1:2">
      <c r="A5126" t="s">
        <v>6024</v>
      </c>
      <c r="B5126">
        <v>1</v>
      </c>
    </row>
    <row r="5127" spans="1:2">
      <c r="A5127" t="s">
        <v>6025</v>
      </c>
      <c r="B5127">
        <v>1</v>
      </c>
    </row>
    <row r="5128" spans="1:2">
      <c r="A5128" t="s">
        <v>6026</v>
      </c>
      <c r="B5128">
        <v>1</v>
      </c>
    </row>
    <row r="5129" spans="1:2">
      <c r="A5129" t="s">
        <v>6028</v>
      </c>
      <c r="B5129">
        <v>1</v>
      </c>
    </row>
    <row r="5130" spans="1:2">
      <c r="A5130" t="s">
        <v>6029</v>
      </c>
      <c r="B5130">
        <v>1</v>
      </c>
    </row>
    <row r="5131" spans="1:2">
      <c r="A5131" t="s">
        <v>6031</v>
      </c>
      <c r="B5131">
        <v>1</v>
      </c>
    </row>
    <row r="5132" spans="1:2">
      <c r="A5132" t="s">
        <v>6033</v>
      </c>
      <c r="B5132">
        <v>1</v>
      </c>
    </row>
    <row r="5133" spans="1:2">
      <c r="A5133" t="s">
        <v>6034</v>
      </c>
      <c r="B5133">
        <v>1</v>
      </c>
    </row>
    <row r="5134" spans="1:2">
      <c r="A5134" t="s">
        <v>6035</v>
      </c>
      <c r="B5134">
        <v>1</v>
      </c>
    </row>
    <row r="5135" spans="1:2">
      <c r="A5135" t="s">
        <v>6038</v>
      </c>
      <c r="B5135">
        <v>1</v>
      </c>
    </row>
    <row r="5136" spans="1:2">
      <c r="A5136" t="s">
        <v>6040</v>
      </c>
      <c r="B5136">
        <v>1</v>
      </c>
    </row>
    <row r="5137" spans="1:2">
      <c r="A5137" t="s">
        <v>6041</v>
      </c>
      <c r="B5137">
        <v>1</v>
      </c>
    </row>
    <row r="5138" spans="1:2">
      <c r="A5138" t="s">
        <v>6042</v>
      </c>
      <c r="B5138">
        <v>1</v>
      </c>
    </row>
    <row r="5139" spans="1:2">
      <c r="A5139" t="s">
        <v>6044</v>
      </c>
      <c r="B5139">
        <v>1</v>
      </c>
    </row>
    <row r="5140" spans="1:2">
      <c r="A5140" t="s">
        <v>6046</v>
      </c>
      <c r="B5140">
        <v>1</v>
      </c>
    </row>
    <row r="5141" spans="1:2">
      <c r="A5141" t="s">
        <v>6047</v>
      </c>
      <c r="B5141">
        <v>1</v>
      </c>
    </row>
    <row r="5142" spans="1:2">
      <c r="A5142" t="s">
        <v>6049</v>
      </c>
      <c r="B5142">
        <v>1</v>
      </c>
    </row>
    <row r="5143" spans="1:2">
      <c r="A5143" t="s">
        <v>6051</v>
      </c>
      <c r="B5143">
        <v>1</v>
      </c>
    </row>
    <row r="5144" spans="1:2">
      <c r="A5144" t="s">
        <v>6052</v>
      </c>
      <c r="B5144">
        <v>1</v>
      </c>
    </row>
    <row r="5145" spans="1:2">
      <c r="A5145" t="s">
        <v>6053</v>
      </c>
      <c r="B5145">
        <v>1</v>
      </c>
    </row>
    <row r="5146" spans="1:2">
      <c r="A5146" t="s">
        <v>6054</v>
      </c>
      <c r="B5146">
        <v>1</v>
      </c>
    </row>
    <row r="5147" spans="1:2">
      <c r="A5147" t="s">
        <v>6056</v>
      </c>
      <c r="B5147">
        <v>1</v>
      </c>
    </row>
    <row r="5148" spans="1:2">
      <c r="A5148" t="s">
        <v>6058</v>
      </c>
      <c r="B5148">
        <v>1</v>
      </c>
    </row>
    <row r="5149" spans="1:2">
      <c r="A5149" t="s">
        <v>6060</v>
      </c>
      <c r="B5149">
        <v>1</v>
      </c>
    </row>
    <row r="5150" spans="1:2">
      <c r="A5150" t="s">
        <v>6061</v>
      </c>
      <c r="B5150">
        <v>1</v>
      </c>
    </row>
    <row r="5151" spans="1:2">
      <c r="A5151" t="s">
        <v>6062</v>
      </c>
      <c r="B5151">
        <v>1</v>
      </c>
    </row>
    <row r="5152" spans="1:2">
      <c r="A5152" t="s">
        <v>6063</v>
      </c>
      <c r="B5152">
        <v>1</v>
      </c>
    </row>
    <row r="5153" spans="1:2">
      <c r="A5153" t="s">
        <v>6065</v>
      </c>
      <c r="B5153">
        <v>1</v>
      </c>
    </row>
    <row r="5154" spans="1:2">
      <c r="A5154" t="s">
        <v>6066</v>
      </c>
      <c r="B5154">
        <v>1</v>
      </c>
    </row>
    <row r="5155" spans="1:2">
      <c r="A5155" t="s">
        <v>6067</v>
      </c>
      <c r="B5155">
        <v>1</v>
      </c>
    </row>
    <row r="5156" spans="1:2">
      <c r="A5156" t="s">
        <v>6068</v>
      </c>
      <c r="B5156">
        <v>1</v>
      </c>
    </row>
    <row r="5157" spans="1:2">
      <c r="A5157" t="s">
        <v>6069</v>
      </c>
      <c r="B5157">
        <v>1</v>
      </c>
    </row>
    <row r="5158" spans="1:2">
      <c r="A5158" t="s">
        <v>6070</v>
      </c>
      <c r="B5158">
        <v>1</v>
      </c>
    </row>
    <row r="5159" spans="1:2">
      <c r="A5159" t="s">
        <v>6071</v>
      </c>
      <c r="B5159">
        <v>1</v>
      </c>
    </row>
    <row r="5160" spans="1:2">
      <c r="A5160" t="s">
        <v>6072</v>
      </c>
      <c r="B5160">
        <v>1</v>
      </c>
    </row>
    <row r="5161" spans="1:2">
      <c r="A5161" t="s">
        <v>6073</v>
      </c>
      <c r="B5161">
        <v>1</v>
      </c>
    </row>
    <row r="5162" spans="1:2">
      <c r="A5162" t="s">
        <v>6074</v>
      </c>
      <c r="B5162">
        <v>1</v>
      </c>
    </row>
    <row r="5163" spans="1:2">
      <c r="A5163" t="s">
        <v>6075</v>
      </c>
      <c r="B5163">
        <v>1</v>
      </c>
    </row>
    <row r="5164" spans="1:2">
      <c r="A5164" t="s">
        <v>6076</v>
      </c>
      <c r="B5164">
        <v>1</v>
      </c>
    </row>
    <row r="5165" spans="1:2">
      <c r="A5165" t="s">
        <v>6078</v>
      </c>
      <c r="B5165">
        <v>1</v>
      </c>
    </row>
    <row r="5166" spans="1:2">
      <c r="A5166" t="s">
        <v>6079</v>
      </c>
      <c r="B5166">
        <v>1</v>
      </c>
    </row>
    <row r="5167" spans="1:2">
      <c r="A5167" t="s">
        <v>6080</v>
      </c>
      <c r="B5167">
        <v>1</v>
      </c>
    </row>
    <row r="5168" spans="1:2">
      <c r="A5168" t="s">
        <v>6082</v>
      </c>
      <c r="B5168">
        <v>1</v>
      </c>
    </row>
    <row r="5169" spans="1:2">
      <c r="A5169" t="s">
        <v>6084</v>
      </c>
      <c r="B5169">
        <v>1</v>
      </c>
    </row>
    <row r="5170" spans="1:2">
      <c r="A5170" t="s">
        <v>6086</v>
      </c>
      <c r="B5170">
        <v>1</v>
      </c>
    </row>
    <row r="5171" spans="1:2">
      <c r="A5171" t="s">
        <v>6087</v>
      </c>
      <c r="B5171">
        <v>1</v>
      </c>
    </row>
    <row r="5172" spans="1:2">
      <c r="A5172" t="s">
        <v>6088</v>
      </c>
      <c r="B5172">
        <v>1</v>
      </c>
    </row>
    <row r="5173" spans="1:2">
      <c r="A5173" t="s">
        <v>6090</v>
      </c>
      <c r="B5173">
        <v>1</v>
      </c>
    </row>
    <row r="5174" spans="1:2">
      <c r="A5174" t="s">
        <v>6091</v>
      </c>
      <c r="B5174">
        <v>1</v>
      </c>
    </row>
    <row r="5175" spans="1:2">
      <c r="A5175" t="s">
        <v>6092</v>
      </c>
      <c r="B5175">
        <v>1</v>
      </c>
    </row>
    <row r="5176" spans="1:2">
      <c r="A5176" t="s">
        <v>6093</v>
      </c>
      <c r="B5176">
        <v>1</v>
      </c>
    </row>
    <row r="5177" spans="1:2">
      <c r="A5177" t="s">
        <v>6094</v>
      </c>
      <c r="B5177">
        <v>1</v>
      </c>
    </row>
    <row r="5178" spans="1:2">
      <c r="A5178" t="s">
        <v>6095</v>
      </c>
      <c r="B5178">
        <v>1</v>
      </c>
    </row>
    <row r="5179" spans="1:2">
      <c r="A5179" t="s">
        <v>6096</v>
      </c>
      <c r="B5179">
        <v>1</v>
      </c>
    </row>
    <row r="5180" spans="1:2">
      <c r="A5180" t="s">
        <v>6097</v>
      </c>
      <c r="B5180">
        <v>1</v>
      </c>
    </row>
    <row r="5181" spans="1:2">
      <c r="A5181" t="s">
        <v>6099</v>
      </c>
      <c r="B5181">
        <v>1</v>
      </c>
    </row>
    <row r="5182" spans="1:2">
      <c r="A5182" t="s">
        <v>6100</v>
      </c>
      <c r="B5182">
        <v>1</v>
      </c>
    </row>
    <row r="5183" spans="1:2">
      <c r="A5183" t="s">
        <v>6101</v>
      </c>
      <c r="B5183">
        <v>1</v>
      </c>
    </row>
    <row r="5184" spans="1:2">
      <c r="A5184" t="s">
        <v>6102</v>
      </c>
      <c r="B5184">
        <v>1</v>
      </c>
    </row>
    <row r="5185" spans="1:2">
      <c r="A5185" t="s">
        <v>6104</v>
      </c>
      <c r="B5185">
        <v>1</v>
      </c>
    </row>
    <row r="5186" spans="1:2">
      <c r="A5186" t="s">
        <v>6105</v>
      </c>
      <c r="B5186">
        <v>1</v>
      </c>
    </row>
    <row r="5187" spans="1:2">
      <c r="A5187" t="s">
        <v>6106</v>
      </c>
      <c r="B5187">
        <v>1</v>
      </c>
    </row>
    <row r="5188" spans="1:2">
      <c r="A5188" t="s">
        <v>6107</v>
      </c>
      <c r="B5188">
        <v>1</v>
      </c>
    </row>
    <row r="5189" spans="1:2">
      <c r="A5189" t="s">
        <v>6109</v>
      </c>
      <c r="B5189">
        <v>1</v>
      </c>
    </row>
    <row r="5190" spans="1:2">
      <c r="A5190" t="s">
        <v>6113</v>
      </c>
      <c r="B5190">
        <v>1</v>
      </c>
    </row>
    <row r="5191" spans="1:2">
      <c r="A5191" t="s">
        <v>6114</v>
      </c>
      <c r="B5191">
        <v>1</v>
      </c>
    </row>
    <row r="5192" spans="1:2">
      <c r="A5192" t="s">
        <v>6115</v>
      </c>
      <c r="B5192">
        <v>1</v>
      </c>
    </row>
    <row r="5193" spans="1:2">
      <c r="A5193" t="s">
        <v>6116</v>
      </c>
      <c r="B5193">
        <v>1</v>
      </c>
    </row>
    <row r="5194" spans="1:2">
      <c r="A5194" t="s">
        <v>6117</v>
      </c>
      <c r="B5194">
        <v>1</v>
      </c>
    </row>
    <row r="5195" spans="1:2">
      <c r="A5195" t="s">
        <v>6119</v>
      </c>
      <c r="B5195">
        <v>1</v>
      </c>
    </row>
    <row r="5196" spans="1:2">
      <c r="A5196" t="s">
        <v>6121</v>
      </c>
      <c r="B5196">
        <v>1</v>
      </c>
    </row>
    <row r="5197" spans="1:2">
      <c r="A5197" t="s">
        <v>6122</v>
      </c>
      <c r="B5197">
        <v>1</v>
      </c>
    </row>
    <row r="5198" spans="1:2">
      <c r="A5198" t="s">
        <v>6126</v>
      </c>
      <c r="B5198">
        <v>1</v>
      </c>
    </row>
    <row r="5199" spans="1:2">
      <c r="A5199" t="s">
        <v>6127</v>
      </c>
      <c r="B5199">
        <v>1</v>
      </c>
    </row>
    <row r="5200" spans="1:2">
      <c r="A5200" t="s">
        <v>6128</v>
      </c>
      <c r="B5200">
        <v>1</v>
      </c>
    </row>
    <row r="5201" spans="1:2">
      <c r="A5201" t="s">
        <v>6129</v>
      </c>
      <c r="B5201">
        <v>1</v>
      </c>
    </row>
    <row r="5202" spans="1:2">
      <c r="A5202" t="s">
        <v>6130</v>
      </c>
      <c r="B5202">
        <v>1</v>
      </c>
    </row>
    <row r="5203" spans="1:2">
      <c r="A5203" t="s">
        <v>6131</v>
      </c>
      <c r="B5203">
        <v>1</v>
      </c>
    </row>
    <row r="5204" spans="1:2">
      <c r="A5204" t="s">
        <v>6132</v>
      </c>
      <c r="B5204">
        <v>1</v>
      </c>
    </row>
    <row r="5205" spans="1:2">
      <c r="A5205" t="s">
        <v>6133</v>
      </c>
      <c r="B5205">
        <v>1</v>
      </c>
    </row>
    <row r="5206" spans="1:2">
      <c r="A5206" t="s">
        <v>6134</v>
      </c>
      <c r="B5206">
        <v>1</v>
      </c>
    </row>
    <row r="5207" spans="1:2">
      <c r="A5207" t="s">
        <v>6135</v>
      </c>
      <c r="B5207">
        <v>1</v>
      </c>
    </row>
    <row r="5208" spans="1:2">
      <c r="A5208" t="s">
        <v>6136</v>
      </c>
      <c r="B5208">
        <v>1</v>
      </c>
    </row>
    <row r="5209" spans="1:2">
      <c r="A5209" t="s">
        <v>6137</v>
      </c>
      <c r="B5209">
        <v>1</v>
      </c>
    </row>
    <row r="5210" spans="1:2">
      <c r="A5210" t="s">
        <v>6138</v>
      </c>
      <c r="B5210">
        <v>1</v>
      </c>
    </row>
    <row r="5211" spans="1:2">
      <c r="A5211" t="s">
        <v>6140</v>
      </c>
      <c r="B5211">
        <v>1</v>
      </c>
    </row>
    <row r="5212" spans="1:2">
      <c r="A5212" t="s">
        <v>6141</v>
      </c>
      <c r="B5212">
        <v>1</v>
      </c>
    </row>
    <row r="5213" spans="1:2">
      <c r="A5213" t="s">
        <v>6143</v>
      </c>
      <c r="B5213">
        <v>1</v>
      </c>
    </row>
    <row r="5214" spans="1:2">
      <c r="A5214" t="s">
        <v>6144</v>
      </c>
      <c r="B5214">
        <v>1</v>
      </c>
    </row>
    <row r="5215" spans="1:2">
      <c r="A5215" t="s">
        <v>6145</v>
      </c>
      <c r="B5215">
        <v>1</v>
      </c>
    </row>
    <row r="5216" spans="1:2">
      <c r="A5216" t="s">
        <v>6146</v>
      </c>
      <c r="B5216">
        <v>1</v>
      </c>
    </row>
    <row r="5217" spans="1:2">
      <c r="A5217" t="s">
        <v>6147</v>
      </c>
      <c r="B5217">
        <v>1</v>
      </c>
    </row>
    <row r="5218" spans="1:2">
      <c r="A5218" t="s">
        <v>6148</v>
      </c>
      <c r="B5218">
        <v>1</v>
      </c>
    </row>
    <row r="5219" spans="1:2">
      <c r="A5219" t="s">
        <v>6151</v>
      </c>
      <c r="B5219">
        <v>1</v>
      </c>
    </row>
    <row r="5220" spans="1:2">
      <c r="A5220" t="s">
        <v>6152</v>
      </c>
      <c r="B5220">
        <v>1</v>
      </c>
    </row>
    <row r="5221" spans="1:2">
      <c r="A5221" t="s">
        <v>6154</v>
      </c>
      <c r="B5221">
        <v>1</v>
      </c>
    </row>
    <row r="5222" spans="1:2">
      <c r="A5222" t="s">
        <v>6156</v>
      </c>
      <c r="B5222">
        <v>1</v>
      </c>
    </row>
    <row r="5223" spans="1:2">
      <c r="A5223" t="s">
        <v>6157</v>
      </c>
      <c r="B5223">
        <v>1</v>
      </c>
    </row>
    <row r="5224" spans="1:2">
      <c r="A5224" t="s">
        <v>6158</v>
      </c>
      <c r="B5224">
        <v>1</v>
      </c>
    </row>
    <row r="5225" spans="1:2">
      <c r="A5225" t="s">
        <v>6161</v>
      </c>
      <c r="B5225">
        <v>1</v>
      </c>
    </row>
    <row r="5226" spans="1:2">
      <c r="A5226" t="s">
        <v>6163</v>
      </c>
      <c r="B5226">
        <v>1</v>
      </c>
    </row>
    <row r="5227" spans="1:2">
      <c r="A5227" t="s">
        <v>6165</v>
      </c>
      <c r="B5227">
        <v>1</v>
      </c>
    </row>
    <row r="5228" spans="1:2">
      <c r="A5228" t="s">
        <v>6167</v>
      </c>
      <c r="B5228">
        <v>1</v>
      </c>
    </row>
    <row r="5229" spans="1:2">
      <c r="A5229" t="s">
        <v>6168</v>
      </c>
      <c r="B5229">
        <v>1</v>
      </c>
    </row>
    <row r="5230" spans="1:2">
      <c r="A5230" t="s">
        <v>6169</v>
      </c>
      <c r="B5230">
        <v>1</v>
      </c>
    </row>
    <row r="5231" spans="1:2">
      <c r="A5231" t="s">
        <v>6170</v>
      </c>
      <c r="B5231">
        <v>1</v>
      </c>
    </row>
    <row r="5232" spans="1:2">
      <c r="A5232" t="s">
        <v>6171</v>
      </c>
      <c r="B5232">
        <v>1</v>
      </c>
    </row>
    <row r="5233" spans="1:2">
      <c r="A5233" t="s">
        <v>6172</v>
      </c>
      <c r="B5233">
        <v>1</v>
      </c>
    </row>
    <row r="5234" spans="1:2">
      <c r="A5234" t="s">
        <v>6173</v>
      </c>
      <c r="B5234">
        <v>1</v>
      </c>
    </row>
    <row r="5235" spans="1:2">
      <c r="A5235" t="s">
        <v>6174</v>
      </c>
      <c r="B5235">
        <v>1</v>
      </c>
    </row>
    <row r="5236" spans="1:2">
      <c r="A5236" t="s">
        <v>6175</v>
      </c>
      <c r="B5236">
        <v>1</v>
      </c>
    </row>
    <row r="5237" spans="1:2">
      <c r="A5237" t="s">
        <v>6177</v>
      </c>
      <c r="B5237">
        <v>1</v>
      </c>
    </row>
    <row r="5238" spans="1:2">
      <c r="A5238" t="s">
        <v>6178</v>
      </c>
      <c r="B5238">
        <v>1</v>
      </c>
    </row>
    <row r="5239" spans="1:2">
      <c r="A5239" t="s">
        <v>6180</v>
      </c>
      <c r="B5239">
        <v>1</v>
      </c>
    </row>
    <row r="5240" spans="1:2">
      <c r="A5240" t="s">
        <v>6181</v>
      </c>
      <c r="B5240">
        <v>1</v>
      </c>
    </row>
    <row r="5241" spans="1:2">
      <c r="A5241" t="s">
        <v>6182</v>
      </c>
      <c r="B5241">
        <v>1</v>
      </c>
    </row>
    <row r="5242" spans="1:2">
      <c r="A5242" t="s">
        <v>6183</v>
      </c>
      <c r="B5242">
        <v>1</v>
      </c>
    </row>
    <row r="5243" spans="1:2">
      <c r="A5243" t="s">
        <v>6185</v>
      </c>
      <c r="B5243">
        <v>1</v>
      </c>
    </row>
    <row r="5244" spans="1:2">
      <c r="A5244" t="s">
        <v>6186</v>
      </c>
      <c r="B5244">
        <v>1</v>
      </c>
    </row>
    <row r="5245" spans="1:2">
      <c r="A5245" t="s">
        <v>6187</v>
      </c>
      <c r="B5245">
        <v>1</v>
      </c>
    </row>
    <row r="5246" spans="1:2">
      <c r="A5246" t="s">
        <v>6188</v>
      </c>
      <c r="B5246">
        <v>1</v>
      </c>
    </row>
    <row r="5247" spans="1:2">
      <c r="A5247" t="s">
        <v>6189</v>
      </c>
      <c r="B5247">
        <v>1</v>
      </c>
    </row>
    <row r="5248" spans="1:2">
      <c r="A5248" t="s">
        <v>6190</v>
      </c>
      <c r="B5248">
        <v>1</v>
      </c>
    </row>
    <row r="5249" spans="1:2">
      <c r="A5249" t="s">
        <v>6192</v>
      </c>
      <c r="B5249">
        <v>1</v>
      </c>
    </row>
    <row r="5250" spans="1:2">
      <c r="A5250" t="s">
        <v>6193</v>
      </c>
      <c r="B5250">
        <v>1</v>
      </c>
    </row>
    <row r="5251" spans="1:2">
      <c r="A5251" t="s">
        <v>6194</v>
      </c>
      <c r="B5251">
        <v>1</v>
      </c>
    </row>
    <row r="5252" spans="1:2">
      <c r="A5252" t="s">
        <v>6195</v>
      </c>
      <c r="B5252">
        <v>1</v>
      </c>
    </row>
    <row r="5253" spans="1:2">
      <c r="A5253" t="s">
        <v>6196</v>
      </c>
      <c r="B5253">
        <v>1</v>
      </c>
    </row>
    <row r="5254" spans="1:2">
      <c r="A5254" t="s">
        <v>6197</v>
      </c>
      <c r="B5254">
        <v>1</v>
      </c>
    </row>
    <row r="5255" spans="1:2">
      <c r="A5255" t="s">
        <v>6198</v>
      </c>
      <c r="B5255">
        <v>1</v>
      </c>
    </row>
    <row r="5256" spans="1:2">
      <c r="A5256" t="s">
        <v>6199</v>
      </c>
      <c r="B5256">
        <v>1</v>
      </c>
    </row>
    <row r="5257" spans="1:2">
      <c r="A5257" t="s">
        <v>6201</v>
      </c>
      <c r="B5257">
        <v>1</v>
      </c>
    </row>
    <row r="5258" spans="1:2">
      <c r="A5258" t="s">
        <v>6202</v>
      </c>
      <c r="B5258">
        <v>1</v>
      </c>
    </row>
    <row r="5259" spans="1:2">
      <c r="A5259" t="s">
        <v>6203</v>
      </c>
      <c r="B5259">
        <v>1</v>
      </c>
    </row>
    <row r="5260" spans="1:2">
      <c r="A5260" t="s">
        <v>6204</v>
      </c>
      <c r="B5260">
        <v>1</v>
      </c>
    </row>
    <row r="5261" spans="1:2">
      <c r="A5261" t="s">
        <v>6205</v>
      </c>
      <c r="B5261">
        <v>1</v>
      </c>
    </row>
    <row r="5262" spans="1:2">
      <c r="A5262" t="s">
        <v>6207</v>
      </c>
      <c r="B5262">
        <v>1</v>
      </c>
    </row>
    <row r="5263" spans="1:2">
      <c r="A5263" t="s">
        <v>6208</v>
      </c>
      <c r="B5263">
        <v>1</v>
      </c>
    </row>
    <row r="5264" spans="1:2">
      <c r="A5264" t="s">
        <v>6209</v>
      </c>
      <c r="B5264">
        <v>1</v>
      </c>
    </row>
    <row r="5265" spans="1:2">
      <c r="A5265" t="s">
        <v>6210</v>
      </c>
      <c r="B5265">
        <v>1</v>
      </c>
    </row>
    <row r="5266" spans="1:2">
      <c r="A5266" t="s">
        <v>6211</v>
      </c>
      <c r="B5266">
        <v>1</v>
      </c>
    </row>
    <row r="5267" spans="1:2">
      <c r="A5267" t="s">
        <v>6212</v>
      </c>
      <c r="B5267">
        <v>1</v>
      </c>
    </row>
    <row r="5268" spans="1:2">
      <c r="A5268" t="s">
        <v>6213</v>
      </c>
      <c r="B5268">
        <v>1</v>
      </c>
    </row>
    <row r="5269" spans="1:2">
      <c r="A5269" t="s">
        <v>6215</v>
      </c>
      <c r="B5269">
        <v>1</v>
      </c>
    </row>
    <row r="5270" spans="1:2">
      <c r="A5270" t="s">
        <v>6216</v>
      </c>
      <c r="B5270">
        <v>1</v>
      </c>
    </row>
    <row r="5271" spans="1:2">
      <c r="A5271" t="s">
        <v>6217</v>
      </c>
      <c r="B5271">
        <v>1</v>
      </c>
    </row>
    <row r="5272" spans="1:2">
      <c r="A5272" t="s">
        <v>6218</v>
      </c>
      <c r="B5272">
        <v>1</v>
      </c>
    </row>
    <row r="5273" spans="1:2">
      <c r="A5273" t="s">
        <v>6220</v>
      </c>
      <c r="B5273">
        <v>1</v>
      </c>
    </row>
    <row r="5274" spans="1:2">
      <c r="A5274" t="s">
        <v>6221</v>
      </c>
      <c r="B5274">
        <v>1</v>
      </c>
    </row>
    <row r="5275" spans="1:2">
      <c r="A5275" t="s">
        <v>6222</v>
      </c>
      <c r="B5275">
        <v>1</v>
      </c>
    </row>
    <row r="5276" spans="1:2">
      <c r="A5276" t="s">
        <v>6223</v>
      </c>
      <c r="B5276">
        <v>1</v>
      </c>
    </row>
    <row r="5277" spans="1:2">
      <c r="A5277" t="s">
        <v>6224</v>
      </c>
      <c r="B5277">
        <v>1</v>
      </c>
    </row>
    <row r="5278" spans="1:2">
      <c r="A5278" t="s">
        <v>6225</v>
      </c>
      <c r="B5278">
        <v>1</v>
      </c>
    </row>
    <row r="5279" spans="1:2">
      <c r="A5279" t="s">
        <v>6226</v>
      </c>
      <c r="B5279">
        <v>1</v>
      </c>
    </row>
    <row r="5280" spans="1:2">
      <c r="A5280" t="s">
        <v>6227</v>
      </c>
      <c r="B5280">
        <v>1</v>
      </c>
    </row>
    <row r="5281" spans="1:2">
      <c r="A5281" t="s">
        <v>6228</v>
      </c>
      <c r="B5281">
        <v>1</v>
      </c>
    </row>
    <row r="5282" spans="1:2">
      <c r="A5282" t="s">
        <v>6230</v>
      </c>
      <c r="B5282">
        <v>1</v>
      </c>
    </row>
    <row r="5283" spans="1:2">
      <c r="A5283" t="s">
        <v>6231</v>
      </c>
      <c r="B5283">
        <v>1</v>
      </c>
    </row>
    <row r="5284" spans="1:2">
      <c r="A5284" t="s">
        <v>6232</v>
      </c>
      <c r="B5284">
        <v>1</v>
      </c>
    </row>
    <row r="5285" spans="1:2">
      <c r="A5285" t="s">
        <v>6233</v>
      </c>
      <c r="B5285">
        <v>1</v>
      </c>
    </row>
    <row r="5286" spans="1:2">
      <c r="A5286" t="s">
        <v>6236</v>
      </c>
      <c r="B5286">
        <v>1</v>
      </c>
    </row>
    <row r="5287" spans="1:2">
      <c r="A5287" t="s">
        <v>6237</v>
      </c>
      <c r="B5287">
        <v>1</v>
      </c>
    </row>
    <row r="5288" spans="1:2">
      <c r="A5288" t="s">
        <v>6238</v>
      </c>
      <c r="B5288">
        <v>1</v>
      </c>
    </row>
    <row r="5289" spans="1:2">
      <c r="A5289" t="s">
        <v>6239</v>
      </c>
      <c r="B5289">
        <v>1</v>
      </c>
    </row>
    <row r="5290" spans="1:2">
      <c r="A5290" t="s">
        <v>6240</v>
      </c>
      <c r="B5290">
        <v>1</v>
      </c>
    </row>
    <row r="5291" spans="1:2">
      <c r="A5291" t="s">
        <v>6242</v>
      </c>
      <c r="B5291">
        <v>1</v>
      </c>
    </row>
    <row r="5292" spans="1:2">
      <c r="A5292" t="s">
        <v>6244</v>
      </c>
      <c r="B5292">
        <v>1</v>
      </c>
    </row>
    <row r="5293" spans="1:2">
      <c r="A5293" t="s">
        <v>6245</v>
      </c>
      <c r="B5293">
        <v>1</v>
      </c>
    </row>
    <row r="5294" spans="1:2">
      <c r="A5294" t="s">
        <v>6246</v>
      </c>
      <c r="B5294">
        <v>1</v>
      </c>
    </row>
    <row r="5295" spans="1:2">
      <c r="A5295" t="s">
        <v>6247</v>
      </c>
      <c r="B5295">
        <v>1</v>
      </c>
    </row>
    <row r="5296" spans="1:2">
      <c r="A5296" t="s">
        <v>6250</v>
      </c>
      <c r="B5296">
        <v>1</v>
      </c>
    </row>
    <row r="5297" spans="1:2">
      <c r="A5297" t="s">
        <v>6251</v>
      </c>
      <c r="B5297">
        <v>1</v>
      </c>
    </row>
    <row r="5298" spans="1:2">
      <c r="A5298" t="s">
        <v>6252</v>
      </c>
      <c r="B5298">
        <v>1</v>
      </c>
    </row>
    <row r="5299" spans="1:2">
      <c r="A5299" t="s">
        <v>6253</v>
      </c>
      <c r="B5299">
        <v>1</v>
      </c>
    </row>
    <row r="5300" spans="1:2">
      <c r="A5300" t="s">
        <v>6254</v>
      </c>
      <c r="B5300">
        <v>1</v>
      </c>
    </row>
    <row r="5301" spans="1:2">
      <c r="A5301" t="s">
        <v>6255</v>
      </c>
      <c r="B5301">
        <v>1</v>
      </c>
    </row>
    <row r="5302" spans="1:2">
      <c r="A5302" t="s">
        <v>6257</v>
      </c>
      <c r="B5302">
        <v>1</v>
      </c>
    </row>
    <row r="5303" spans="1:2">
      <c r="A5303" t="s">
        <v>6258</v>
      </c>
      <c r="B5303">
        <v>1</v>
      </c>
    </row>
    <row r="5304" spans="1:2">
      <c r="A5304" t="s">
        <v>6259</v>
      </c>
      <c r="B5304">
        <v>1</v>
      </c>
    </row>
    <row r="5305" spans="1:2">
      <c r="A5305" t="s">
        <v>6261</v>
      </c>
      <c r="B5305">
        <v>1</v>
      </c>
    </row>
    <row r="5306" spans="1:2">
      <c r="A5306" t="s">
        <v>6262</v>
      </c>
      <c r="B5306">
        <v>1</v>
      </c>
    </row>
    <row r="5307" spans="1:2">
      <c r="A5307" t="s">
        <v>6263</v>
      </c>
      <c r="B5307">
        <v>1</v>
      </c>
    </row>
    <row r="5308" spans="1:2">
      <c r="A5308" t="s">
        <v>6266</v>
      </c>
      <c r="B5308">
        <v>1</v>
      </c>
    </row>
    <row r="5309" spans="1:2">
      <c r="A5309" t="s">
        <v>6267</v>
      </c>
      <c r="B5309">
        <v>1</v>
      </c>
    </row>
    <row r="5310" spans="1:2">
      <c r="A5310" t="s">
        <v>6268</v>
      </c>
      <c r="B5310">
        <v>1</v>
      </c>
    </row>
    <row r="5311" spans="1:2">
      <c r="A5311" t="s">
        <v>6270</v>
      </c>
      <c r="B5311">
        <v>1</v>
      </c>
    </row>
    <row r="5312" spans="1:2">
      <c r="A5312" t="s">
        <v>6271</v>
      </c>
      <c r="B5312">
        <v>1</v>
      </c>
    </row>
    <row r="5313" spans="1:2">
      <c r="A5313" t="s">
        <v>6272</v>
      </c>
      <c r="B5313">
        <v>1</v>
      </c>
    </row>
    <row r="5314" spans="1:2">
      <c r="A5314" t="s">
        <v>6273</v>
      </c>
      <c r="B5314">
        <v>1</v>
      </c>
    </row>
    <row r="5315" spans="1:2">
      <c r="A5315" t="s">
        <v>6274</v>
      </c>
      <c r="B5315">
        <v>1</v>
      </c>
    </row>
    <row r="5316" spans="1:2">
      <c r="A5316" t="s">
        <v>6275</v>
      </c>
      <c r="B5316">
        <v>1</v>
      </c>
    </row>
    <row r="5317" spans="1:2">
      <c r="A5317" t="s">
        <v>6276</v>
      </c>
      <c r="B5317">
        <v>1</v>
      </c>
    </row>
    <row r="5318" spans="1:2">
      <c r="A5318" t="s">
        <v>6277</v>
      </c>
      <c r="B5318">
        <v>1</v>
      </c>
    </row>
    <row r="5319" spans="1:2">
      <c r="A5319" t="s">
        <v>6278</v>
      </c>
      <c r="B5319">
        <v>1</v>
      </c>
    </row>
    <row r="5320" spans="1:2">
      <c r="A5320" t="s">
        <v>6279</v>
      </c>
      <c r="B5320">
        <v>1</v>
      </c>
    </row>
    <row r="5321" spans="1:2">
      <c r="A5321" t="s">
        <v>6280</v>
      </c>
      <c r="B5321">
        <v>1</v>
      </c>
    </row>
    <row r="5322" spans="1:2">
      <c r="A5322" t="s">
        <v>6281</v>
      </c>
      <c r="B5322">
        <v>1</v>
      </c>
    </row>
    <row r="5323" spans="1:2">
      <c r="A5323" t="s">
        <v>6283</v>
      </c>
      <c r="B5323">
        <v>1</v>
      </c>
    </row>
    <row r="5324" spans="1:2">
      <c r="A5324" t="s">
        <v>6284</v>
      </c>
      <c r="B5324">
        <v>1</v>
      </c>
    </row>
    <row r="5325" spans="1:2">
      <c r="A5325" t="s">
        <v>6285</v>
      </c>
      <c r="B5325">
        <v>1</v>
      </c>
    </row>
    <row r="5326" spans="1:2">
      <c r="A5326" t="s">
        <v>6286</v>
      </c>
      <c r="B5326">
        <v>1</v>
      </c>
    </row>
    <row r="5327" spans="1:2">
      <c r="A5327" t="s">
        <v>6287</v>
      </c>
      <c r="B5327">
        <v>1</v>
      </c>
    </row>
    <row r="5328" spans="1:2">
      <c r="A5328" t="s">
        <v>6288</v>
      </c>
      <c r="B5328">
        <v>1</v>
      </c>
    </row>
    <row r="5329" spans="1:2">
      <c r="A5329" t="s">
        <v>6289</v>
      </c>
      <c r="B5329">
        <v>1</v>
      </c>
    </row>
    <row r="5330" spans="1:2">
      <c r="A5330" t="s">
        <v>6290</v>
      </c>
      <c r="B5330">
        <v>1</v>
      </c>
    </row>
    <row r="5331" spans="1:2">
      <c r="A5331" t="s">
        <v>6291</v>
      </c>
      <c r="B5331">
        <v>1</v>
      </c>
    </row>
    <row r="5332" spans="1:2">
      <c r="A5332" t="s">
        <v>6292</v>
      </c>
      <c r="B5332">
        <v>1</v>
      </c>
    </row>
    <row r="5333" spans="1:2">
      <c r="A5333" t="s">
        <v>6293</v>
      </c>
      <c r="B5333">
        <v>1</v>
      </c>
    </row>
    <row r="5334" spans="1:2">
      <c r="A5334" t="s">
        <v>6296</v>
      </c>
      <c r="B5334">
        <v>1</v>
      </c>
    </row>
    <row r="5335" spans="1:2">
      <c r="A5335" t="s">
        <v>6297</v>
      </c>
      <c r="B5335">
        <v>1</v>
      </c>
    </row>
    <row r="5336" spans="1:2">
      <c r="A5336" t="s">
        <v>6298</v>
      </c>
      <c r="B5336">
        <v>1</v>
      </c>
    </row>
    <row r="5337" spans="1:2">
      <c r="A5337" t="s">
        <v>6300</v>
      </c>
      <c r="B5337">
        <v>1</v>
      </c>
    </row>
    <row r="5338" spans="1:2">
      <c r="A5338" t="s">
        <v>6301</v>
      </c>
      <c r="B5338">
        <v>1</v>
      </c>
    </row>
    <row r="5339" spans="1:2">
      <c r="A5339" t="s">
        <v>6302</v>
      </c>
      <c r="B5339">
        <v>1</v>
      </c>
    </row>
    <row r="5340" spans="1:2">
      <c r="A5340" t="s">
        <v>6304</v>
      </c>
      <c r="B5340">
        <v>1</v>
      </c>
    </row>
    <row r="5341" spans="1:2">
      <c r="A5341" t="s">
        <v>6305</v>
      </c>
      <c r="B5341">
        <v>1</v>
      </c>
    </row>
    <row r="5342" spans="1:2">
      <c r="A5342" t="s">
        <v>6307</v>
      </c>
      <c r="B5342">
        <v>1</v>
      </c>
    </row>
    <row r="5343" spans="1:2">
      <c r="A5343" t="s">
        <v>6308</v>
      </c>
      <c r="B5343">
        <v>1</v>
      </c>
    </row>
    <row r="5344" spans="1:2">
      <c r="A5344" t="s">
        <v>6310</v>
      </c>
      <c r="B5344">
        <v>1</v>
      </c>
    </row>
    <row r="5345" spans="1:2">
      <c r="A5345" t="s">
        <v>6311</v>
      </c>
      <c r="B5345">
        <v>1</v>
      </c>
    </row>
    <row r="5346" spans="1:2">
      <c r="A5346" t="s">
        <v>6313</v>
      </c>
      <c r="B5346">
        <v>1</v>
      </c>
    </row>
    <row r="5347" spans="1:2">
      <c r="A5347" t="s">
        <v>6314</v>
      </c>
      <c r="B5347">
        <v>1</v>
      </c>
    </row>
    <row r="5348" spans="1:2">
      <c r="A5348" t="s">
        <v>6315</v>
      </c>
      <c r="B5348">
        <v>1</v>
      </c>
    </row>
    <row r="5349" spans="1:2">
      <c r="A5349" t="s">
        <v>6316</v>
      </c>
      <c r="B5349">
        <v>1</v>
      </c>
    </row>
    <row r="5350" spans="1:2">
      <c r="A5350" t="s">
        <v>6318</v>
      </c>
      <c r="B5350">
        <v>1</v>
      </c>
    </row>
    <row r="5351" spans="1:2">
      <c r="A5351" t="s">
        <v>6320</v>
      </c>
      <c r="B5351">
        <v>1</v>
      </c>
    </row>
    <row r="5352" spans="1:2">
      <c r="A5352" t="s">
        <v>6321</v>
      </c>
      <c r="B5352">
        <v>1</v>
      </c>
    </row>
    <row r="5353" spans="1:2">
      <c r="A5353" t="s">
        <v>6322</v>
      </c>
      <c r="B5353">
        <v>1</v>
      </c>
    </row>
    <row r="5354" spans="1:2">
      <c r="A5354" t="s">
        <v>6323</v>
      </c>
      <c r="B5354">
        <v>1</v>
      </c>
    </row>
    <row r="5355" spans="1:2">
      <c r="A5355" t="s">
        <v>6324</v>
      </c>
      <c r="B5355">
        <v>1</v>
      </c>
    </row>
    <row r="5356" spans="1:2">
      <c r="A5356" t="s">
        <v>6325</v>
      </c>
      <c r="B5356">
        <v>1</v>
      </c>
    </row>
    <row r="5357" spans="1:2">
      <c r="A5357" t="s">
        <v>6326</v>
      </c>
      <c r="B5357">
        <v>1</v>
      </c>
    </row>
    <row r="5358" spans="1:2">
      <c r="A5358" t="s">
        <v>6327</v>
      </c>
      <c r="B5358">
        <v>1</v>
      </c>
    </row>
    <row r="5359" spans="1:2">
      <c r="A5359" t="s">
        <v>6328</v>
      </c>
      <c r="B5359">
        <v>1</v>
      </c>
    </row>
    <row r="5360" spans="1:2">
      <c r="A5360" t="s">
        <v>6329</v>
      </c>
      <c r="B5360">
        <v>1</v>
      </c>
    </row>
    <row r="5361" spans="1:2">
      <c r="A5361" t="s">
        <v>6331</v>
      </c>
      <c r="B5361">
        <v>1</v>
      </c>
    </row>
    <row r="5362" spans="1:2">
      <c r="A5362" t="s">
        <v>6332</v>
      </c>
      <c r="B5362">
        <v>1</v>
      </c>
    </row>
    <row r="5363" spans="1:2">
      <c r="A5363" t="s">
        <v>6333</v>
      </c>
      <c r="B5363">
        <v>1</v>
      </c>
    </row>
    <row r="5364" spans="1:2">
      <c r="A5364" t="s">
        <v>6334</v>
      </c>
      <c r="B5364">
        <v>1</v>
      </c>
    </row>
    <row r="5365" spans="1:2">
      <c r="A5365" t="s">
        <v>6335</v>
      </c>
      <c r="B5365">
        <v>1</v>
      </c>
    </row>
    <row r="5366" spans="1:2">
      <c r="A5366" t="s">
        <v>6337</v>
      </c>
      <c r="B5366">
        <v>1</v>
      </c>
    </row>
    <row r="5367" spans="1:2">
      <c r="A5367" t="s">
        <v>6338</v>
      </c>
      <c r="B5367">
        <v>1</v>
      </c>
    </row>
    <row r="5368" spans="1:2">
      <c r="A5368" t="s">
        <v>6339</v>
      </c>
      <c r="B5368">
        <v>1</v>
      </c>
    </row>
    <row r="5369" spans="1:2">
      <c r="A5369" t="s">
        <v>6340</v>
      </c>
      <c r="B5369">
        <v>1</v>
      </c>
    </row>
    <row r="5370" spans="1:2">
      <c r="A5370" t="s">
        <v>6342</v>
      </c>
      <c r="B5370">
        <v>1</v>
      </c>
    </row>
    <row r="5371" spans="1:2">
      <c r="A5371" t="s">
        <v>6343</v>
      </c>
      <c r="B5371">
        <v>1</v>
      </c>
    </row>
    <row r="5372" spans="1:2">
      <c r="A5372" t="s">
        <v>6344</v>
      </c>
      <c r="B5372">
        <v>1</v>
      </c>
    </row>
    <row r="5373" spans="1:2">
      <c r="A5373" t="s">
        <v>6345</v>
      </c>
      <c r="B5373">
        <v>1</v>
      </c>
    </row>
    <row r="5374" spans="1:2">
      <c r="A5374" t="s">
        <v>6346</v>
      </c>
      <c r="B5374">
        <v>1</v>
      </c>
    </row>
    <row r="5375" spans="1:2">
      <c r="A5375" t="s">
        <v>6347</v>
      </c>
      <c r="B5375">
        <v>1</v>
      </c>
    </row>
    <row r="5376" spans="1:2">
      <c r="A5376" t="s">
        <v>6348</v>
      </c>
      <c r="B5376">
        <v>1</v>
      </c>
    </row>
    <row r="5377" spans="1:2">
      <c r="A5377" t="s">
        <v>6349</v>
      </c>
      <c r="B5377">
        <v>1</v>
      </c>
    </row>
    <row r="5378" spans="1:2">
      <c r="A5378" t="e">
        <f>--_: dat_NN</f>
        <v>#NAME?</v>
      </c>
      <c r="B5378">
        <v>1</v>
      </c>
    </row>
    <row r="5379" spans="1:2">
      <c r="A5379" t="s">
        <v>6351</v>
      </c>
      <c r="B5379">
        <v>1</v>
      </c>
    </row>
    <row r="5380" spans="1:2">
      <c r="A5380" t="s">
        <v>6352</v>
      </c>
      <c r="B5380">
        <v>1</v>
      </c>
    </row>
    <row r="5381" spans="1:2">
      <c r="A5381" t="s">
        <v>6353</v>
      </c>
      <c r="B5381">
        <v>1</v>
      </c>
    </row>
    <row r="5382" spans="1:2">
      <c r="A5382" t="s">
        <v>6354</v>
      </c>
      <c r="B5382">
        <v>1</v>
      </c>
    </row>
    <row r="5383" spans="1:2">
      <c r="A5383" t="s">
        <v>6355</v>
      </c>
      <c r="B5383">
        <v>1</v>
      </c>
    </row>
    <row r="5384" spans="1:2">
      <c r="A5384" t="s">
        <v>6356</v>
      </c>
      <c r="B5384">
        <v>1</v>
      </c>
    </row>
    <row r="5385" spans="1:2">
      <c r="A5385" t="s">
        <v>6357</v>
      </c>
      <c r="B5385">
        <v>1</v>
      </c>
    </row>
    <row r="5386" spans="1:2">
      <c r="A5386" t="s">
        <v>6358</v>
      </c>
      <c r="B5386">
        <v>1</v>
      </c>
    </row>
    <row r="5387" spans="1:2">
      <c r="A5387" t="s">
        <v>6359</v>
      </c>
      <c r="B5387">
        <v>1</v>
      </c>
    </row>
    <row r="5388" spans="1:2">
      <c r="A5388" t="s">
        <v>6360</v>
      </c>
      <c r="B5388">
        <v>1</v>
      </c>
    </row>
    <row r="5389" spans="1:2">
      <c r="A5389" t="s">
        <v>6361</v>
      </c>
      <c r="B5389">
        <v>1</v>
      </c>
    </row>
    <row r="5390" spans="1:2">
      <c r="A5390" t="s">
        <v>6362</v>
      </c>
      <c r="B5390">
        <v>1</v>
      </c>
    </row>
    <row r="5391" spans="1:2">
      <c r="A5391" t="s">
        <v>6363</v>
      </c>
      <c r="B5391">
        <v>1</v>
      </c>
    </row>
    <row r="5392" spans="1:2">
      <c r="A5392" t="s">
        <v>6364</v>
      </c>
      <c r="B5392">
        <v>1</v>
      </c>
    </row>
    <row r="5393" spans="1:2">
      <c r="A5393" t="s">
        <v>6365</v>
      </c>
      <c r="B5393">
        <v>1</v>
      </c>
    </row>
    <row r="5394" spans="1:2">
      <c r="A5394" t="s">
        <v>6366</v>
      </c>
      <c r="B5394">
        <v>1</v>
      </c>
    </row>
    <row r="5395" spans="1:2">
      <c r="A5395" t="s">
        <v>6367</v>
      </c>
      <c r="B5395">
        <v>1</v>
      </c>
    </row>
    <row r="5396" spans="1:2">
      <c r="A5396" t="s">
        <v>6368</v>
      </c>
      <c r="B5396">
        <v>1</v>
      </c>
    </row>
    <row r="5397" spans="1:2">
      <c r="A5397" t="s">
        <v>6369</v>
      </c>
      <c r="B5397">
        <v>1</v>
      </c>
    </row>
    <row r="5398" spans="1:2">
      <c r="A5398" t="s">
        <v>6370</v>
      </c>
      <c r="B5398">
        <v>1</v>
      </c>
    </row>
    <row r="5399" spans="1:2">
      <c r="A5399" t="s">
        <v>6372</v>
      </c>
      <c r="B5399">
        <v>1</v>
      </c>
    </row>
    <row r="5400" spans="1:2">
      <c r="A5400" t="s">
        <v>6373</v>
      </c>
      <c r="B5400">
        <v>1</v>
      </c>
    </row>
    <row r="5401" spans="1:2">
      <c r="A5401" t="s">
        <v>6374</v>
      </c>
      <c r="B5401">
        <v>1</v>
      </c>
    </row>
    <row r="5402" spans="1:2">
      <c r="A5402" t="s">
        <v>6376</v>
      </c>
      <c r="B5402">
        <v>1</v>
      </c>
    </row>
    <row r="5403" spans="1:2">
      <c r="A5403" t="s">
        <v>6377</v>
      </c>
      <c r="B5403">
        <v>1</v>
      </c>
    </row>
    <row r="5404" spans="1:2">
      <c r="A5404" t="s">
        <v>6378</v>
      </c>
      <c r="B5404">
        <v>1</v>
      </c>
    </row>
    <row r="5405" spans="1:2">
      <c r="A5405" t="s">
        <v>6379</v>
      </c>
      <c r="B5405">
        <v>1</v>
      </c>
    </row>
    <row r="5406" spans="1:2">
      <c r="A5406" t="s">
        <v>6380</v>
      </c>
      <c r="B5406">
        <v>1</v>
      </c>
    </row>
    <row r="5407" spans="1:2">
      <c r="A5407" t="s">
        <v>6381</v>
      </c>
      <c r="B5407">
        <v>1</v>
      </c>
    </row>
    <row r="5408" spans="1:2">
      <c r="A5408" t="s">
        <v>6382</v>
      </c>
      <c r="B5408">
        <v>1</v>
      </c>
    </row>
    <row r="5409" spans="1:2">
      <c r="A5409" t="s">
        <v>6384</v>
      </c>
      <c r="B5409">
        <v>1</v>
      </c>
    </row>
    <row r="5410" spans="1:2">
      <c r="A5410" t="s">
        <v>6385</v>
      </c>
      <c r="B5410">
        <v>1</v>
      </c>
    </row>
    <row r="5411" spans="1:2">
      <c r="A5411" t="s">
        <v>6386</v>
      </c>
      <c r="B5411">
        <v>1</v>
      </c>
    </row>
    <row r="5412" spans="1:2">
      <c r="A5412" t="s">
        <v>6388</v>
      </c>
      <c r="B5412">
        <v>1</v>
      </c>
    </row>
    <row r="5413" spans="1:2">
      <c r="A5413" t="s">
        <v>6389</v>
      </c>
      <c r="B5413">
        <v>1</v>
      </c>
    </row>
    <row r="5414" spans="1:2">
      <c r="A5414" t="s">
        <v>6390</v>
      </c>
      <c r="B5414">
        <v>1</v>
      </c>
    </row>
    <row r="5415" spans="1:2">
      <c r="A5415" t="s">
        <v>6391</v>
      </c>
      <c r="B5415">
        <v>1</v>
      </c>
    </row>
    <row r="5416" spans="1:2">
      <c r="A5416" t="s">
        <v>6392</v>
      </c>
      <c r="B5416">
        <v>1</v>
      </c>
    </row>
    <row r="5417" spans="1:2">
      <c r="A5417" t="s">
        <v>6393</v>
      </c>
      <c r="B5417">
        <v>1</v>
      </c>
    </row>
    <row r="5418" spans="1:2">
      <c r="A5418" t="s">
        <v>6394</v>
      </c>
      <c r="B5418">
        <v>1</v>
      </c>
    </row>
    <row r="5419" spans="1:2">
      <c r="A5419" t="s">
        <v>6395</v>
      </c>
      <c r="B5419">
        <v>1</v>
      </c>
    </row>
    <row r="5420" spans="1:2">
      <c r="A5420" t="s">
        <v>6396</v>
      </c>
      <c r="B5420">
        <v>1</v>
      </c>
    </row>
    <row r="5421" spans="1:2">
      <c r="A5421" t="s">
        <v>6398</v>
      </c>
      <c r="B5421">
        <v>1</v>
      </c>
    </row>
    <row r="5422" spans="1:2">
      <c r="A5422" t="s">
        <v>6399</v>
      </c>
      <c r="B5422">
        <v>1</v>
      </c>
    </row>
    <row r="5423" spans="1:2">
      <c r="A5423" t="s">
        <v>6400</v>
      </c>
      <c r="B5423">
        <v>1</v>
      </c>
    </row>
    <row r="5424" spans="1:2">
      <c r="A5424" t="s">
        <v>6401</v>
      </c>
      <c r="B5424">
        <v>1</v>
      </c>
    </row>
    <row r="5425" spans="1:2">
      <c r="A5425" t="s">
        <v>6402</v>
      </c>
      <c r="B5425">
        <v>1</v>
      </c>
    </row>
    <row r="5426" spans="1:2">
      <c r="A5426" t="s">
        <v>6404</v>
      </c>
      <c r="B5426">
        <v>1</v>
      </c>
    </row>
    <row r="5427" spans="1:2">
      <c r="A5427" t="s">
        <v>6405</v>
      </c>
      <c r="B5427">
        <v>1</v>
      </c>
    </row>
    <row r="5428" spans="1:2">
      <c r="A5428" t="s">
        <v>6406</v>
      </c>
      <c r="B5428">
        <v>1</v>
      </c>
    </row>
    <row r="5429" spans="1:2">
      <c r="A5429" t="s">
        <v>6407</v>
      </c>
      <c r="B5429">
        <v>1</v>
      </c>
    </row>
    <row r="5430" spans="1:2">
      <c r="A5430" t="s">
        <v>6408</v>
      </c>
      <c r="B5430">
        <v>1</v>
      </c>
    </row>
    <row r="5431" spans="1:2">
      <c r="A5431" t="s">
        <v>6409</v>
      </c>
      <c r="B5431">
        <v>1</v>
      </c>
    </row>
    <row r="5432" spans="1:2">
      <c r="A5432" t="s">
        <v>6410</v>
      </c>
      <c r="B5432">
        <v>1</v>
      </c>
    </row>
    <row r="5433" spans="1:2">
      <c r="A5433" t="s">
        <v>6411</v>
      </c>
      <c r="B5433">
        <v>1</v>
      </c>
    </row>
    <row r="5434" spans="1:2">
      <c r="A5434" t="s">
        <v>6412</v>
      </c>
      <c r="B5434">
        <v>1</v>
      </c>
    </row>
    <row r="5435" spans="1:2">
      <c r="A5435" t="s">
        <v>6413</v>
      </c>
      <c r="B5435">
        <v>1</v>
      </c>
    </row>
    <row r="5436" spans="1:2">
      <c r="A5436" t="s">
        <v>6414</v>
      </c>
      <c r="B5436">
        <v>1</v>
      </c>
    </row>
    <row r="5437" spans="1:2">
      <c r="A5437" t="s">
        <v>6415</v>
      </c>
      <c r="B5437">
        <v>1</v>
      </c>
    </row>
    <row r="5438" spans="1:2">
      <c r="A5438" t="s">
        <v>6416</v>
      </c>
      <c r="B5438">
        <v>1</v>
      </c>
    </row>
    <row r="5439" spans="1:2">
      <c r="A5439" t="s">
        <v>6418</v>
      </c>
      <c r="B5439">
        <v>1</v>
      </c>
    </row>
    <row r="5440" spans="1:2">
      <c r="A5440" t="s">
        <v>6422</v>
      </c>
      <c r="B5440">
        <v>1</v>
      </c>
    </row>
    <row r="5441" spans="1:2">
      <c r="A5441" t="s">
        <v>6423</v>
      </c>
      <c r="B5441">
        <v>1</v>
      </c>
    </row>
    <row r="5442" spans="1:2">
      <c r="A5442" t="s">
        <v>6424</v>
      </c>
      <c r="B5442">
        <v>1</v>
      </c>
    </row>
    <row r="5443" spans="1:2">
      <c r="A5443" t="s">
        <v>6425</v>
      </c>
      <c r="B5443">
        <v>1</v>
      </c>
    </row>
    <row r="5444" spans="1:2">
      <c r="A5444" t="s">
        <v>6426</v>
      </c>
      <c r="B5444">
        <v>1</v>
      </c>
    </row>
    <row r="5445" spans="1:2">
      <c r="A5445" t="s">
        <v>6428</v>
      </c>
      <c r="B5445">
        <v>1</v>
      </c>
    </row>
    <row r="5446" spans="1:2">
      <c r="A5446" t="s">
        <v>6429</v>
      </c>
      <c r="B5446">
        <v>1</v>
      </c>
    </row>
    <row r="5447" spans="1:2">
      <c r="A5447" t="s">
        <v>6430</v>
      </c>
      <c r="B5447">
        <v>1</v>
      </c>
    </row>
    <row r="5448" spans="1:2">
      <c r="A5448" t="s">
        <v>6431</v>
      </c>
      <c r="B5448">
        <v>1</v>
      </c>
    </row>
    <row r="5449" spans="1:2">
      <c r="A5449" t="s">
        <v>6432</v>
      </c>
      <c r="B5449">
        <v>1</v>
      </c>
    </row>
    <row r="5450" spans="1:2">
      <c r="A5450" t="s">
        <v>6433</v>
      </c>
      <c r="B5450">
        <v>1</v>
      </c>
    </row>
    <row r="5451" spans="1:2">
      <c r="A5451" t="s">
        <v>6435</v>
      </c>
      <c r="B5451">
        <v>1</v>
      </c>
    </row>
    <row r="5452" spans="1:2">
      <c r="A5452" t="s">
        <v>6436</v>
      </c>
      <c r="B5452">
        <v>1</v>
      </c>
    </row>
    <row r="5453" spans="1:2">
      <c r="A5453" t="s">
        <v>6437</v>
      </c>
      <c r="B5453">
        <v>1</v>
      </c>
    </row>
    <row r="5454" spans="1:2">
      <c r="A5454" t="s">
        <v>6439</v>
      </c>
      <c r="B5454">
        <v>1</v>
      </c>
    </row>
    <row r="5455" spans="1:2">
      <c r="A5455" t="s">
        <v>6440</v>
      </c>
      <c r="B5455">
        <v>1</v>
      </c>
    </row>
    <row r="5456" spans="1:2">
      <c r="A5456" t="s">
        <v>6441</v>
      </c>
      <c r="B5456">
        <v>1</v>
      </c>
    </row>
    <row r="5457" spans="1:2">
      <c r="A5457" t="s">
        <v>6442</v>
      </c>
      <c r="B5457">
        <v>1</v>
      </c>
    </row>
    <row r="5458" spans="1:2">
      <c r="A5458" t="s">
        <v>6443</v>
      </c>
      <c r="B5458">
        <v>1</v>
      </c>
    </row>
    <row r="5459" spans="1:2">
      <c r="A5459" t="s">
        <v>6444</v>
      </c>
      <c r="B5459">
        <v>1</v>
      </c>
    </row>
    <row r="5460" spans="1:2">
      <c r="A5460" t="s">
        <v>6445</v>
      </c>
      <c r="B5460">
        <v>1</v>
      </c>
    </row>
    <row r="5461" spans="1:2">
      <c r="A5461" t="s">
        <v>6446</v>
      </c>
      <c r="B5461">
        <v>1</v>
      </c>
    </row>
    <row r="5462" spans="1:2">
      <c r="A5462" t="s">
        <v>6447</v>
      </c>
      <c r="B5462">
        <v>1</v>
      </c>
    </row>
    <row r="5463" spans="1:2">
      <c r="A5463" t="s">
        <v>6448</v>
      </c>
      <c r="B5463">
        <v>1</v>
      </c>
    </row>
    <row r="5464" spans="1:2">
      <c r="A5464" t="s">
        <v>6450</v>
      </c>
      <c r="B5464">
        <v>1</v>
      </c>
    </row>
    <row r="5465" spans="1:2">
      <c r="A5465" t="s">
        <v>6451</v>
      </c>
      <c r="B5465">
        <v>1</v>
      </c>
    </row>
    <row r="5466" spans="1:2">
      <c r="A5466" t="s">
        <v>6452</v>
      </c>
      <c r="B5466">
        <v>1</v>
      </c>
    </row>
    <row r="5467" spans="1:2">
      <c r="A5467" t="s">
        <v>6453</v>
      </c>
      <c r="B5467">
        <v>1</v>
      </c>
    </row>
    <row r="5468" spans="1:2">
      <c r="A5468" t="s">
        <v>6454</v>
      </c>
      <c r="B5468">
        <v>1</v>
      </c>
    </row>
    <row r="5469" spans="1:2">
      <c r="A5469" t="s">
        <v>6455</v>
      </c>
      <c r="B5469">
        <v>1</v>
      </c>
    </row>
    <row r="5470" spans="1:2">
      <c r="A5470" t="s">
        <v>6456</v>
      </c>
      <c r="B5470">
        <v>1</v>
      </c>
    </row>
    <row r="5471" spans="1:2">
      <c r="A5471" t="s">
        <v>6457</v>
      </c>
      <c r="B5471">
        <v>1</v>
      </c>
    </row>
    <row r="5472" spans="1:2">
      <c r="A5472" t="s">
        <v>6458</v>
      </c>
      <c r="B5472">
        <v>1</v>
      </c>
    </row>
    <row r="5473" spans="1:2">
      <c r="A5473" t="s">
        <v>6459</v>
      </c>
      <c r="B5473">
        <v>1</v>
      </c>
    </row>
    <row r="5474" spans="1:2">
      <c r="A5474" t="s">
        <v>6460</v>
      </c>
      <c r="B5474">
        <v>1</v>
      </c>
    </row>
    <row r="5475" spans="1:2">
      <c r="A5475" t="s">
        <v>6461</v>
      </c>
      <c r="B5475">
        <v>1</v>
      </c>
    </row>
    <row r="5476" spans="1:2">
      <c r="A5476" t="s">
        <v>6462</v>
      </c>
      <c r="B5476">
        <v>1</v>
      </c>
    </row>
    <row r="5477" spans="1:2">
      <c r="A5477" t="s">
        <v>6463</v>
      </c>
      <c r="B5477">
        <v>1</v>
      </c>
    </row>
    <row r="5478" spans="1:2">
      <c r="A5478" t="s">
        <v>6464</v>
      </c>
      <c r="B5478">
        <v>1</v>
      </c>
    </row>
    <row r="5479" spans="1:2">
      <c r="A5479" t="s">
        <v>6465</v>
      </c>
      <c r="B5479">
        <v>1</v>
      </c>
    </row>
    <row r="5480" spans="1:2">
      <c r="A5480" t="s">
        <v>6467</v>
      </c>
      <c r="B5480">
        <v>1</v>
      </c>
    </row>
    <row r="5481" spans="1:2">
      <c r="A5481" t="s">
        <v>6468</v>
      </c>
      <c r="B5481">
        <v>1</v>
      </c>
    </row>
    <row r="5482" spans="1:2">
      <c r="A5482" t="s">
        <v>6469</v>
      </c>
      <c r="B5482">
        <v>1</v>
      </c>
    </row>
    <row r="5483" spans="1:2">
      <c r="A5483" t="s">
        <v>6470</v>
      </c>
      <c r="B5483">
        <v>1</v>
      </c>
    </row>
    <row r="5484" spans="1:2">
      <c r="A5484" t="s">
        <v>6471</v>
      </c>
      <c r="B5484">
        <v>1</v>
      </c>
    </row>
    <row r="5485" spans="1:2">
      <c r="A5485" t="s">
        <v>6472</v>
      </c>
      <c r="B5485">
        <v>1</v>
      </c>
    </row>
    <row r="5486" spans="1:2">
      <c r="A5486" t="s">
        <v>6473</v>
      </c>
      <c r="B5486">
        <v>1</v>
      </c>
    </row>
    <row r="5487" spans="1:2">
      <c r="A5487" t="s">
        <v>6474</v>
      </c>
      <c r="B5487">
        <v>1</v>
      </c>
    </row>
    <row r="5488" spans="1:2">
      <c r="A5488" t="s">
        <v>6475</v>
      </c>
      <c r="B5488">
        <v>1</v>
      </c>
    </row>
    <row r="5489" spans="1:2">
      <c r="A5489" t="s">
        <v>6476</v>
      </c>
      <c r="B5489">
        <v>1</v>
      </c>
    </row>
    <row r="5490" spans="1:2">
      <c r="A5490" t="s">
        <v>6478</v>
      </c>
      <c r="B5490">
        <v>1</v>
      </c>
    </row>
    <row r="5491" spans="1:2">
      <c r="A5491" t="s">
        <v>6480</v>
      </c>
      <c r="B5491">
        <v>1</v>
      </c>
    </row>
    <row r="5492" spans="1:2">
      <c r="A5492" t="s">
        <v>6482</v>
      </c>
      <c r="B5492">
        <v>1</v>
      </c>
    </row>
    <row r="5493" spans="1:2">
      <c r="A5493" t="s">
        <v>6483</v>
      </c>
      <c r="B5493">
        <v>1</v>
      </c>
    </row>
    <row r="5494" spans="1:2">
      <c r="A5494" t="s">
        <v>6484</v>
      </c>
      <c r="B5494">
        <v>1</v>
      </c>
    </row>
    <row r="5495" spans="1:2">
      <c r="A5495" t="s">
        <v>6486</v>
      </c>
      <c r="B5495">
        <v>1</v>
      </c>
    </row>
    <row r="5496" spans="1:2">
      <c r="A5496" t="s">
        <v>6487</v>
      </c>
      <c r="B5496">
        <v>1</v>
      </c>
    </row>
    <row r="5497" spans="1:2">
      <c r="A5497" t="s">
        <v>6488</v>
      </c>
      <c r="B5497">
        <v>1</v>
      </c>
    </row>
    <row r="5498" spans="1:2">
      <c r="A5498" t="s">
        <v>6489</v>
      </c>
      <c r="B5498">
        <v>1</v>
      </c>
    </row>
    <row r="5499" spans="1:2">
      <c r="A5499" t="s">
        <v>6490</v>
      </c>
      <c r="B5499">
        <v>1</v>
      </c>
    </row>
    <row r="5500" spans="1:2">
      <c r="A5500" t="s">
        <v>6491</v>
      </c>
      <c r="B5500">
        <v>1</v>
      </c>
    </row>
    <row r="5501" spans="1:2">
      <c r="A5501" t="s">
        <v>6492</v>
      </c>
      <c r="B5501">
        <v>1</v>
      </c>
    </row>
    <row r="5502" spans="1:2">
      <c r="A5502" t="s">
        <v>6494</v>
      </c>
      <c r="B5502">
        <v>1</v>
      </c>
    </row>
    <row r="5503" spans="1:2">
      <c r="A5503" t="s">
        <v>6496</v>
      </c>
      <c r="B5503">
        <v>1</v>
      </c>
    </row>
    <row r="5504" spans="1:2">
      <c r="A5504" t="s">
        <v>6498</v>
      </c>
      <c r="B5504">
        <v>1</v>
      </c>
    </row>
    <row r="5505" spans="1:2">
      <c r="A5505" t="s">
        <v>6500</v>
      </c>
      <c r="B5505">
        <v>1</v>
      </c>
    </row>
    <row r="5506" spans="1:2">
      <c r="A5506" t="s">
        <v>6502</v>
      </c>
      <c r="B5506">
        <v>1</v>
      </c>
    </row>
    <row r="5507" spans="1:2">
      <c r="A5507" t="s">
        <v>6503</v>
      </c>
      <c r="B5507">
        <v>1</v>
      </c>
    </row>
    <row r="5508" spans="1:2">
      <c r="A5508" t="s">
        <v>6504</v>
      </c>
      <c r="B5508">
        <v>1</v>
      </c>
    </row>
    <row r="5509" spans="1:2">
      <c r="A5509" t="s">
        <v>6505</v>
      </c>
      <c r="B5509">
        <v>1</v>
      </c>
    </row>
    <row r="5510" spans="1:2">
      <c r="A5510" t="s">
        <v>6506</v>
      </c>
      <c r="B5510">
        <v>1</v>
      </c>
    </row>
    <row r="5511" spans="1:2">
      <c r="A5511" t="s">
        <v>6507</v>
      </c>
      <c r="B5511">
        <v>1</v>
      </c>
    </row>
    <row r="5512" spans="1:2">
      <c r="A5512" t="s">
        <v>6508</v>
      </c>
      <c r="B5512">
        <v>1</v>
      </c>
    </row>
    <row r="5513" spans="1:2">
      <c r="A5513" t="s">
        <v>6509</v>
      </c>
      <c r="B5513">
        <v>1</v>
      </c>
    </row>
    <row r="5514" spans="1:2">
      <c r="A5514" t="s">
        <v>6510</v>
      </c>
      <c r="B5514">
        <v>1</v>
      </c>
    </row>
    <row r="5515" spans="1:2">
      <c r="A5515" t="s">
        <v>6511</v>
      </c>
      <c r="B5515">
        <v>1</v>
      </c>
    </row>
    <row r="5516" spans="1:2">
      <c r="A5516" t="s">
        <v>6512</v>
      </c>
      <c r="B5516">
        <v>1</v>
      </c>
    </row>
    <row r="5517" spans="1:2">
      <c r="A5517" t="s">
        <v>6513</v>
      </c>
      <c r="B5517">
        <v>1</v>
      </c>
    </row>
    <row r="5518" spans="1:2">
      <c r="A5518" t="s">
        <v>6514</v>
      </c>
      <c r="B5518">
        <v>1</v>
      </c>
    </row>
    <row r="5519" spans="1:2">
      <c r="A5519" t="s">
        <v>6516</v>
      </c>
      <c r="B5519">
        <v>1</v>
      </c>
    </row>
    <row r="5520" spans="1:2">
      <c r="A5520" t="s">
        <v>6517</v>
      </c>
      <c r="B5520">
        <v>1</v>
      </c>
    </row>
    <row r="5521" spans="1:2">
      <c r="A5521" t="s">
        <v>6518</v>
      </c>
      <c r="B5521">
        <v>1</v>
      </c>
    </row>
    <row r="5522" spans="1:2">
      <c r="A5522" t="s">
        <v>6519</v>
      </c>
      <c r="B5522">
        <v>1</v>
      </c>
    </row>
    <row r="5523" spans="1:2">
      <c r="A5523" t="s">
        <v>6520</v>
      </c>
      <c r="B5523">
        <v>1</v>
      </c>
    </row>
    <row r="5524" spans="1:2">
      <c r="A5524" t="s">
        <v>6521</v>
      </c>
      <c r="B5524">
        <v>1</v>
      </c>
    </row>
    <row r="5525" spans="1:2">
      <c r="A5525" t="s">
        <v>6522</v>
      </c>
      <c r="B5525">
        <v>1</v>
      </c>
    </row>
    <row r="5526" spans="1:2">
      <c r="A5526" t="s">
        <v>6525</v>
      </c>
      <c r="B5526">
        <v>1</v>
      </c>
    </row>
    <row r="5527" spans="1:2">
      <c r="A5527" t="s">
        <v>6526</v>
      </c>
      <c r="B5527">
        <v>1</v>
      </c>
    </row>
    <row r="5528" spans="1:2">
      <c r="A5528" t="s">
        <v>6527</v>
      </c>
      <c r="B5528">
        <v>1</v>
      </c>
    </row>
    <row r="5529" spans="1:2">
      <c r="A5529" t="s">
        <v>6528</v>
      </c>
      <c r="B5529">
        <v>1</v>
      </c>
    </row>
    <row r="5530" spans="1:2">
      <c r="A5530" t="s">
        <v>6529</v>
      </c>
      <c r="B5530">
        <v>1</v>
      </c>
    </row>
    <row r="5531" spans="1:2">
      <c r="A5531" t="s">
        <v>6530</v>
      </c>
      <c r="B5531">
        <v>1</v>
      </c>
    </row>
    <row r="5532" spans="1:2">
      <c r="A5532" t="s">
        <v>6535</v>
      </c>
      <c r="B5532">
        <v>1</v>
      </c>
    </row>
    <row r="5533" spans="1:2">
      <c r="A5533" t="s">
        <v>6536</v>
      </c>
      <c r="B5533">
        <v>1</v>
      </c>
    </row>
    <row r="5534" spans="1:2">
      <c r="A5534" t="s">
        <v>6538</v>
      </c>
      <c r="B5534">
        <v>1</v>
      </c>
    </row>
    <row r="5535" spans="1:2">
      <c r="A5535" t="s">
        <v>6540</v>
      </c>
      <c r="B5535">
        <v>1</v>
      </c>
    </row>
    <row r="5536" spans="1:2">
      <c r="A5536" t="s">
        <v>6541</v>
      </c>
      <c r="B5536">
        <v>1</v>
      </c>
    </row>
    <row r="5537" spans="1:2">
      <c r="A5537" t="s">
        <v>6542</v>
      </c>
      <c r="B5537">
        <v>1</v>
      </c>
    </row>
    <row r="5538" spans="1:2">
      <c r="A5538" t="s">
        <v>6543</v>
      </c>
      <c r="B5538">
        <v>1</v>
      </c>
    </row>
    <row r="5539" spans="1:2">
      <c r="A5539" t="s">
        <v>6545</v>
      </c>
      <c r="B5539">
        <v>1</v>
      </c>
    </row>
    <row r="5540" spans="1:2">
      <c r="A5540" t="s">
        <v>6547</v>
      </c>
      <c r="B5540">
        <v>1</v>
      </c>
    </row>
    <row r="5541" spans="1:2">
      <c r="A5541" t="s">
        <v>6548</v>
      </c>
      <c r="B5541">
        <v>1</v>
      </c>
    </row>
    <row r="5542" spans="1:2">
      <c r="A5542" t="s">
        <v>6549</v>
      </c>
      <c r="B5542">
        <v>1</v>
      </c>
    </row>
    <row r="5543" spans="1:2">
      <c r="A5543" t="s">
        <v>6550</v>
      </c>
      <c r="B5543">
        <v>1</v>
      </c>
    </row>
    <row r="5544" spans="1:2">
      <c r="A5544" t="s">
        <v>6551</v>
      </c>
      <c r="B5544">
        <v>1</v>
      </c>
    </row>
    <row r="5545" spans="1:2">
      <c r="A5545" t="s">
        <v>6552</v>
      </c>
      <c r="B5545">
        <v>1</v>
      </c>
    </row>
    <row r="5546" spans="1:2">
      <c r="A5546" t="s">
        <v>6553</v>
      </c>
      <c r="B5546">
        <v>1</v>
      </c>
    </row>
    <row r="5547" spans="1:2">
      <c r="A5547" t="s">
        <v>6554</v>
      </c>
      <c r="B5547">
        <v>1</v>
      </c>
    </row>
    <row r="5548" spans="1:2">
      <c r="A5548" t="s">
        <v>6555</v>
      </c>
      <c r="B5548">
        <v>1</v>
      </c>
    </row>
    <row r="5549" spans="1:2">
      <c r="A5549" t="s">
        <v>6557</v>
      </c>
      <c r="B5549">
        <v>1</v>
      </c>
    </row>
    <row r="5550" spans="1:2">
      <c r="A5550" t="s">
        <v>6558</v>
      </c>
      <c r="B5550">
        <v>1</v>
      </c>
    </row>
    <row r="5551" spans="1:2">
      <c r="A5551" t="s">
        <v>6559</v>
      </c>
      <c r="B5551">
        <v>1</v>
      </c>
    </row>
    <row r="5552" spans="1:2">
      <c r="A5552" t="s">
        <v>6560</v>
      </c>
      <c r="B5552">
        <v>1</v>
      </c>
    </row>
    <row r="5553" spans="1:2">
      <c r="A5553" t="s">
        <v>6561</v>
      </c>
      <c r="B5553">
        <v>1</v>
      </c>
    </row>
    <row r="5554" spans="1:2">
      <c r="A5554" t="s">
        <v>6564</v>
      </c>
      <c r="B5554">
        <v>1</v>
      </c>
    </row>
    <row r="5555" spans="1:2">
      <c r="A5555" t="s">
        <v>6565</v>
      </c>
      <c r="B5555">
        <v>1</v>
      </c>
    </row>
    <row r="5556" spans="1:2">
      <c r="A5556" t="s">
        <v>6566</v>
      </c>
      <c r="B5556">
        <v>1</v>
      </c>
    </row>
    <row r="5557" spans="1:2">
      <c r="A5557" t="s">
        <v>6568</v>
      </c>
      <c r="B5557">
        <v>1</v>
      </c>
    </row>
    <row r="5558" spans="1:2">
      <c r="A5558" t="s">
        <v>6569</v>
      </c>
      <c r="B5558">
        <v>1</v>
      </c>
    </row>
    <row r="5559" spans="1:2">
      <c r="A5559" t="s">
        <v>6571</v>
      </c>
      <c r="B5559">
        <v>1</v>
      </c>
    </row>
    <row r="5560" spans="1:2">
      <c r="A5560" t="s">
        <v>6572</v>
      </c>
      <c r="B5560">
        <v>1</v>
      </c>
    </row>
    <row r="5561" spans="1:2">
      <c r="A5561" t="s">
        <v>6574</v>
      </c>
      <c r="B5561">
        <v>1</v>
      </c>
    </row>
    <row r="5562" spans="1:2">
      <c r="A5562" t="s">
        <v>6577</v>
      </c>
      <c r="B5562">
        <v>1</v>
      </c>
    </row>
    <row r="5563" spans="1:2">
      <c r="A5563" t="s">
        <v>6578</v>
      </c>
      <c r="B5563">
        <v>1</v>
      </c>
    </row>
    <row r="5564" spans="1:2">
      <c r="A5564" t="s">
        <v>6579</v>
      </c>
      <c r="B5564">
        <v>1</v>
      </c>
    </row>
    <row r="5565" spans="1:2">
      <c r="A5565" t="s">
        <v>6581</v>
      </c>
      <c r="B5565">
        <v>1</v>
      </c>
    </row>
    <row r="5566" spans="1:2">
      <c r="A5566" t="s">
        <v>6582</v>
      </c>
      <c r="B5566">
        <v>1</v>
      </c>
    </row>
    <row r="5567" spans="1:2">
      <c r="A5567" t="s">
        <v>6585</v>
      </c>
      <c r="B5567">
        <v>1</v>
      </c>
    </row>
    <row r="5568" spans="1:2">
      <c r="A5568" t="s">
        <v>6586</v>
      </c>
      <c r="B5568">
        <v>1</v>
      </c>
    </row>
    <row r="5569" spans="1:2">
      <c r="A5569" t="s">
        <v>6587</v>
      </c>
      <c r="B5569">
        <v>1</v>
      </c>
    </row>
    <row r="5570" spans="1:2">
      <c r="A5570" t="s">
        <v>6589</v>
      </c>
      <c r="B5570">
        <v>1</v>
      </c>
    </row>
    <row r="5571" spans="1:2">
      <c r="A5571" t="s">
        <v>6590</v>
      </c>
      <c r="B5571">
        <v>1</v>
      </c>
    </row>
    <row r="5572" spans="1:2">
      <c r="A5572" t="s">
        <v>6591</v>
      </c>
      <c r="B5572">
        <v>1</v>
      </c>
    </row>
    <row r="5573" spans="1:2">
      <c r="A5573" t="s">
        <v>6592</v>
      </c>
      <c r="B5573">
        <v>1</v>
      </c>
    </row>
    <row r="5574" spans="1:2">
      <c r="A5574" t="s">
        <v>6593</v>
      </c>
      <c r="B5574">
        <v>1</v>
      </c>
    </row>
    <row r="5575" spans="1:2">
      <c r="A5575" t="s">
        <v>6594</v>
      </c>
      <c r="B5575">
        <v>1</v>
      </c>
    </row>
    <row r="5576" spans="1:2">
      <c r="A5576" t="s">
        <v>6595</v>
      </c>
      <c r="B5576">
        <v>1</v>
      </c>
    </row>
    <row r="5577" spans="1:2">
      <c r="A5577" t="s">
        <v>6596</v>
      </c>
      <c r="B5577">
        <v>1</v>
      </c>
    </row>
    <row r="5578" spans="1:2">
      <c r="A5578" t="s">
        <v>6597</v>
      </c>
      <c r="B5578">
        <v>1</v>
      </c>
    </row>
    <row r="5579" spans="1:2">
      <c r="A5579" t="s">
        <v>6598</v>
      </c>
      <c r="B5579">
        <v>1</v>
      </c>
    </row>
    <row r="5580" spans="1:2">
      <c r="A5580" t="s">
        <v>6599</v>
      </c>
      <c r="B5580">
        <v>1</v>
      </c>
    </row>
    <row r="5581" spans="1:2">
      <c r="A5581" t="s">
        <v>6600</v>
      </c>
      <c r="B5581">
        <v>1</v>
      </c>
    </row>
    <row r="5582" spans="1:2">
      <c r="A5582" t="s">
        <v>6601</v>
      </c>
      <c r="B5582">
        <v>1</v>
      </c>
    </row>
    <row r="5583" spans="1:2">
      <c r="A5583" t="s">
        <v>6602</v>
      </c>
      <c r="B5583">
        <v>1</v>
      </c>
    </row>
    <row r="5584" spans="1:2">
      <c r="A5584" t="s">
        <v>6603</v>
      </c>
      <c r="B5584">
        <v>1</v>
      </c>
    </row>
    <row r="5585" spans="1:2">
      <c r="A5585" t="s">
        <v>6605</v>
      </c>
      <c r="B5585">
        <v>1</v>
      </c>
    </row>
    <row r="5586" spans="1:2">
      <c r="A5586" t="s">
        <v>6606</v>
      </c>
      <c r="B5586">
        <v>1</v>
      </c>
    </row>
    <row r="5587" spans="1:2">
      <c r="A5587" t="s">
        <v>6607</v>
      </c>
      <c r="B5587">
        <v>1</v>
      </c>
    </row>
    <row r="5588" spans="1:2">
      <c r="A5588" t="s">
        <v>6608</v>
      </c>
      <c r="B5588">
        <v>1</v>
      </c>
    </row>
    <row r="5589" spans="1:2">
      <c r="A5589" t="s">
        <v>6609</v>
      </c>
      <c r="B5589">
        <v>1</v>
      </c>
    </row>
    <row r="5590" spans="1:2">
      <c r="A5590" t="s">
        <v>6610</v>
      </c>
      <c r="B5590">
        <v>1</v>
      </c>
    </row>
    <row r="5591" spans="1:2">
      <c r="A5591" t="s">
        <v>6611</v>
      </c>
      <c r="B5591">
        <v>1</v>
      </c>
    </row>
    <row r="5592" spans="1:2">
      <c r="A5592" t="s">
        <v>6612</v>
      </c>
      <c r="B5592">
        <v>1</v>
      </c>
    </row>
    <row r="5593" spans="1:2">
      <c r="A5593" t="s">
        <v>6614</v>
      </c>
      <c r="B5593">
        <v>1</v>
      </c>
    </row>
    <row r="5594" spans="1:2">
      <c r="A5594" t="s">
        <v>6615</v>
      </c>
      <c r="B5594">
        <v>1</v>
      </c>
    </row>
    <row r="5595" spans="1:2">
      <c r="A5595" t="s">
        <v>6616</v>
      </c>
      <c r="B5595">
        <v>1</v>
      </c>
    </row>
    <row r="5596" spans="1:2">
      <c r="A5596" t="s">
        <v>6617</v>
      </c>
      <c r="B5596">
        <v>1</v>
      </c>
    </row>
    <row r="5597" spans="1:2">
      <c r="A5597" t="s">
        <v>6618</v>
      </c>
      <c r="B5597">
        <v>1</v>
      </c>
    </row>
    <row r="5598" spans="1:2">
      <c r="A5598" t="s">
        <v>6619</v>
      </c>
      <c r="B5598">
        <v>1</v>
      </c>
    </row>
    <row r="5599" spans="1:2">
      <c r="A5599" t="s">
        <v>6620</v>
      </c>
      <c r="B5599">
        <v>1</v>
      </c>
    </row>
    <row r="5600" spans="1:2">
      <c r="A5600" t="s">
        <v>6621</v>
      </c>
      <c r="B5600">
        <v>1</v>
      </c>
    </row>
    <row r="5601" spans="1:2">
      <c r="A5601" t="s">
        <v>6622</v>
      </c>
      <c r="B5601">
        <v>1</v>
      </c>
    </row>
    <row r="5602" spans="1:2">
      <c r="A5602" t="s">
        <v>6624</v>
      </c>
      <c r="B5602">
        <v>1</v>
      </c>
    </row>
    <row r="5603" spans="1:2">
      <c r="A5603" t="s">
        <v>6625</v>
      </c>
      <c r="B5603">
        <v>1</v>
      </c>
    </row>
    <row r="5604" spans="1:2">
      <c r="A5604" t="s">
        <v>6627</v>
      </c>
      <c r="B5604">
        <v>1</v>
      </c>
    </row>
    <row r="5605" spans="1:2">
      <c r="A5605" t="s">
        <v>6628</v>
      </c>
      <c r="B5605">
        <v>1</v>
      </c>
    </row>
    <row r="5606" spans="1:2">
      <c r="A5606" t="s">
        <v>6629</v>
      </c>
      <c r="B5606">
        <v>1</v>
      </c>
    </row>
    <row r="5607" spans="1:2">
      <c r="A5607" t="s">
        <v>6630</v>
      </c>
      <c r="B5607">
        <v>1</v>
      </c>
    </row>
    <row r="5608" spans="1:2">
      <c r="A5608" t="s">
        <v>6631</v>
      </c>
      <c r="B5608">
        <v>1</v>
      </c>
    </row>
    <row r="5609" spans="1:2">
      <c r="A5609" t="s">
        <v>6632</v>
      </c>
      <c r="B5609">
        <v>1</v>
      </c>
    </row>
    <row r="5610" spans="1:2">
      <c r="A5610" t="s">
        <v>6633</v>
      </c>
      <c r="B5610">
        <v>1</v>
      </c>
    </row>
    <row r="5611" spans="1:2">
      <c r="A5611" t="s">
        <v>6634</v>
      </c>
      <c r="B5611">
        <v>1</v>
      </c>
    </row>
    <row r="5612" spans="1:2">
      <c r="A5612" t="s">
        <v>6635</v>
      </c>
      <c r="B5612">
        <v>1</v>
      </c>
    </row>
    <row r="5613" spans="1:2">
      <c r="A5613" t="s">
        <v>6636</v>
      </c>
      <c r="B5613">
        <v>1</v>
      </c>
    </row>
    <row r="5614" spans="1:2">
      <c r="A5614" t="s">
        <v>6637</v>
      </c>
      <c r="B5614">
        <v>1</v>
      </c>
    </row>
    <row r="5615" spans="1:2">
      <c r="A5615" t="s">
        <v>6640</v>
      </c>
      <c r="B5615">
        <v>1</v>
      </c>
    </row>
    <row r="5616" spans="1:2">
      <c r="A5616" t="s">
        <v>6642</v>
      </c>
      <c r="B5616">
        <v>1</v>
      </c>
    </row>
    <row r="5617" spans="1:2">
      <c r="A5617" t="s">
        <v>6643</v>
      </c>
      <c r="B5617">
        <v>1</v>
      </c>
    </row>
    <row r="5618" spans="1:2">
      <c r="A5618" t="s">
        <v>6644</v>
      </c>
      <c r="B5618">
        <v>1</v>
      </c>
    </row>
    <row r="5619" spans="1:2">
      <c r="A5619" t="s">
        <v>6645</v>
      </c>
      <c r="B5619">
        <v>1</v>
      </c>
    </row>
    <row r="5620" spans="1:2">
      <c r="A5620" t="s">
        <v>6646</v>
      </c>
      <c r="B5620">
        <v>1</v>
      </c>
    </row>
    <row r="5621" spans="1:2">
      <c r="A5621" t="s">
        <v>6648</v>
      </c>
      <c r="B5621">
        <v>1</v>
      </c>
    </row>
    <row r="5622" spans="1:2">
      <c r="A5622" t="s">
        <v>6649</v>
      </c>
      <c r="B5622">
        <v>1</v>
      </c>
    </row>
    <row r="5623" spans="1:2">
      <c r="A5623" t="s">
        <v>6650</v>
      </c>
      <c r="B5623">
        <v>1</v>
      </c>
    </row>
    <row r="5624" spans="1:2">
      <c r="A5624" t="s">
        <v>6651</v>
      </c>
      <c r="B5624">
        <v>1</v>
      </c>
    </row>
    <row r="5625" spans="1:2">
      <c r="A5625" t="s">
        <v>6652</v>
      </c>
      <c r="B5625">
        <v>1</v>
      </c>
    </row>
    <row r="5626" spans="1:2">
      <c r="A5626" t="s">
        <v>6653</v>
      </c>
      <c r="B5626">
        <v>1</v>
      </c>
    </row>
    <row r="5627" spans="1:2">
      <c r="A5627" t="s">
        <v>6654</v>
      </c>
      <c r="B5627">
        <v>1</v>
      </c>
    </row>
    <row r="5628" spans="1:2">
      <c r="A5628" t="s">
        <v>6655</v>
      </c>
      <c r="B5628">
        <v>1</v>
      </c>
    </row>
    <row r="5629" spans="1:2">
      <c r="A5629" t="s">
        <v>6656</v>
      </c>
      <c r="B5629">
        <v>1</v>
      </c>
    </row>
    <row r="5630" spans="1:2">
      <c r="A5630" t="s">
        <v>6657</v>
      </c>
      <c r="B5630">
        <v>1</v>
      </c>
    </row>
    <row r="5631" spans="1:2">
      <c r="A5631" t="s">
        <v>6659</v>
      </c>
      <c r="B5631">
        <v>1</v>
      </c>
    </row>
    <row r="5632" spans="1:2">
      <c r="A5632" t="s">
        <v>6662</v>
      </c>
      <c r="B5632">
        <v>1</v>
      </c>
    </row>
    <row r="5633" spans="1:2">
      <c r="A5633" t="s">
        <v>6663</v>
      </c>
      <c r="B5633">
        <v>1</v>
      </c>
    </row>
    <row r="5634" spans="1:2">
      <c r="A5634" t="s">
        <v>6664</v>
      </c>
      <c r="B5634">
        <v>1</v>
      </c>
    </row>
    <row r="5635" spans="1:2">
      <c r="A5635" t="s">
        <v>6665</v>
      </c>
      <c r="B5635">
        <v>1</v>
      </c>
    </row>
    <row r="5636" spans="1:2">
      <c r="A5636" t="s">
        <v>6666</v>
      </c>
      <c r="B5636">
        <v>1</v>
      </c>
    </row>
    <row r="5637" spans="1:2">
      <c r="A5637" t="s">
        <v>6667</v>
      </c>
      <c r="B5637">
        <v>1</v>
      </c>
    </row>
    <row r="5638" spans="1:2">
      <c r="A5638" t="s">
        <v>6668</v>
      </c>
      <c r="B5638">
        <v>1</v>
      </c>
    </row>
    <row r="5639" spans="1:2">
      <c r="A5639" t="s">
        <v>6669</v>
      </c>
      <c r="B5639">
        <v>1</v>
      </c>
    </row>
    <row r="5640" spans="1:2">
      <c r="A5640" t="s">
        <v>6671</v>
      </c>
      <c r="B5640">
        <v>1</v>
      </c>
    </row>
    <row r="5641" spans="1:2">
      <c r="A5641" t="s">
        <v>6673</v>
      </c>
      <c r="B5641">
        <v>1</v>
      </c>
    </row>
    <row r="5642" spans="1:2">
      <c r="A5642" t="s">
        <v>6674</v>
      </c>
      <c r="B5642">
        <v>1</v>
      </c>
    </row>
    <row r="5643" spans="1:2">
      <c r="A5643" t="s">
        <v>6676</v>
      </c>
      <c r="B5643">
        <v>1</v>
      </c>
    </row>
    <row r="5644" spans="1:2">
      <c r="A5644" t="s">
        <v>6677</v>
      </c>
      <c r="B5644">
        <v>1</v>
      </c>
    </row>
    <row r="5645" spans="1:2">
      <c r="A5645" t="s">
        <v>6678</v>
      </c>
      <c r="B5645">
        <v>1</v>
      </c>
    </row>
    <row r="5646" spans="1:2">
      <c r="A5646" t="s">
        <v>6679</v>
      </c>
      <c r="B5646">
        <v>1</v>
      </c>
    </row>
    <row r="5647" spans="1:2">
      <c r="A5647" t="s">
        <v>6680</v>
      </c>
      <c r="B5647">
        <v>1</v>
      </c>
    </row>
    <row r="5648" spans="1:2">
      <c r="A5648" t="s">
        <v>6681</v>
      </c>
      <c r="B5648">
        <v>1</v>
      </c>
    </row>
    <row r="5649" spans="1:2">
      <c r="A5649" t="s">
        <v>6683</v>
      </c>
      <c r="B5649">
        <v>1</v>
      </c>
    </row>
    <row r="5650" spans="1:2">
      <c r="A5650" t="s">
        <v>6684</v>
      </c>
      <c r="B5650">
        <v>1</v>
      </c>
    </row>
    <row r="5651" spans="1:2">
      <c r="A5651" t="s">
        <v>6686</v>
      </c>
      <c r="B5651">
        <v>1</v>
      </c>
    </row>
    <row r="5652" spans="1:2">
      <c r="A5652" t="s">
        <v>6687</v>
      </c>
      <c r="B5652">
        <v>1</v>
      </c>
    </row>
    <row r="5653" spans="1:2">
      <c r="A5653" t="s">
        <v>6688</v>
      </c>
      <c r="B5653">
        <v>1</v>
      </c>
    </row>
    <row r="5654" spans="1:2">
      <c r="A5654" t="s">
        <v>6689</v>
      </c>
      <c r="B5654">
        <v>1</v>
      </c>
    </row>
    <row r="5655" spans="1:2">
      <c r="A5655" t="s">
        <v>6690</v>
      </c>
      <c r="B5655">
        <v>1</v>
      </c>
    </row>
    <row r="5656" spans="1:2">
      <c r="A5656" t="s">
        <v>6691</v>
      </c>
      <c r="B5656">
        <v>1</v>
      </c>
    </row>
    <row r="5657" spans="1:2">
      <c r="A5657" t="s">
        <v>6692</v>
      </c>
      <c r="B5657">
        <v>1</v>
      </c>
    </row>
    <row r="5658" spans="1:2">
      <c r="A5658" t="s">
        <v>6693</v>
      </c>
      <c r="B5658">
        <v>1</v>
      </c>
    </row>
    <row r="5659" spans="1:2">
      <c r="A5659" t="s">
        <v>6694</v>
      </c>
      <c r="B5659">
        <v>1</v>
      </c>
    </row>
    <row r="5660" spans="1:2">
      <c r="A5660" t="s">
        <v>6695</v>
      </c>
      <c r="B5660">
        <v>1</v>
      </c>
    </row>
    <row r="5661" spans="1:2">
      <c r="A5661" t="s">
        <v>6696</v>
      </c>
      <c r="B5661">
        <v>1</v>
      </c>
    </row>
    <row r="5662" spans="1:2">
      <c r="A5662" t="s">
        <v>6697</v>
      </c>
      <c r="B5662">
        <v>1</v>
      </c>
    </row>
    <row r="5663" spans="1:2">
      <c r="A5663" t="s">
        <v>6698</v>
      </c>
      <c r="B5663">
        <v>1</v>
      </c>
    </row>
    <row r="5664" spans="1:2">
      <c r="A5664" t="s">
        <v>6699</v>
      </c>
      <c r="B5664">
        <v>1</v>
      </c>
    </row>
    <row r="5665" spans="1:2">
      <c r="A5665" t="s">
        <v>6700</v>
      </c>
      <c r="B5665">
        <v>1</v>
      </c>
    </row>
    <row r="5666" spans="1:2">
      <c r="A5666" t="s">
        <v>6701</v>
      </c>
      <c r="B5666">
        <v>1</v>
      </c>
    </row>
    <row r="5667" spans="1:2">
      <c r="A5667" t="s">
        <v>6703</v>
      </c>
      <c r="B5667">
        <v>1</v>
      </c>
    </row>
    <row r="5668" spans="1:2">
      <c r="A5668" t="s">
        <v>6706</v>
      </c>
      <c r="B5668">
        <v>1</v>
      </c>
    </row>
    <row r="5669" spans="1:2">
      <c r="A5669" t="s">
        <v>6707</v>
      </c>
      <c r="B5669">
        <v>1</v>
      </c>
    </row>
    <row r="5670" spans="1:2">
      <c r="A5670" t="s">
        <v>6708</v>
      </c>
      <c r="B5670">
        <v>1</v>
      </c>
    </row>
    <row r="5671" spans="1:2">
      <c r="A5671" t="s">
        <v>6709</v>
      </c>
      <c r="B5671">
        <v>1</v>
      </c>
    </row>
    <row r="5672" spans="1:2">
      <c r="A5672" t="s">
        <v>6711</v>
      </c>
      <c r="B5672">
        <v>1</v>
      </c>
    </row>
    <row r="5673" spans="1:2">
      <c r="A5673" t="s">
        <v>6712</v>
      </c>
      <c r="B5673">
        <v>1</v>
      </c>
    </row>
    <row r="5674" spans="1:2">
      <c r="A5674" t="s">
        <v>6714</v>
      </c>
      <c r="B5674">
        <v>1</v>
      </c>
    </row>
    <row r="5675" spans="1:2">
      <c r="A5675" t="s">
        <v>6716</v>
      </c>
      <c r="B5675">
        <v>1</v>
      </c>
    </row>
    <row r="5676" spans="1:2">
      <c r="A5676" t="s">
        <v>6717</v>
      </c>
      <c r="B5676">
        <v>1</v>
      </c>
    </row>
    <row r="5677" spans="1:2">
      <c r="A5677" t="s">
        <v>6718</v>
      </c>
      <c r="B5677">
        <v>1</v>
      </c>
    </row>
    <row r="5678" spans="1:2">
      <c r="A5678" t="s">
        <v>6720</v>
      </c>
      <c r="B5678">
        <v>1</v>
      </c>
    </row>
    <row r="5679" spans="1:2">
      <c r="A5679" t="s">
        <v>6721</v>
      </c>
      <c r="B5679">
        <v>1</v>
      </c>
    </row>
    <row r="5680" spans="1:2">
      <c r="A5680" t="s">
        <v>6722</v>
      </c>
      <c r="B5680">
        <v>1</v>
      </c>
    </row>
    <row r="5681" spans="1:2">
      <c r="A5681" t="s">
        <v>6724</v>
      </c>
      <c r="B5681">
        <v>1</v>
      </c>
    </row>
    <row r="5682" spans="1:2">
      <c r="A5682" t="s">
        <v>6726</v>
      </c>
      <c r="B5682">
        <v>1</v>
      </c>
    </row>
    <row r="5683" spans="1:2">
      <c r="A5683" t="s">
        <v>6727</v>
      </c>
      <c r="B5683">
        <v>1</v>
      </c>
    </row>
    <row r="5684" spans="1:2">
      <c r="A5684" t="s">
        <v>6728</v>
      </c>
      <c r="B5684">
        <v>1</v>
      </c>
    </row>
    <row r="5685" spans="1:2">
      <c r="A5685" t="s">
        <v>6729</v>
      </c>
      <c r="B5685">
        <v>1</v>
      </c>
    </row>
    <row r="5686" spans="1:2">
      <c r="A5686" t="s">
        <v>6730</v>
      </c>
      <c r="B5686">
        <v>1</v>
      </c>
    </row>
    <row r="5687" spans="1:2">
      <c r="A5687" t="s">
        <v>6731</v>
      </c>
      <c r="B5687">
        <v>1</v>
      </c>
    </row>
    <row r="5688" spans="1:2">
      <c r="A5688" t="s">
        <v>6732</v>
      </c>
      <c r="B5688">
        <v>1</v>
      </c>
    </row>
    <row r="5689" spans="1:2">
      <c r="A5689" t="s">
        <v>6733</v>
      </c>
      <c r="B5689">
        <v>1</v>
      </c>
    </row>
    <row r="5690" spans="1:2">
      <c r="A5690" t="s">
        <v>6734</v>
      </c>
      <c r="B5690">
        <v>1</v>
      </c>
    </row>
    <row r="5691" spans="1:2">
      <c r="A5691" t="s">
        <v>6736</v>
      </c>
      <c r="B5691">
        <v>1</v>
      </c>
    </row>
    <row r="5692" spans="1:2">
      <c r="A5692" t="s">
        <v>6737</v>
      </c>
      <c r="B5692">
        <v>1</v>
      </c>
    </row>
    <row r="5693" spans="1:2">
      <c r="A5693" t="s">
        <v>6738</v>
      </c>
      <c r="B5693">
        <v>1</v>
      </c>
    </row>
    <row r="5694" spans="1:2">
      <c r="A5694" t="s">
        <v>6739</v>
      </c>
      <c r="B5694">
        <v>1</v>
      </c>
    </row>
    <row r="5695" spans="1:2">
      <c r="A5695" t="s">
        <v>6740</v>
      </c>
      <c r="B5695">
        <v>1</v>
      </c>
    </row>
    <row r="5696" spans="1:2">
      <c r="A5696" t="s">
        <v>6741</v>
      </c>
      <c r="B5696">
        <v>1</v>
      </c>
    </row>
    <row r="5697" spans="1:2">
      <c r="A5697" t="s">
        <v>6742</v>
      </c>
      <c r="B5697">
        <v>1</v>
      </c>
    </row>
    <row r="5698" spans="1:2">
      <c r="A5698" t="s">
        <v>6745</v>
      </c>
      <c r="B5698">
        <v>1</v>
      </c>
    </row>
    <row r="5699" spans="1:2">
      <c r="A5699" t="s">
        <v>6746</v>
      </c>
      <c r="B5699">
        <v>1</v>
      </c>
    </row>
    <row r="5700" spans="1:2">
      <c r="A5700" t="s">
        <v>6747</v>
      </c>
      <c r="B5700">
        <v>1</v>
      </c>
    </row>
    <row r="5701" spans="1:2">
      <c r="A5701" t="s">
        <v>6748</v>
      </c>
      <c r="B5701">
        <v>1</v>
      </c>
    </row>
    <row r="5702" spans="1:2">
      <c r="A5702" t="s">
        <v>6749</v>
      </c>
      <c r="B5702">
        <v>1</v>
      </c>
    </row>
    <row r="5703" spans="1:2">
      <c r="A5703" t="s">
        <v>6752</v>
      </c>
      <c r="B5703">
        <v>1</v>
      </c>
    </row>
    <row r="5704" spans="1:2">
      <c r="A5704" t="s">
        <v>6753</v>
      </c>
      <c r="B5704">
        <v>1</v>
      </c>
    </row>
    <row r="5705" spans="1:2">
      <c r="A5705" t="s">
        <v>6754</v>
      </c>
      <c r="B5705">
        <v>1</v>
      </c>
    </row>
    <row r="5706" spans="1:2">
      <c r="A5706" t="s">
        <v>6755</v>
      </c>
      <c r="B5706">
        <v>1</v>
      </c>
    </row>
    <row r="5707" spans="1:2">
      <c r="A5707" t="s">
        <v>6756</v>
      </c>
      <c r="B5707">
        <v>1</v>
      </c>
    </row>
    <row r="5708" spans="1:2">
      <c r="A5708" t="s">
        <v>6757</v>
      </c>
      <c r="B5708">
        <v>1</v>
      </c>
    </row>
    <row r="5709" spans="1:2">
      <c r="A5709" t="s">
        <v>6758</v>
      </c>
      <c r="B5709">
        <v>1</v>
      </c>
    </row>
    <row r="5710" spans="1:2">
      <c r="A5710" t="s">
        <v>6759</v>
      </c>
      <c r="B5710">
        <v>1</v>
      </c>
    </row>
    <row r="5711" spans="1:2">
      <c r="A5711" t="s">
        <v>6760</v>
      </c>
      <c r="B5711">
        <v>1</v>
      </c>
    </row>
    <row r="5712" spans="1:2">
      <c r="A5712" t="s">
        <v>6761</v>
      </c>
      <c r="B5712">
        <v>1</v>
      </c>
    </row>
    <row r="5713" spans="1:2">
      <c r="A5713" t="s">
        <v>6762</v>
      </c>
      <c r="B5713">
        <v>1</v>
      </c>
    </row>
    <row r="5714" spans="1:2">
      <c r="A5714" t="s">
        <v>6763</v>
      </c>
      <c r="B5714">
        <v>1</v>
      </c>
    </row>
    <row r="5715" spans="1:2">
      <c r="A5715" t="s">
        <v>6766</v>
      </c>
      <c r="B5715">
        <v>1</v>
      </c>
    </row>
    <row r="5716" spans="1:2">
      <c r="A5716" t="s">
        <v>6767</v>
      </c>
      <c r="B5716">
        <v>1</v>
      </c>
    </row>
    <row r="5717" spans="1:2">
      <c r="A5717" t="s">
        <v>6769</v>
      </c>
      <c r="B5717">
        <v>1</v>
      </c>
    </row>
    <row r="5718" spans="1:2">
      <c r="A5718" t="s">
        <v>6770</v>
      </c>
      <c r="B5718">
        <v>1</v>
      </c>
    </row>
    <row r="5719" spans="1:2">
      <c r="A5719" t="s">
        <v>6771</v>
      </c>
      <c r="B5719">
        <v>1</v>
      </c>
    </row>
    <row r="5720" spans="1:2">
      <c r="A5720" t="s">
        <v>6772</v>
      </c>
      <c r="B5720">
        <v>1</v>
      </c>
    </row>
    <row r="5721" spans="1:2">
      <c r="A5721" t="s">
        <v>6773</v>
      </c>
      <c r="B5721">
        <v>1</v>
      </c>
    </row>
    <row r="5722" spans="1:2">
      <c r="A5722" t="s">
        <v>6774</v>
      </c>
      <c r="B5722">
        <v>1</v>
      </c>
    </row>
    <row r="5723" spans="1:2">
      <c r="A5723" t="s">
        <v>6775</v>
      </c>
      <c r="B5723">
        <v>1</v>
      </c>
    </row>
    <row r="5724" spans="1:2">
      <c r="A5724" t="s">
        <v>6777</v>
      </c>
      <c r="B5724">
        <v>1</v>
      </c>
    </row>
    <row r="5725" spans="1:2">
      <c r="A5725" t="s">
        <v>6778</v>
      </c>
      <c r="B5725">
        <v>1</v>
      </c>
    </row>
    <row r="5726" spans="1:2">
      <c r="A5726" t="s">
        <v>6779</v>
      </c>
      <c r="B5726">
        <v>1</v>
      </c>
    </row>
    <row r="5727" spans="1:2">
      <c r="A5727" t="s">
        <v>6780</v>
      </c>
      <c r="B5727">
        <v>1</v>
      </c>
    </row>
    <row r="5728" spans="1:2">
      <c r="A5728" t="s">
        <v>6781</v>
      </c>
      <c r="B5728">
        <v>1</v>
      </c>
    </row>
    <row r="5729" spans="1:2">
      <c r="A5729" t="s">
        <v>6782</v>
      </c>
      <c r="B5729">
        <v>1</v>
      </c>
    </row>
    <row r="5730" spans="1:2">
      <c r="A5730" t="s">
        <v>6783</v>
      </c>
      <c r="B5730">
        <v>1</v>
      </c>
    </row>
    <row r="5731" spans="1:2">
      <c r="A5731" t="s">
        <v>6784</v>
      </c>
      <c r="B5731">
        <v>1</v>
      </c>
    </row>
    <row r="5732" spans="1:2">
      <c r="A5732" t="s">
        <v>6785</v>
      </c>
      <c r="B5732">
        <v>1</v>
      </c>
    </row>
    <row r="5733" spans="1:2">
      <c r="A5733" t="s">
        <v>6786</v>
      </c>
      <c r="B5733">
        <v>1</v>
      </c>
    </row>
    <row r="5734" spans="1:2">
      <c r="A5734" t="s">
        <v>6787</v>
      </c>
      <c r="B5734">
        <v>1</v>
      </c>
    </row>
    <row r="5735" spans="1:2">
      <c r="A5735" t="s">
        <v>6788</v>
      </c>
      <c r="B5735">
        <v>1</v>
      </c>
    </row>
    <row r="5736" spans="1:2">
      <c r="A5736" t="s">
        <v>6789</v>
      </c>
      <c r="B5736">
        <v>1</v>
      </c>
    </row>
    <row r="5737" spans="1:2">
      <c r="A5737" t="s">
        <v>6791</v>
      </c>
      <c r="B5737">
        <v>1</v>
      </c>
    </row>
    <row r="5738" spans="1:2">
      <c r="A5738" t="s">
        <v>6792</v>
      </c>
      <c r="B5738">
        <v>1</v>
      </c>
    </row>
    <row r="5739" spans="1:2">
      <c r="A5739" t="s">
        <v>6793</v>
      </c>
      <c r="B5739">
        <v>1</v>
      </c>
    </row>
    <row r="5740" spans="1:2">
      <c r="A5740" t="s">
        <v>6794</v>
      </c>
      <c r="B5740">
        <v>1</v>
      </c>
    </row>
    <row r="5741" spans="1:2">
      <c r="A5741" t="s">
        <v>6795</v>
      </c>
      <c r="B5741">
        <v>1</v>
      </c>
    </row>
    <row r="5742" spans="1:2">
      <c r="A5742" t="s">
        <v>6796</v>
      </c>
      <c r="B5742">
        <v>1</v>
      </c>
    </row>
    <row r="5743" spans="1:2">
      <c r="A5743" t="s">
        <v>6797</v>
      </c>
      <c r="B5743">
        <v>1</v>
      </c>
    </row>
    <row r="5744" spans="1:2">
      <c r="A5744" t="s">
        <v>6798</v>
      </c>
      <c r="B5744">
        <v>1</v>
      </c>
    </row>
    <row r="5745" spans="1:2">
      <c r="A5745" t="s">
        <v>6799</v>
      </c>
      <c r="B5745">
        <v>1</v>
      </c>
    </row>
    <row r="5746" spans="1:2">
      <c r="A5746" t="s">
        <v>6800</v>
      </c>
      <c r="B5746">
        <v>1</v>
      </c>
    </row>
    <row r="5747" spans="1:2">
      <c r="A5747" t="s">
        <v>6801</v>
      </c>
      <c r="B5747">
        <v>1</v>
      </c>
    </row>
    <row r="5748" spans="1:2">
      <c r="A5748" t="s">
        <v>6802</v>
      </c>
      <c r="B5748">
        <v>1</v>
      </c>
    </row>
    <row r="5749" spans="1:2">
      <c r="A5749" t="s">
        <v>6803</v>
      </c>
      <c r="B5749">
        <v>1</v>
      </c>
    </row>
    <row r="5750" spans="1:2">
      <c r="A5750" t="s">
        <v>6804</v>
      </c>
      <c r="B5750">
        <v>1</v>
      </c>
    </row>
    <row r="5751" spans="1:2">
      <c r="A5751" t="s">
        <v>6805</v>
      </c>
      <c r="B5751">
        <v>1</v>
      </c>
    </row>
    <row r="5752" spans="1:2">
      <c r="A5752" t="s">
        <v>6806</v>
      </c>
      <c r="B5752">
        <v>1</v>
      </c>
    </row>
    <row r="5753" spans="1:2">
      <c r="A5753" t="s">
        <v>6807</v>
      </c>
      <c r="B5753">
        <v>1</v>
      </c>
    </row>
    <row r="5754" spans="1:2">
      <c r="A5754" t="s">
        <v>6808</v>
      </c>
      <c r="B5754">
        <v>1</v>
      </c>
    </row>
    <row r="5755" spans="1:2">
      <c r="A5755" t="s">
        <v>6809</v>
      </c>
      <c r="B5755">
        <v>1</v>
      </c>
    </row>
    <row r="5756" spans="1:2">
      <c r="A5756" t="s">
        <v>6810</v>
      </c>
      <c r="B5756">
        <v>1</v>
      </c>
    </row>
    <row r="5757" spans="1:2">
      <c r="A5757" t="s">
        <v>6811</v>
      </c>
      <c r="B5757">
        <v>1</v>
      </c>
    </row>
    <row r="5758" spans="1:2">
      <c r="A5758" t="s">
        <v>6812</v>
      </c>
      <c r="B5758">
        <v>1</v>
      </c>
    </row>
    <row r="5759" spans="1:2">
      <c r="A5759" t="s">
        <v>6814</v>
      </c>
      <c r="B5759">
        <v>1</v>
      </c>
    </row>
    <row r="5760" spans="1:2">
      <c r="A5760" t="s">
        <v>6815</v>
      </c>
      <c r="B5760">
        <v>1</v>
      </c>
    </row>
    <row r="5761" spans="1:2">
      <c r="A5761" t="s">
        <v>6816</v>
      </c>
      <c r="B5761">
        <v>1</v>
      </c>
    </row>
    <row r="5762" spans="1:2">
      <c r="A5762" t="s">
        <v>6817</v>
      </c>
      <c r="B5762">
        <v>1</v>
      </c>
    </row>
    <row r="5763" spans="1:2">
      <c r="A5763" t="s">
        <v>6818</v>
      </c>
      <c r="B5763">
        <v>1</v>
      </c>
    </row>
    <row r="5764" spans="1:2">
      <c r="A5764" t="s">
        <v>6820</v>
      </c>
      <c r="B5764">
        <v>1</v>
      </c>
    </row>
    <row r="5765" spans="1:2">
      <c r="A5765" t="s">
        <v>6821</v>
      </c>
      <c r="B5765">
        <v>1</v>
      </c>
    </row>
    <row r="5766" spans="1:2">
      <c r="A5766" t="s">
        <v>6822</v>
      </c>
      <c r="B5766">
        <v>1</v>
      </c>
    </row>
    <row r="5767" spans="1:2">
      <c r="A5767" t="s">
        <v>6823</v>
      </c>
      <c r="B5767">
        <v>1</v>
      </c>
    </row>
    <row r="5768" spans="1:2">
      <c r="A5768" t="s">
        <v>6824</v>
      </c>
      <c r="B5768">
        <v>1</v>
      </c>
    </row>
    <row r="5769" spans="1:2">
      <c r="A5769" t="s">
        <v>6826</v>
      </c>
      <c r="B5769">
        <v>1</v>
      </c>
    </row>
    <row r="5770" spans="1:2">
      <c r="A5770" t="s">
        <v>6827</v>
      </c>
      <c r="B5770">
        <v>1</v>
      </c>
    </row>
    <row r="5771" spans="1:2">
      <c r="A5771" t="s">
        <v>6828</v>
      </c>
      <c r="B5771">
        <v>1</v>
      </c>
    </row>
    <row r="5772" spans="1:2">
      <c r="A5772" t="s">
        <v>6829</v>
      </c>
      <c r="B5772">
        <v>1</v>
      </c>
    </row>
    <row r="5773" spans="1:2">
      <c r="A5773" t="s">
        <v>6830</v>
      </c>
      <c r="B5773">
        <v>1</v>
      </c>
    </row>
    <row r="5774" spans="1:2">
      <c r="A5774" t="s">
        <v>6831</v>
      </c>
      <c r="B5774">
        <v>1</v>
      </c>
    </row>
    <row r="5775" spans="1:2">
      <c r="A5775" t="s">
        <v>6832</v>
      </c>
      <c r="B5775">
        <v>1</v>
      </c>
    </row>
    <row r="5776" spans="1:2">
      <c r="A5776" t="s">
        <v>6834</v>
      </c>
      <c r="B5776">
        <v>1</v>
      </c>
    </row>
    <row r="5777" spans="1:2">
      <c r="A5777" t="s">
        <v>6835</v>
      </c>
      <c r="B5777">
        <v>1</v>
      </c>
    </row>
    <row r="5778" spans="1:2">
      <c r="A5778" t="s">
        <v>6836</v>
      </c>
      <c r="B5778">
        <v>1</v>
      </c>
    </row>
    <row r="5779" spans="1:2">
      <c r="A5779" t="s">
        <v>6837</v>
      </c>
      <c r="B5779">
        <v>1</v>
      </c>
    </row>
    <row r="5780" spans="1:2">
      <c r="A5780" t="s">
        <v>6839</v>
      </c>
      <c r="B5780">
        <v>1</v>
      </c>
    </row>
    <row r="5781" spans="1:2">
      <c r="A5781" t="s">
        <v>6840</v>
      </c>
      <c r="B5781">
        <v>1</v>
      </c>
    </row>
    <row r="5782" spans="1:2">
      <c r="A5782" t="s">
        <v>6842</v>
      </c>
      <c r="B5782">
        <v>1</v>
      </c>
    </row>
    <row r="5783" spans="1:2">
      <c r="A5783" t="s">
        <v>6843</v>
      </c>
      <c r="B5783">
        <v>1</v>
      </c>
    </row>
    <row r="5784" spans="1:2">
      <c r="A5784" t="s">
        <v>6844</v>
      </c>
      <c r="B5784">
        <v>1</v>
      </c>
    </row>
    <row r="5785" spans="1:2">
      <c r="A5785" t="s">
        <v>6845</v>
      </c>
      <c r="B5785">
        <v>1</v>
      </c>
    </row>
    <row r="5786" spans="1:2">
      <c r="A5786" t="s">
        <v>6846</v>
      </c>
      <c r="B5786">
        <v>1</v>
      </c>
    </row>
    <row r="5787" spans="1:2">
      <c r="A5787" t="s">
        <v>6847</v>
      </c>
      <c r="B5787">
        <v>1</v>
      </c>
    </row>
    <row r="5788" spans="1:2">
      <c r="A5788" t="s">
        <v>6848</v>
      </c>
      <c r="B5788">
        <v>1</v>
      </c>
    </row>
    <row r="5789" spans="1:2">
      <c r="A5789" t="s">
        <v>6850</v>
      </c>
      <c r="B5789">
        <v>1</v>
      </c>
    </row>
    <row r="5790" spans="1:2">
      <c r="A5790" t="s">
        <v>6852</v>
      </c>
      <c r="B5790">
        <v>1</v>
      </c>
    </row>
    <row r="5791" spans="1:2">
      <c r="A5791" t="s">
        <v>6853</v>
      </c>
      <c r="B5791">
        <v>1</v>
      </c>
    </row>
    <row r="5792" spans="1:2">
      <c r="A5792" t="s">
        <v>6854</v>
      </c>
      <c r="B5792">
        <v>1</v>
      </c>
    </row>
    <row r="5793" spans="1:2">
      <c r="A5793" t="s">
        <v>6855</v>
      </c>
      <c r="B5793">
        <v>1</v>
      </c>
    </row>
    <row r="5794" spans="1:2">
      <c r="A5794" t="s">
        <v>6856</v>
      </c>
      <c r="B5794">
        <v>1</v>
      </c>
    </row>
    <row r="5795" spans="1:2">
      <c r="A5795" t="s">
        <v>6857</v>
      </c>
      <c r="B5795">
        <v>1</v>
      </c>
    </row>
    <row r="5796" spans="1:2">
      <c r="A5796" t="s">
        <v>6858</v>
      </c>
      <c r="B5796">
        <v>1</v>
      </c>
    </row>
    <row r="5797" spans="1:2">
      <c r="A5797" t="e">
        <f>--_: such_JJ</f>
        <v>#NAME?</v>
      </c>
      <c r="B5797">
        <v>1</v>
      </c>
    </row>
    <row r="5798" spans="1:2">
      <c r="A5798" t="s">
        <v>6859</v>
      </c>
      <c r="B5798">
        <v>1</v>
      </c>
    </row>
    <row r="5799" spans="1:2">
      <c r="A5799" t="s">
        <v>6860</v>
      </c>
      <c r="B5799">
        <v>1</v>
      </c>
    </row>
    <row r="5800" spans="1:2">
      <c r="A5800" t="s">
        <v>6861</v>
      </c>
      <c r="B5800">
        <v>1</v>
      </c>
    </row>
    <row r="5801" spans="1:2">
      <c r="A5801" t="s">
        <v>6862</v>
      </c>
      <c r="B5801">
        <v>1</v>
      </c>
    </row>
    <row r="5802" spans="1:2">
      <c r="A5802" t="s">
        <v>6863</v>
      </c>
      <c r="B5802">
        <v>1</v>
      </c>
    </row>
    <row r="5803" spans="1:2">
      <c r="A5803" t="s">
        <v>6864</v>
      </c>
      <c r="B5803">
        <v>1</v>
      </c>
    </row>
    <row r="5804" spans="1:2">
      <c r="A5804" t="s">
        <v>6865</v>
      </c>
      <c r="B5804">
        <v>1</v>
      </c>
    </row>
    <row r="5805" spans="1:2">
      <c r="A5805" t="s">
        <v>6866</v>
      </c>
      <c r="B5805">
        <v>1</v>
      </c>
    </row>
    <row r="5806" spans="1:2">
      <c r="A5806" t="s">
        <v>6867</v>
      </c>
      <c r="B5806">
        <v>1</v>
      </c>
    </row>
    <row r="5807" spans="1:2">
      <c r="A5807" t="s">
        <v>6868</v>
      </c>
      <c r="B5807">
        <v>1</v>
      </c>
    </row>
    <row r="5808" spans="1:2">
      <c r="A5808" t="s">
        <v>6869</v>
      </c>
      <c r="B5808">
        <v>1</v>
      </c>
    </row>
    <row r="5809" spans="1:2">
      <c r="A5809" t="s">
        <v>6871</v>
      </c>
      <c r="B5809">
        <v>1</v>
      </c>
    </row>
    <row r="5810" spans="1:2">
      <c r="A5810" t="s">
        <v>6872</v>
      </c>
      <c r="B5810">
        <v>1</v>
      </c>
    </row>
    <row r="5811" spans="1:2">
      <c r="A5811" t="s">
        <v>6873</v>
      </c>
      <c r="B5811">
        <v>1</v>
      </c>
    </row>
    <row r="5812" spans="1:2">
      <c r="A5812" t="s">
        <v>6874</v>
      </c>
      <c r="B5812">
        <v>1</v>
      </c>
    </row>
    <row r="5813" spans="1:2">
      <c r="A5813" t="s">
        <v>6877</v>
      </c>
      <c r="B5813">
        <v>1</v>
      </c>
    </row>
    <row r="5814" spans="1:2">
      <c r="A5814" t="s">
        <v>6878</v>
      </c>
      <c r="B5814">
        <v>1</v>
      </c>
    </row>
    <row r="5815" spans="1:2">
      <c r="A5815" t="s">
        <v>6879</v>
      </c>
      <c r="B5815">
        <v>1</v>
      </c>
    </row>
    <row r="5816" spans="1:2">
      <c r="A5816" t="s">
        <v>6881</v>
      </c>
      <c r="B5816">
        <v>1</v>
      </c>
    </row>
    <row r="5817" spans="1:2">
      <c r="A5817" t="s">
        <v>6882</v>
      </c>
      <c r="B5817">
        <v>1</v>
      </c>
    </row>
    <row r="5818" spans="1:2">
      <c r="A5818" t="s">
        <v>6883</v>
      </c>
      <c r="B5818">
        <v>1</v>
      </c>
    </row>
    <row r="5819" spans="1:2">
      <c r="A5819" t="s">
        <v>6884</v>
      </c>
      <c r="B5819">
        <v>1</v>
      </c>
    </row>
    <row r="5820" spans="1:2">
      <c r="A5820" t="s">
        <v>6885</v>
      </c>
      <c r="B5820">
        <v>1</v>
      </c>
    </row>
    <row r="5821" spans="1:2">
      <c r="A5821" t="s">
        <v>6887</v>
      </c>
      <c r="B5821">
        <v>1</v>
      </c>
    </row>
    <row r="5822" spans="1:2">
      <c r="A5822" t="s">
        <v>6888</v>
      </c>
      <c r="B5822">
        <v>1</v>
      </c>
    </row>
    <row r="5823" spans="1:2">
      <c r="A5823" t="s">
        <v>6889</v>
      </c>
      <c r="B5823">
        <v>1</v>
      </c>
    </row>
    <row r="5824" spans="1:2">
      <c r="A5824" t="s">
        <v>6890</v>
      </c>
      <c r="B5824">
        <v>1</v>
      </c>
    </row>
    <row r="5825" spans="1:2">
      <c r="A5825" t="s">
        <v>6891</v>
      </c>
      <c r="B5825">
        <v>1</v>
      </c>
    </row>
    <row r="5826" spans="1:2">
      <c r="A5826" t="s">
        <v>6894</v>
      </c>
      <c r="B5826">
        <v>1</v>
      </c>
    </row>
    <row r="5827" spans="1:2">
      <c r="A5827" t="s">
        <v>6895</v>
      </c>
      <c r="B5827">
        <v>1</v>
      </c>
    </row>
    <row r="5828" spans="1:2">
      <c r="A5828" t="s">
        <v>6898</v>
      </c>
      <c r="B5828">
        <v>1</v>
      </c>
    </row>
    <row r="5829" spans="1:2">
      <c r="A5829" t="s">
        <v>6899</v>
      </c>
      <c r="B5829">
        <v>1</v>
      </c>
    </row>
    <row r="5830" spans="1:2">
      <c r="A5830" t="s">
        <v>6900</v>
      </c>
      <c r="B5830">
        <v>1</v>
      </c>
    </row>
    <row r="5831" spans="1:2">
      <c r="A5831" t="s">
        <v>6901</v>
      </c>
      <c r="B5831">
        <v>1</v>
      </c>
    </row>
    <row r="5832" spans="1:2">
      <c r="A5832" t="s">
        <v>6902</v>
      </c>
      <c r="B5832">
        <v>1</v>
      </c>
    </row>
    <row r="5833" spans="1:2">
      <c r="A5833" t="s">
        <v>6903</v>
      </c>
      <c r="B5833">
        <v>1</v>
      </c>
    </row>
    <row r="5834" spans="1:2">
      <c r="A5834" t="s">
        <v>6904</v>
      </c>
      <c r="B5834">
        <v>1</v>
      </c>
    </row>
    <row r="5835" spans="1:2">
      <c r="A5835" t="s">
        <v>6905</v>
      </c>
      <c r="B5835">
        <v>1</v>
      </c>
    </row>
    <row r="5836" spans="1:2">
      <c r="A5836" t="s">
        <v>6906</v>
      </c>
      <c r="B5836">
        <v>1</v>
      </c>
    </row>
    <row r="5837" spans="1:2">
      <c r="A5837" t="s">
        <v>6907</v>
      </c>
      <c r="B5837">
        <v>1</v>
      </c>
    </row>
    <row r="5838" spans="1:2">
      <c r="A5838" t="s">
        <v>6908</v>
      </c>
      <c r="B5838">
        <v>1</v>
      </c>
    </row>
    <row r="5839" spans="1:2">
      <c r="A5839" t="s">
        <v>6909</v>
      </c>
      <c r="B5839">
        <v>1</v>
      </c>
    </row>
    <row r="5840" spans="1:2">
      <c r="A5840" t="s">
        <v>6910</v>
      </c>
      <c r="B5840">
        <v>1</v>
      </c>
    </row>
    <row r="5841" spans="1:2">
      <c r="A5841" t="s">
        <v>6911</v>
      </c>
      <c r="B5841">
        <v>1</v>
      </c>
    </row>
    <row r="5842" spans="1:2">
      <c r="A5842" t="s">
        <v>6913</v>
      </c>
      <c r="B5842">
        <v>1</v>
      </c>
    </row>
    <row r="5843" spans="1:2">
      <c r="A5843" t="s">
        <v>6914</v>
      </c>
      <c r="B5843">
        <v>1</v>
      </c>
    </row>
    <row r="5844" spans="1:2">
      <c r="A5844" t="s">
        <v>6915</v>
      </c>
      <c r="B5844">
        <v>1</v>
      </c>
    </row>
    <row r="5845" spans="1:2">
      <c r="A5845" t="s">
        <v>6917</v>
      </c>
      <c r="B5845">
        <v>1</v>
      </c>
    </row>
    <row r="5846" spans="1:2">
      <c r="A5846" t="s">
        <v>6918</v>
      </c>
      <c r="B5846">
        <v>1</v>
      </c>
    </row>
    <row r="5847" spans="1:2">
      <c r="A5847" t="s">
        <v>6919</v>
      </c>
      <c r="B5847">
        <v>1</v>
      </c>
    </row>
    <row r="5848" spans="1:2">
      <c r="A5848" t="s">
        <v>6921</v>
      </c>
      <c r="B5848">
        <v>1</v>
      </c>
    </row>
    <row r="5849" spans="1:2">
      <c r="A5849" t="s">
        <v>6922</v>
      </c>
      <c r="B5849">
        <v>1</v>
      </c>
    </row>
    <row r="5850" spans="1:2">
      <c r="A5850" t="s">
        <v>6924</v>
      </c>
      <c r="B5850">
        <v>1</v>
      </c>
    </row>
    <row r="5851" spans="1:2">
      <c r="A5851" t="s">
        <v>6925</v>
      </c>
      <c r="B5851">
        <v>1</v>
      </c>
    </row>
    <row r="5852" spans="1:2">
      <c r="A5852" t="s">
        <v>6927</v>
      </c>
      <c r="B5852">
        <v>1</v>
      </c>
    </row>
    <row r="5853" spans="1:2">
      <c r="A5853" t="s">
        <v>6928</v>
      </c>
      <c r="B5853">
        <v>1</v>
      </c>
    </row>
    <row r="5854" spans="1:2">
      <c r="A5854" t="s">
        <v>6929</v>
      </c>
      <c r="B5854">
        <v>1</v>
      </c>
    </row>
    <row r="5855" spans="1:2">
      <c r="A5855" t="s">
        <v>6931</v>
      </c>
      <c r="B5855">
        <v>1</v>
      </c>
    </row>
    <row r="5856" spans="1:2">
      <c r="A5856" t="s">
        <v>6932</v>
      </c>
      <c r="B5856">
        <v>1</v>
      </c>
    </row>
    <row r="5857" spans="1:2">
      <c r="A5857" t="s">
        <v>6933</v>
      </c>
      <c r="B5857">
        <v>1</v>
      </c>
    </row>
    <row r="5858" spans="1:2">
      <c r="A5858" t="s">
        <v>6934</v>
      </c>
      <c r="B5858">
        <v>1</v>
      </c>
    </row>
    <row r="5859" spans="1:2">
      <c r="A5859" t="s">
        <v>6935</v>
      </c>
      <c r="B5859">
        <v>1</v>
      </c>
    </row>
    <row r="5860" spans="1:2">
      <c r="A5860" t="s">
        <v>6936</v>
      </c>
      <c r="B5860">
        <v>1</v>
      </c>
    </row>
    <row r="5861" spans="1:2">
      <c r="A5861" t="s">
        <v>6937</v>
      </c>
      <c r="B5861">
        <v>1</v>
      </c>
    </row>
    <row r="5862" spans="1:2">
      <c r="A5862" t="s">
        <v>6938</v>
      </c>
      <c r="B5862">
        <v>1</v>
      </c>
    </row>
    <row r="5863" spans="1:2">
      <c r="A5863" t="s">
        <v>6939</v>
      </c>
      <c r="B5863">
        <v>1</v>
      </c>
    </row>
    <row r="5864" spans="1:2">
      <c r="A5864" t="s">
        <v>6940</v>
      </c>
      <c r="B5864">
        <v>1</v>
      </c>
    </row>
    <row r="5865" spans="1:2">
      <c r="A5865" t="s">
        <v>6941</v>
      </c>
      <c r="B5865">
        <v>1</v>
      </c>
    </row>
    <row r="5866" spans="1:2">
      <c r="A5866" t="s">
        <v>6942</v>
      </c>
      <c r="B5866">
        <v>1</v>
      </c>
    </row>
    <row r="5867" spans="1:2">
      <c r="A5867" t="s">
        <v>6943</v>
      </c>
      <c r="B5867">
        <v>1</v>
      </c>
    </row>
    <row r="5868" spans="1:2">
      <c r="A5868" t="s">
        <v>6944</v>
      </c>
      <c r="B5868">
        <v>1</v>
      </c>
    </row>
    <row r="5869" spans="1:2">
      <c r="A5869" t="s">
        <v>6945</v>
      </c>
      <c r="B5869">
        <v>1</v>
      </c>
    </row>
    <row r="5870" spans="1:2">
      <c r="A5870" t="s">
        <v>6946</v>
      </c>
      <c r="B5870">
        <v>1</v>
      </c>
    </row>
    <row r="5871" spans="1:2">
      <c r="A5871" t="s">
        <v>6948</v>
      </c>
      <c r="B5871">
        <v>1</v>
      </c>
    </row>
    <row r="5872" spans="1:2">
      <c r="A5872" t="s">
        <v>6951</v>
      </c>
      <c r="B5872">
        <v>1</v>
      </c>
    </row>
    <row r="5873" spans="1:2">
      <c r="A5873" t="s">
        <v>6953</v>
      </c>
      <c r="B5873">
        <v>1</v>
      </c>
    </row>
    <row r="5874" spans="1:2">
      <c r="A5874" t="s">
        <v>6956</v>
      </c>
      <c r="B5874">
        <v>1</v>
      </c>
    </row>
    <row r="5875" spans="1:2">
      <c r="A5875" t="s">
        <v>6958</v>
      </c>
      <c r="B5875">
        <v>1</v>
      </c>
    </row>
    <row r="5876" spans="1:2">
      <c r="A5876" t="s">
        <v>6960</v>
      </c>
      <c r="B5876">
        <v>1</v>
      </c>
    </row>
    <row r="5877" spans="1:2">
      <c r="A5877" t="s">
        <v>6961</v>
      </c>
      <c r="B5877">
        <v>1</v>
      </c>
    </row>
    <row r="5878" spans="1:2">
      <c r="A5878" t="s">
        <v>6962</v>
      </c>
      <c r="B5878">
        <v>1</v>
      </c>
    </row>
    <row r="5879" spans="1:2">
      <c r="A5879" t="s">
        <v>6963</v>
      </c>
      <c r="B5879">
        <v>1</v>
      </c>
    </row>
    <row r="5880" spans="1:2">
      <c r="A5880" t="s">
        <v>6964</v>
      </c>
      <c r="B5880">
        <v>1</v>
      </c>
    </row>
    <row r="5881" spans="1:2">
      <c r="A5881" t="s">
        <v>6965</v>
      </c>
      <c r="B5881">
        <v>1</v>
      </c>
    </row>
    <row r="5882" spans="1:2">
      <c r="A5882" t="s">
        <v>6967</v>
      </c>
      <c r="B5882">
        <v>1</v>
      </c>
    </row>
    <row r="5883" spans="1:2">
      <c r="A5883" t="s">
        <v>6968</v>
      </c>
      <c r="B5883">
        <v>1</v>
      </c>
    </row>
    <row r="5884" spans="1:2">
      <c r="A5884" t="s">
        <v>6969</v>
      </c>
      <c r="B5884">
        <v>1</v>
      </c>
    </row>
    <row r="5885" spans="1:2">
      <c r="A5885" t="s">
        <v>6970</v>
      </c>
      <c r="B5885">
        <v>1</v>
      </c>
    </row>
    <row r="5886" spans="1:2">
      <c r="A5886" t="s">
        <v>6971</v>
      </c>
      <c r="B5886">
        <v>1</v>
      </c>
    </row>
    <row r="5887" spans="1:2">
      <c r="A5887" t="s">
        <v>6972</v>
      </c>
      <c r="B5887">
        <v>1</v>
      </c>
    </row>
    <row r="5888" spans="1:2">
      <c r="A5888" t="s">
        <v>6973</v>
      </c>
      <c r="B5888">
        <v>1</v>
      </c>
    </row>
    <row r="5889" spans="1:2">
      <c r="A5889" t="s">
        <v>6974</v>
      </c>
      <c r="B5889">
        <v>1</v>
      </c>
    </row>
    <row r="5890" spans="1:2">
      <c r="A5890" t="s">
        <v>6975</v>
      </c>
      <c r="B5890">
        <v>1</v>
      </c>
    </row>
    <row r="5891" spans="1:2">
      <c r="A5891" t="s">
        <v>6976</v>
      </c>
      <c r="B5891">
        <v>1</v>
      </c>
    </row>
    <row r="5892" spans="1:2">
      <c r="A5892" t="s">
        <v>6977</v>
      </c>
      <c r="B5892">
        <v>1</v>
      </c>
    </row>
    <row r="5893" spans="1:2">
      <c r="A5893" t="s">
        <v>6978</v>
      </c>
      <c r="B5893">
        <v>1</v>
      </c>
    </row>
    <row r="5894" spans="1:2">
      <c r="A5894" t="s">
        <v>6979</v>
      </c>
      <c r="B5894">
        <v>1</v>
      </c>
    </row>
    <row r="5895" spans="1:2">
      <c r="A5895" t="s">
        <v>6980</v>
      </c>
      <c r="B5895">
        <v>1</v>
      </c>
    </row>
    <row r="5896" spans="1:2">
      <c r="A5896" t="s">
        <v>6981</v>
      </c>
      <c r="B5896">
        <v>1</v>
      </c>
    </row>
    <row r="5897" spans="1:2">
      <c r="A5897" t="s">
        <v>6982</v>
      </c>
      <c r="B5897">
        <v>1</v>
      </c>
    </row>
    <row r="5898" spans="1:2">
      <c r="A5898" t="s">
        <v>6983</v>
      </c>
      <c r="B5898">
        <v>1</v>
      </c>
    </row>
    <row r="5899" spans="1:2">
      <c r="A5899" t="s">
        <v>6986</v>
      </c>
      <c r="B5899">
        <v>1</v>
      </c>
    </row>
    <row r="5900" spans="1:2">
      <c r="A5900" t="s">
        <v>6987</v>
      </c>
      <c r="B5900">
        <v>1</v>
      </c>
    </row>
    <row r="5901" spans="1:2">
      <c r="A5901" t="s">
        <v>6989</v>
      </c>
      <c r="B5901">
        <v>1</v>
      </c>
    </row>
    <row r="5902" spans="1:2">
      <c r="A5902" t="s">
        <v>6990</v>
      </c>
      <c r="B5902">
        <v>1</v>
      </c>
    </row>
    <row r="5903" spans="1:2">
      <c r="A5903" t="s">
        <v>6992</v>
      </c>
      <c r="B5903">
        <v>1</v>
      </c>
    </row>
    <row r="5904" spans="1:2">
      <c r="A5904" t="s">
        <v>6993</v>
      </c>
      <c r="B5904">
        <v>1</v>
      </c>
    </row>
    <row r="5905" spans="1:2">
      <c r="A5905" t="s">
        <v>6994</v>
      </c>
      <c r="B5905">
        <v>1</v>
      </c>
    </row>
    <row r="5906" spans="1:2">
      <c r="A5906" t="s">
        <v>6995</v>
      </c>
      <c r="B5906">
        <v>1</v>
      </c>
    </row>
    <row r="5907" spans="1:2">
      <c r="A5907" t="s">
        <v>6996</v>
      </c>
      <c r="B5907">
        <v>1</v>
      </c>
    </row>
    <row r="5908" spans="1:2">
      <c r="A5908" t="s">
        <v>6998</v>
      </c>
      <c r="B5908">
        <v>1</v>
      </c>
    </row>
    <row r="5909" spans="1:2">
      <c r="A5909" t="s">
        <v>6999</v>
      </c>
      <c r="B5909">
        <v>1</v>
      </c>
    </row>
    <row r="5910" spans="1:2">
      <c r="A5910" t="s">
        <v>7000</v>
      </c>
      <c r="B5910">
        <v>1</v>
      </c>
    </row>
    <row r="5911" spans="1:2">
      <c r="A5911" t="s">
        <v>7001</v>
      </c>
      <c r="B5911">
        <v>1</v>
      </c>
    </row>
    <row r="5912" spans="1:2">
      <c r="A5912" t="s">
        <v>7002</v>
      </c>
      <c r="B5912">
        <v>1</v>
      </c>
    </row>
    <row r="5913" spans="1:2">
      <c r="A5913" t="s">
        <v>7004</v>
      </c>
      <c r="B5913">
        <v>1</v>
      </c>
    </row>
    <row r="5914" spans="1:2">
      <c r="A5914" t="s">
        <v>7005</v>
      </c>
      <c r="B5914">
        <v>1</v>
      </c>
    </row>
    <row r="5915" spans="1:2">
      <c r="A5915" t="s">
        <v>7006</v>
      </c>
      <c r="B5915">
        <v>1</v>
      </c>
    </row>
    <row r="5916" spans="1:2">
      <c r="A5916" t="s">
        <v>7007</v>
      </c>
      <c r="B5916">
        <v>1</v>
      </c>
    </row>
    <row r="5917" spans="1:2">
      <c r="A5917" t="s">
        <v>7008</v>
      </c>
      <c r="B5917">
        <v>1</v>
      </c>
    </row>
    <row r="5918" spans="1:2">
      <c r="A5918" t="s">
        <v>7009</v>
      </c>
      <c r="B5918">
        <v>1</v>
      </c>
    </row>
    <row r="5919" spans="1:2">
      <c r="A5919" t="s">
        <v>7011</v>
      </c>
      <c r="B5919">
        <v>1</v>
      </c>
    </row>
    <row r="5920" spans="1:2">
      <c r="A5920" t="s">
        <v>7014</v>
      </c>
      <c r="B5920">
        <v>1</v>
      </c>
    </row>
    <row r="5921" spans="1:2">
      <c r="A5921" t="s">
        <v>7015</v>
      </c>
      <c r="B5921">
        <v>1</v>
      </c>
    </row>
    <row r="5922" spans="1:2">
      <c r="A5922" t="s">
        <v>7016</v>
      </c>
      <c r="B5922">
        <v>1</v>
      </c>
    </row>
    <row r="5923" spans="1:2">
      <c r="A5923" t="s">
        <v>7017</v>
      </c>
      <c r="B5923">
        <v>1</v>
      </c>
    </row>
    <row r="5924" spans="1:2">
      <c r="A5924" t="s">
        <v>7019</v>
      </c>
      <c r="B5924">
        <v>1</v>
      </c>
    </row>
    <row r="5925" spans="1:2">
      <c r="A5925" t="e">
        <f>--_: it_PRP</f>
        <v>#NAME?</v>
      </c>
      <c r="B5925">
        <v>1</v>
      </c>
    </row>
    <row r="5926" spans="1:2">
      <c r="A5926" t="s">
        <v>7020</v>
      </c>
      <c r="B5926">
        <v>1</v>
      </c>
    </row>
    <row r="5927" spans="1:2">
      <c r="A5927" t="s">
        <v>7022</v>
      </c>
      <c r="B5927">
        <v>1</v>
      </c>
    </row>
    <row r="5928" spans="1:2">
      <c r="A5928" t="s">
        <v>7024</v>
      </c>
      <c r="B5928">
        <v>1</v>
      </c>
    </row>
    <row r="5929" spans="1:2">
      <c r="A5929" t="s">
        <v>7026</v>
      </c>
      <c r="B5929">
        <v>1</v>
      </c>
    </row>
    <row r="5930" spans="1:2">
      <c r="A5930" t="s">
        <v>7030</v>
      </c>
      <c r="B5930">
        <v>1</v>
      </c>
    </row>
    <row r="5931" spans="1:2">
      <c r="A5931" t="s">
        <v>7032</v>
      </c>
      <c r="B5931">
        <v>1</v>
      </c>
    </row>
    <row r="5932" spans="1:2">
      <c r="A5932" t="s">
        <v>7033</v>
      </c>
      <c r="B5932">
        <v>1</v>
      </c>
    </row>
    <row r="5933" spans="1:2">
      <c r="A5933" t="s">
        <v>7034</v>
      </c>
      <c r="B5933">
        <v>1</v>
      </c>
    </row>
    <row r="5934" spans="1:2">
      <c r="A5934" t="s">
        <v>7035</v>
      </c>
      <c r="B5934">
        <v>1</v>
      </c>
    </row>
    <row r="5935" spans="1:2">
      <c r="A5935" t="s">
        <v>7037</v>
      </c>
      <c r="B5935">
        <v>1</v>
      </c>
    </row>
    <row r="5936" spans="1:2">
      <c r="A5936" t="s">
        <v>7038</v>
      </c>
      <c r="B5936">
        <v>1</v>
      </c>
    </row>
    <row r="5937" spans="1:2">
      <c r="A5937" t="s">
        <v>7039</v>
      </c>
      <c r="B5937">
        <v>1</v>
      </c>
    </row>
    <row r="5938" spans="1:2">
      <c r="A5938" t="s">
        <v>7040</v>
      </c>
      <c r="B5938">
        <v>1</v>
      </c>
    </row>
    <row r="5939" spans="1:2">
      <c r="A5939" t="s">
        <v>7041</v>
      </c>
      <c r="B5939">
        <v>1</v>
      </c>
    </row>
    <row r="5940" spans="1:2">
      <c r="A5940" t="s">
        <v>7042</v>
      </c>
      <c r="B5940">
        <v>1</v>
      </c>
    </row>
    <row r="5941" spans="1:2">
      <c r="A5941" t="s">
        <v>7043</v>
      </c>
      <c r="B5941">
        <v>1</v>
      </c>
    </row>
    <row r="5942" spans="1:2">
      <c r="A5942" t="s">
        <v>7044</v>
      </c>
      <c r="B5942">
        <v>1</v>
      </c>
    </row>
    <row r="5943" spans="1:2">
      <c r="A5943" t="s">
        <v>7045</v>
      </c>
      <c r="B5943">
        <v>1</v>
      </c>
    </row>
    <row r="5944" spans="1:2">
      <c r="A5944" t="s">
        <v>7046</v>
      </c>
      <c r="B5944">
        <v>1</v>
      </c>
    </row>
    <row r="5945" spans="1:2">
      <c r="A5945" t="s">
        <v>7047</v>
      </c>
      <c r="B5945">
        <v>1</v>
      </c>
    </row>
    <row r="5946" spans="1:2">
      <c r="A5946" t="s">
        <v>7048</v>
      </c>
      <c r="B5946">
        <v>1</v>
      </c>
    </row>
    <row r="5947" spans="1:2">
      <c r="A5947" t="s">
        <v>7049</v>
      </c>
      <c r="B5947">
        <v>1</v>
      </c>
    </row>
    <row r="5948" spans="1:2">
      <c r="A5948" t="s">
        <v>7050</v>
      </c>
      <c r="B5948">
        <v>1</v>
      </c>
    </row>
    <row r="5949" spans="1:2">
      <c r="A5949" t="s">
        <v>7054</v>
      </c>
      <c r="B5949">
        <v>1</v>
      </c>
    </row>
    <row r="5950" spans="1:2">
      <c r="A5950" t="s">
        <v>7055</v>
      </c>
      <c r="B5950">
        <v>1</v>
      </c>
    </row>
    <row r="5951" spans="1:2">
      <c r="A5951" t="s">
        <v>7056</v>
      </c>
      <c r="B5951">
        <v>1</v>
      </c>
    </row>
    <row r="5952" spans="1:2">
      <c r="A5952" t="s">
        <v>7058</v>
      </c>
      <c r="B5952">
        <v>1</v>
      </c>
    </row>
    <row r="5953" spans="1:2">
      <c r="A5953" t="s">
        <v>7060</v>
      </c>
      <c r="B5953">
        <v>1</v>
      </c>
    </row>
    <row r="5954" spans="1:2">
      <c r="A5954" t="s">
        <v>7061</v>
      </c>
      <c r="B5954">
        <v>1</v>
      </c>
    </row>
    <row r="5955" spans="1:2">
      <c r="A5955" t="s">
        <v>7062</v>
      </c>
      <c r="B5955">
        <v>1</v>
      </c>
    </row>
    <row r="5956" spans="1:2">
      <c r="A5956" t="s">
        <v>7063</v>
      </c>
      <c r="B5956">
        <v>1</v>
      </c>
    </row>
    <row r="5957" spans="1:2">
      <c r="A5957" t="s">
        <v>7064</v>
      </c>
      <c r="B5957">
        <v>1</v>
      </c>
    </row>
    <row r="5958" spans="1:2">
      <c r="A5958" t="s">
        <v>7065</v>
      </c>
      <c r="B5958">
        <v>1</v>
      </c>
    </row>
    <row r="5959" spans="1:2">
      <c r="A5959" t="s">
        <v>7067</v>
      </c>
      <c r="B5959">
        <v>1</v>
      </c>
    </row>
    <row r="5960" spans="1:2">
      <c r="A5960" t="s">
        <v>7068</v>
      </c>
      <c r="B5960">
        <v>1</v>
      </c>
    </row>
    <row r="5961" spans="1:2">
      <c r="A5961" t="s">
        <v>7070</v>
      </c>
      <c r="B5961">
        <v>1</v>
      </c>
    </row>
    <row r="5962" spans="1:2">
      <c r="A5962" t="s">
        <v>7071</v>
      </c>
      <c r="B5962">
        <v>1</v>
      </c>
    </row>
    <row r="5963" spans="1:2">
      <c r="A5963" t="s">
        <v>7072</v>
      </c>
      <c r="B5963">
        <v>1</v>
      </c>
    </row>
    <row r="5964" spans="1:2">
      <c r="A5964" t="s">
        <v>7075</v>
      </c>
      <c r="B5964">
        <v>1</v>
      </c>
    </row>
    <row r="5965" spans="1:2">
      <c r="A5965" t="s">
        <v>7076</v>
      </c>
      <c r="B5965">
        <v>1</v>
      </c>
    </row>
    <row r="5966" spans="1:2">
      <c r="A5966" t="s">
        <v>7077</v>
      </c>
      <c r="B5966">
        <v>1</v>
      </c>
    </row>
    <row r="5967" spans="1:2">
      <c r="A5967" t="s">
        <v>7078</v>
      </c>
      <c r="B5967">
        <v>1</v>
      </c>
    </row>
    <row r="5968" spans="1:2">
      <c r="A5968" t="s">
        <v>7079</v>
      </c>
      <c r="B5968">
        <v>1</v>
      </c>
    </row>
    <row r="5969" spans="1:2">
      <c r="A5969" t="s">
        <v>7080</v>
      </c>
      <c r="B5969">
        <v>1</v>
      </c>
    </row>
    <row r="5970" spans="1:2">
      <c r="A5970" t="s">
        <v>7081</v>
      </c>
      <c r="B5970">
        <v>1</v>
      </c>
    </row>
    <row r="5971" spans="1:2">
      <c r="A5971" t="s">
        <v>7083</v>
      </c>
      <c r="B5971">
        <v>1</v>
      </c>
    </row>
    <row r="5972" spans="1:2">
      <c r="A5972" t="s">
        <v>7084</v>
      </c>
      <c r="B5972">
        <v>1</v>
      </c>
    </row>
    <row r="5973" spans="1:2">
      <c r="A5973" t="s">
        <v>7085</v>
      </c>
      <c r="B5973">
        <v>1</v>
      </c>
    </row>
    <row r="5974" spans="1:2">
      <c r="A5974" t="s">
        <v>7086</v>
      </c>
      <c r="B5974">
        <v>1</v>
      </c>
    </row>
    <row r="5975" spans="1:2">
      <c r="A5975" t="s">
        <v>7088</v>
      </c>
      <c r="B5975">
        <v>1</v>
      </c>
    </row>
    <row r="5976" spans="1:2">
      <c r="A5976" t="s">
        <v>7089</v>
      </c>
      <c r="B5976">
        <v>1</v>
      </c>
    </row>
    <row r="5977" spans="1:2">
      <c r="A5977" t="s">
        <v>7090</v>
      </c>
      <c r="B5977">
        <v>1</v>
      </c>
    </row>
    <row r="5978" spans="1:2">
      <c r="A5978" t="s">
        <v>7091</v>
      </c>
      <c r="B5978">
        <v>1</v>
      </c>
    </row>
    <row r="5979" spans="1:2">
      <c r="A5979" t="s">
        <v>7093</v>
      </c>
      <c r="B5979">
        <v>1</v>
      </c>
    </row>
    <row r="5980" spans="1:2">
      <c r="A5980" t="s">
        <v>7095</v>
      </c>
      <c r="B5980">
        <v>1</v>
      </c>
    </row>
    <row r="5981" spans="1:2">
      <c r="A5981" t="s">
        <v>7096</v>
      </c>
      <c r="B5981">
        <v>1</v>
      </c>
    </row>
    <row r="5982" spans="1:2">
      <c r="A5982" t="s">
        <v>7097</v>
      </c>
      <c r="B5982">
        <v>1</v>
      </c>
    </row>
    <row r="5983" spans="1:2">
      <c r="A5983" t="s">
        <v>7098</v>
      </c>
      <c r="B5983">
        <v>1</v>
      </c>
    </row>
    <row r="5984" spans="1:2">
      <c r="A5984" t="s">
        <v>7099</v>
      </c>
      <c r="B5984">
        <v>1</v>
      </c>
    </row>
    <row r="5985" spans="1:2">
      <c r="A5985" t="s">
        <v>7100</v>
      </c>
      <c r="B5985">
        <v>1</v>
      </c>
    </row>
    <row r="5986" spans="1:2">
      <c r="A5986" t="s">
        <v>7101</v>
      </c>
      <c r="B5986">
        <v>1</v>
      </c>
    </row>
    <row r="5987" spans="1:2">
      <c r="A5987" t="s">
        <v>7102</v>
      </c>
      <c r="B5987">
        <v>1</v>
      </c>
    </row>
    <row r="5988" spans="1:2">
      <c r="A5988" t="s">
        <v>7103</v>
      </c>
      <c r="B5988">
        <v>1</v>
      </c>
    </row>
    <row r="5989" spans="1:2">
      <c r="A5989" t="s">
        <v>7105</v>
      </c>
      <c r="B5989">
        <v>1</v>
      </c>
    </row>
    <row r="5990" spans="1:2">
      <c r="A5990" t="s">
        <v>7107</v>
      </c>
      <c r="B5990">
        <v>1</v>
      </c>
    </row>
    <row r="5991" spans="1:2">
      <c r="A5991" t="s">
        <v>7109</v>
      </c>
      <c r="B5991">
        <v>1</v>
      </c>
    </row>
    <row r="5992" spans="1:2">
      <c r="A5992" t="s">
        <v>7110</v>
      </c>
      <c r="B5992">
        <v>1</v>
      </c>
    </row>
    <row r="5993" spans="1:2">
      <c r="A5993" t="s">
        <v>7111</v>
      </c>
      <c r="B5993">
        <v>1</v>
      </c>
    </row>
    <row r="5994" spans="1:2">
      <c r="A5994" t="s">
        <v>7112</v>
      </c>
      <c r="B5994">
        <v>1</v>
      </c>
    </row>
    <row r="5995" spans="1:2">
      <c r="A5995" t="s">
        <v>7113</v>
      </c>
      <c r="B5995">
        <v>1</v>
      </c>
    </row>
    <row r="5996" spans="1:2">
      <c r="A5996" t="s">
        <v>7115</v>
      </c>
      <c r="B5996">
        <v>1</v>
      </c>
    </row>
    <row r="5997" spans="1:2">
      <c r="A5997" t="s">
        <v>7116</v>
      </c>
      <c r="B5997">
        <v>1</v>
      </c>
    </row>
    <row r="5998" spans="1:2">
      <c r="A5998" t="s">
        <v>7117</v>
      </c>
      <c r="B5998">
        <v>1</v>
      </c>
    </row>
    <row r="5999" spans="1:2">
      <c r="A5999" t="s">
        <v>7118</v>
      </c>
      <c r="B5999">
        <v>1</v>
      </c>
    </row>
    <row r="6000" spans="1:2">
      <c r="A6000" t="s">
        <v>7119</v>
      </c>
      <c r="B6000">
        <v>1</v>
      </c>
    </row>
    <row r="6001" spans="1:2">
      <c r="A6001" t="s">
        <v>7120</v>
      </c>
      <c r="B6001">
        <v>1</v>
      </c>
    </row>
    <row r="6002" spans="1:2">
      <c r="A6002" t="s">
        <v>7121</v>
      </c>
      <c r="B6002">
        <v>1</v>
      </c>
    </row>
    <row r="6003" spans="1:2">
      <c r="A6003" t="s">
        <v>7123</v>
      </c>
      <c r="B6003">
        <v>1</v>
      </c>
    </row>
    <row r="6004" spans="1:2">
      <c r="A6004" t="s">
        <v>7124</v>
      </c>
      <c r="B6004">
        <v>1</v>
      </c>
    </row>
    <row r="6005" spans="1:2">
      <c r="A6005" t="s">
        <v>7125</v>
      </c>
      <c r="B6005">
        <v>1</v>
      </c>
    </row>
    <row r="6006" spans="1:2">
      <c r="A6006" t="s">
        <v>7126</v>
      </c>
      <c r="B6006">
        <v>1</v>
      </c>
    </row>
    <row r="6007" spans="1:2">
      <c r="A6007" t="s">
        <v>7127</v>
      </c>
      <c r="B6007">
        <v>1</v>
      </c>
    </row>
    <row r="6008" spans="1:2">
      <c r="A6008" t="s">
        <v>7128</v>
      </c>
      <c r="B6008">
        <v>1</v>
      </c>
    </row>
    <row r="6009" spans="1:2">
      <c r="A6009" t="s">
        <v>7129</v>
      </c>
      <c r="B6009">
        <v>1</v>
      </c>
    </row>
    <row r="6010" spans="1:2">
      <c r="A6010" t="s">
        <v>7130</v>
      </c>
      <c r="B6010">
        <v>1</v>
      </c>
    </row>
    <row r="6011" spans="1:2">
      <c r="A6011" t="s">
        <v>7131</v>
      </c>
      <c r="B6011">
        <v>1</v>
      </c>
    </row>
    <row r="6012" spans="1:2">
      <c r="A6012" t="s">
        <v>7133</v>
      </c>
      <c r="B6012">
        <v>1</v>
      </c>
    </row>
    <row r="6013" spans="1:2">
      <c r="A6013" t="s">
        <v>7135</v>
      </c>
      <c r="B6013">
        <v>1</v>
      </c>
    </row>
    <row r="6014" spans="1:2">
      <c r="A6014" t="s">
        <v>7136</v>
      </c>
      <c r="B6014">
        <v>1</v>
      </c>
    </row>
    <row r="6015" spans="1:2">
      <c r="A6015" t="s">
        <v>7140</v>
      </c>
      <c r="B6015">
        <v>1</v>
      </c>
    </row>
    <row r="6016" spans="1:2">
      <c r="A6016" t="s">
        <v>7141</v>
      </c>
      <c r="B6016">
        <v>1</v>
      </c>
    </row>
    <row r="6017" spans="1:2">
      <c r="A6017" t="s">
        <v>7142</v>
      </c>
      <c r="B6017">
        <v>1</v>
      </c>
    </row>
    <row r="6018" spans="1:2">
      <c r="A6018" t="s">
        <v>7143</v>
      </c>
      <c r="B6018">
        <v>1</v>
      </c>
    </row>
    <row r="6019" spans="1:2">
      <c r="A6019" t="s">
        <v>7144</v>
      </c>
      <c r="B6019">
        <v>1</v>
      </c>
    </row>
    <row r="6020" spans="1:2">
      <c r="A6020" t="s">
        <v>7145</v>
      </c>
      <c r="B6020">
        <v>1</v>
      </c>
    </row>
    <row r="6021" spans="1:2">
      <c r="A6021" t="s">
        <v>7146</v>
      </c>
      <c r="B6021">
        <v>1</v>
      </c>
    </row>
    <row r="6022" spans="1:2">
      <c r="A6022" t="s">
        <v>7149</v>
      </c>
      <c r="B6022">
        <v>1</v>
      </c>
    </row>
    <row r="6023" spans="1:2">
      <c r="A6023" t="s">
        <v>7150</v>
      </c>
      <c r="B6023">
        <v>1</v>
      </c>
    </row>
    <row r="6024" spans="1:2">
      <c r="A6024" t="s">
        <v>7151</v>
      </c>
      <c r="B6024">
        <v>1</v>
      </c>
    </row>
    <row r="6025" spans="1:2">
      <c r="A6025" t="s">
        <v>7152</v>
      </c>
      <c r="B6025">
        <v>1</v>
      </c>
    </row>
    <row r="6026" spans="1:2">
      <c r="A6026" t="s">
        <v>7153</v>
      </c>
      <c r="B6026">
        <v>1</v>
      </c>
    </row>
    <row r="6027" spans="1:2">
      <c r="A6027" t="s">
        <v>7156</v>
      </c>
      <c r="B6027">
        <v>1</v>
      </c>
    </row>
    <row r="6028" spans="1:2">
      <c r="A6028" t="s">
        <v>7157</v>
      </c>
      <c r="B6028">
        <v>1</v>
      </c>
    </row>
    <row r="6029" spans="1:2">
      <c r="A6029" t="s">
        <v>7158</v>
      </c>
      <c r="B6029">
        <v>1</v>
      </c>
    </row>
    <row r="6030" spans="1:2">
      <c r="A6030" t="s">
        <v>7159</v>
      </c>
      <c r="B6030">
        <v>1</v>
      </c>
    </row>
    <row r="6031" spans="1:2">
      <c r="A6031" t="s">
        <v>7161</v>
      </c>
      <c r="B6031">
        <v>1</v>
      </c>
    </row>
    <row r="6032" spans="1:2">
      <c r="A6032" t="s">
        <v>7162</v>
      </c>
      <c r="B6032">
        <v>1</v>
      </c>
    </row>
    <row r="6033" spans="1:2">
      <c r="A6033" t="s">
        <v>7164</v>
      </c>
      <c r="B6033">
        <v>1</v>
      </c>
    </row>
    <row r="6034" spans="1:2">
      <c r="A6034" t="s">
        <v>7165</v>
      </c>
      <c r="B6034">
        <v>1</v>
      </c>
    </row>
    <row r="6035" spans="1:2">
      <c r="A6035" t="s">
        <v>7166</v>
      </c>
      <c r="B6035">
        <v>1</v>
      </c>
    </row>
    <row r="6036" spans="1:2">
      <c r="A6036" t="s">
        <v>7167</v>
      </c>
      <c r="B6036">
        <v>1</v>
      </c>
    </row>
    <row r="6037" spans="1:2">
      <c r="A6037" t="s">
        <v>7168</v>
      </c>
      <c r="B6037">
        <v>1</v>
      </c>
    </row>
    <row r="6038" spans="1:2">
      <c r="A6038" t="s">
        <v>7169</v>
      </c>
      <c r="B6038">
        <v>1</v>
      </c>
    </row>
    <row r="6039" spans="1:2">
      <c r="A6039" t="s">
        <v>7170</v>
      </c>
      <c r="B6039">
        <v>1</v>
      </c>
    </row>
    <row r="6040" spans="1:2">
      <c r="A6040" t="s">
        <v>7171</v>
      </c>
      <c r="B6040">
        <v>1</v>
      </c>
    </row>
    <row r="6041" spans="1:2">
      <c r="A6041" t="s">
        <v>7174</v>
      </c>
      <c r="B6041">
        <v>1</v>
      </c>
    </row>
    <row r="6042" spans="1:2">
      <c r="A6042" t="s">
        <v>7176</v>
      </c>
      <c r="B6042">
        <v>1</v>
      </c>
    </row>
    <row r="6043" spans="1:2">
      <c r="A6043" t="s">
        <v>7177</v>
      </c>
      <c r="B6043">
        <v>1</v>
      </c>
    </row>
    <row r="6044" spans="1:2">
      <c r="A6044" t="s">
        <v>7178</v>
      </c>
      <c r="B6044">
        <v>1</v>
      </c>
    </row>
    <row r="6045" spans="1:2">
      <c r="A6045" t="s">
        <v>7179</v>
      </c>
      <c r="B6045">
        <v>1</v>
      </c>
    </row>
    <row r="6046" spans="1:2">
      <c r="A6046" t="s">
        <v>7180</v>
      </c>
      <c r="B6046">
        <v>1</v>
      </c>
    </row>
    <row r="6047" spans="1:2">
      <c r="A6047" t="s">
        <v>7181</v>
      </c>
      <c r="B6047">
        <v>1</v>
      </c>
    </row>
    <row r="6048" spans="1:2">
      <c r="A6048" t="s">
        <v>7182</v>
      </c>
      <c r="B6048">
        <v>1</v>
      </c>
    </row>
    <row r="6049" spans="1:2">
      <c r="A6049" t="s">
        <v>7183</v>
      </c>
      <c r="B6049">
        <v>1</v>
      </c>
    </row>
    <row r="6050" spans="1:2">
      <c r="A6050" t="s">
        <v>7184</v>
      </c>
      <c r="B6050">
        <v>1</v>
      </c>
    </row>
    <row r="6051" spans="1:2">
      <c r="A6051" t="s">
        <v>7185</v>
      </c>
      <c r="B6051">
        <v>1</v>
      </c>
    </row>
    <row r="6052" spans="1:2">
      <c r="A6052" t="s">
        <v>7186</v>
      </c>
      <c r="B6052">
        <v>1</v>
      </c>
    </row>
    <row r="6053" spans="1:2">
      <c r="A6053" t="s">
        <v>7187</v>
      </c>
      <c r="B6053">
        <v>1</v>
      </c>
    </row>
    <row r="6054" spans="1:2">
      <c r="A6054" t="s">
        <v>7189</v>
      </c>
      <c r="B6054">
        <v>1</v>
      </c>
    </row>
    <row r="6055" spans="1:2">
      <c r="A6055" t="s">
        <v>7190</v>
      </c>
      <c r="B6055">
        <v>1</v>
      </c>
    </row>
    <row r="6056" spans="1:2">
      <c r="A6056" t="s">
        <v>7191</v>
      </c>
      <c r="B6056">
        <v>1</v>
      </c>
    </row>
    <row r="6057" spans="1:2">
      <c r="A6057" t="s">
        <v>7192</v>
      </c>
      <c r="B6057">
        <v>1</v>
      </c>
    </row>
    <row r="6058" spans="1:2">
      <c r="A6058" t="s">
        <v>7193</v>
      </c>
      <c r="B6058">
        <v>1</v>
      </c>
    </row>
    <row r="6059" spans="1:2">
      <c r="A6059" t="s">
        <v>7194</v>
      </c>
      <c r="B6059">
        <v>1</v>
      </c>
    </row>
    <row r="6060" spans="1:2">
      <c r="A6060" t="s">
        <v>7195</v>
      </c>
      <c r="B6060">
        <v>1</v>
      </c>
    </row>
    <row r="6061" spans="1:2">
      <c r="A6061" t="s">
        <v>7196</v>
      </c>
      <c r="B6061">
        <v>1</v>
      </c>
    </row>
    <row r="6062" spans="1:2">
      <c r="A6062" t="s">
        <v>7197</v>
      </c>
      <c r="B6062">
        <v>1</v>
      </c>
    </row>
    <row r="6063" spans="1:2">
      <c r="A6063" t="s">
        <v>7198</v>
      </c>
      <c r="B6063">
        <v>1</v>
      </c>
    </row>
    <row r="6064" spans="1:2">
      <c r="A6064" t="s">
        <v>7199</v>
      </c>
      <c r="B6064">
        <v>1</v>
      </c>
    </row>
    <row r="6065" spans="1:2">
      <c r="A6065" t="s">
        <v>7200</v>
      </c>
      <c r="B6065">
        <v>1</v>
      </c>
    </row>
    <row r="6066" spans="1:2">
      <c r="A6066" t="s">
        <v>7201</v>
      </c>
      <c r="B6066">
        <v>1</v>
      </c>
    </row>
    <row r="6067" spans="1:2">
      <c r="A6067" t="s">
        <v>7202</v>
      </c>
      <c r="B6067">
        <v>1</v>
      </c>
    </row>
    <row r="6068" spans="1:2">
      <c r="A6068" t="s">
        <v>7204</v>
      </c>
      <c r="B6068">
        <v>1</v>
      </c>
    </row>
    <row r="6069" spans="1:2">
      <c r="A6069" t="s">
        <v>7205</v>
      </c>
      <c r="B6069">
        <v>1</v>
      </c>
    </row>
    <row r="6070" spans="1:2">
      <c r="A6070" t="s">
        <v>7206</v>
      </c>
      <c r="B6070">
        <v>1</v>
      </c>
    </row>
    <row r="6071" spans="1:2">
      <c r="A6071" t="s">
        <v>7207</v>
      </c>
      <c r="B6071">
        <v>1</v>
      </c>
    </row>
    <row r="6072" spans="1:2">
      <c r="A6072" t="s">
        <v>7208</v>
      </c>
      <c r="B6072">
        <v>1</v>
      </c>
    </row>
    <row r="6073" spans="1:2">
      <c r="A6073" t="s">
        <v>7210</v>
      </c>
      <c r="B6073">
        <v>1</v>
      </c>
    </row>
    <row r="6074" spans="1:2">
      <c r="A6074" t="s">
        <v>7211</v>
      </c>
      <c r="B6074">
        <v>1</v>
      </c>
    </row>
    <row r="6075" spans="1:2">
      <c r="A6075" t="s">
        <v>7212</v>
      </c>
      <c r="B6075">
        <v>1</v>
      </c>
    </row>
    <row r="6076" spans="1:2">
      <c r="A6076" t="s">
        <v>7213</v>
      </c>
      <c r="B6076">
        <v>1</v>
      </c>
    </row>
    <row r="6077" spans="1:2">
      <c r="A6077" t="s">
        <v>7214</v>
      </c>
      <c r="B6077">
        <v>1</v>
      </c>
    </row>
    <row r="6078" spans="1:2">
      <c r="A6078" t="s">
        <v>7215</v>
      </c>
      <c r="B6078">
        <v>1</v>
      </c>
    </row>
    <row r="6079" spans="1:2">
      <c r="A6079" t="s">
        <v>7216</v>
      </c>
      <c r="B6079">
        <v>1</v>
      </c>
    </row>
    <row r="6080" spans="1:2">
      <c r="A6080" t="s">
        <v>7217</v>
      </c>
      <c r="B6080">
        <v>1</v>
      </c>
    </row>
    <row r="6081" spans="1:2">
      <c r="A6081" t="s">
        <v>7219</v>
      </c>
      <c r="B6081">
        <v>1</v>
      </c>
    </row>
    <row r="6082" spans="1:2">
      <c r="A6082" t="s">
        <v>7220</v>
      </c>
      <c r="B6082">
        <v>1</v>
      </c>
    </row>
    <row r="6083" spans="1:2">
      <c r="A6083" t="s">
        <v>7221</v>
      </c>
      <c r="B6083">
        <v>1</v>
      </c>
    </row>
    <row r="6084" spans="1:2">
      <c r="A6084" t="s">
        <v>7222</v>
      </c>
      <c r="B6084">
        <v>1</v>
      </c>
    </row>
    <row r="6085" spans="1:2">
      <c r="A6085" t="s">
        <v>7223</v>
      </c>
      <c r="B6085">
        <v>1</v>
      </c>
    </row>
    <row r="6086" spans="1:2">
      <c r="A6086" t="s">
        <v>7224</v>
      </c>
      <c r="B6086">
        <v>1</v>
      </c>
    </row>
    <row r="6087" spans="1:2">
      <c r="A6087" t="s">
        <v>7226</v>
      </c>
      <c r="B6087">
        <v>1</v>
      </c>
    </row>
    <row r="6088" spans="1:2">
      <c r="A6088" t="s">
        <v>7227</v>
      </c>
      <c r="B6088">
        <v>1</v>
      </c>
    </row>
    <row r="6089" spans="1:2">
      <c r="A6089" t="s">
        <v>7228</v>
      </c>
      <c r="B6089">
        <v>1</v>
      </c>
    </row>
    <row r="6090" spans="1:2">
      <c r="A6090" t="s">
        <v>7229</v>
      </c>
      <c r="B6090">
        <v>1</v>
      </c>
    </row>
    <row r="6091" spans="1:2">
      <c r="A6091" t="s">
        <v>7230</v>
      </c>
      <c r="B6091">
        <v>1</v>
      </c>
    </row>
    <row r="6092" spans="1:2">
      <c r="A6092" t="s">
        <v>7231</v>
      </c>
      <c r="B6092">
        <v>1</v>
      </c>
    </row>
    <row r="6093" spans="1:2">
      <c r="A6093" t="s">
        <v>7232</v>
      </c>
      <c r="B6093">
        <v>1</v>
      </c>
    </row>
    <row r="6094" spans="1:2">
      <c r="A6094" t="s">
        <v>7233</v>
      </c>
      <c r="B6094">
        <v>1</v>
      </c>
    </row>
    <row r="6095" spans="1:2">
      <c r="A6095" t="s">
        <v>7234</v>
      </c>
      <c r="B6095">
        <v>1</v>
      </c>
    </row>
    <row r="6096" spans="1:2">
      <c r="A6096" t="s">
        <v>7235</v>
      </c>
      <c r="B6096">
        <v>1</v>
      </c>
    </row>
    <row r="6097" spans="1:2">
      <c r="A6097" t="s">
        <v>7237</v>
      </c>
      <c r="B6097">
        <v>1</v>
      </c>
    </row>
    <row r="6098" spans="1:2">
      <c r="A6098" t="s">
        <v>7239</v>
      </c>
      <c r="B6098">
        <v>1</v>
      </c>
    </row>
    <row r="6099" spans="1:2">
      <c r="A6099" t="s">
        <v>7240</v>
      </c>
      <c r="B6099">
        <v>1</v>
      </c>
    </row>
    <row r="6100" spans="1:2">
      <c r="A6100" t="s">
        <v>7241</v>
      </c>
      <c r="B6100">
        <v>1</v>
      </c>
    </row>
    <row r="6101" spans="1:2">
      <c r="A6101" t="s">
        <v>7242</v>
      </c>
      <c r="B6101">
        <v>1</v>
      </c>
    </row>
    <row r="6102" spans="1:2">
      <c r="A6102" t="s">
        <v>7244</v>
      </c>
      <c r="B6102">
        <v>1</v>
      </c>
    </row>
    <row r="6103" spans="1:2">
      <c r="A6103" t="s">
        <v>7245</v>
      </c>
      <c r="B6103">
        <v>1</v>
      </c>
    </row>
    <row r="6104" spans="1:2">
      <c r="A6104" t="s">
        <v>7246</v>
      </c>
      <c r="B6104">
        <v>1</v>
      </c>
    </row>
    <row r="6105" spans="1:2">
      <c r="A6105" t="s">
        <v>7248</v>
      </c>
      <c r="B6105">
        <v>1</v>
      </c>
    </row>
    <row r="6106" spans="1:2">
      <c r="A6106" t="s">
        <v>7249</v>
      </c>
      <c r="B6106">
        <v>1</v>
      </c>
    </row>
    <row r="6107" spans="1:2">
      <c r="A6107" t="s">
        <v>7250</v>
      </c>
      <c r="B6107">
        <v>1</v>
      </c>
    </row>
    <row r="6108" spans="1:2">
      <c r="A6108" t="s">
        <v>7251</v>
      </c>
      <c r="B6108">
        <v>1</v>
      </c>
    </row>
    <row r="6109" spans="1:2">
      <c r="A6109" t="s">
        <v>7252</v>
      </c>
      <c r="B6109">
        <v>1</v>
      </c>
    </row>
    <row r="6110" spans="1:2">
      <c r="A6110" t="s">
        <v>7253</v>
      </c>
      <c r="B6110">
        <v>1</v>
      </c>
    </row>
    <row r="6111" spans="1:2">
      <c r="A6111" t="s">
        <v>7254</v>
      </c>
      <c r="B6111">
        <v>1</v>
      </c>
    </row>
    <row r="6112" spans="1:2">
      <c r="A6112" t="s">
        <v>7255</v>
      </c>
      <c r="B6112">
        <v>1</v>
      </c>
    </row>
    <row r="6113" spans="1:2">
      <c r="A6113" t="s">
        <v>7256</v>
      </c>
      <c r="B6113">
        <v>1</v>
      </c>
    </row>
    <row r="6114" spans="1:2">
      <c r="A6114" t="s">
        <v>7257</v>
      </c>
      <c r="B6114">
        <v>1</v>
      </c>
    </row>
    <row r="6115" spans="1:2">
      <c r="A6115" t="s">
        <v>7259</v>
      </c>
      <c r="B6115">
        <v>1</v>
      </c>
    </row>
    <row r="6116" spans="1:2">
      <c r="A6116" t="s">
        <v>7260</v>
      </c>
      <c r="B6116">
        <v>1</v>
      </c>
    </row>
    <row r="6117" spans="1:2">
      <c r="A6117" t="s">
        <v>7261</v>
      </c>
      <c r="B6117">
        <v>1</v>
      </c>
    </row>
    <row r="6118" spans="1:2">
      <c r="A6118" t="s">
        <v>7262</v>
      </c>
      <c r="B6118">
        <v>1</v>
      </c>
    </row>
    <row r="6119" spans="1:2">
      <c r="A6119" t="s">
        <v>7264</v>
      </c>
      <c r="B6119">
        <v>1</v>
      </c>
    </row>
    <row r="6120" spans="1:2">
      <c r="A6120" t="s">
        <v>7265</v>
      </c>
      <c r="B6120">
        <v>1</v>
      </c>
    </row>
    <row r="6121" spans="1:2">
      <c r="A6121" t="s">
        <v>7267</v>
      </c>
      <c r="B6121">
        <v>1</v>
      </c>
    </row>
    <row r="6122" spans="1:2">
      <c r="A6122" t="s">
        <v>7268</v>
      </c>
      <c r="B6122">
        <v>1</v>
      </c>
    </row>
    <row r="6123" spans="1:2">
      <c r="A6123" t="s">
        <v>7269</v>
      </c>
      <c r="B6123">
        <v>1</v>
      </c>
    </row>
    <row r="6124" spans="1:2">
      <c r="A6124" t="s">
        <v>7270</v>
      </c>
      <c r="B6124">
        <v>1</v>
      </c>
    </row>
    <row r="6125" spans="1:2">
      <c r="A6125" t="s">
        <v>7273</v>
      </c>
      <c r="B6125">
        <v>1</v>
      </c>
    </row>
    <row r="6126" spans="1:2">
      <c r="A6126" t="s">
        <v>7274</v>
      </c>
      <c r="B6126">
        <v>1</v>
      </c>
    </row>
    <row r="6127" spans="1:2">
      <c r="A6127" t="s">
        <v>7275</v>
      </c>
      <c r="B6127">
        <v>1</v>
      </c>
    </row>
    <row r="6128" spans="1:2">
      <c r="A6128" t="s">
        <v>7277</v>
      </c>
      <c r="B6128">
        <v>1</v>
      </c>
    </row>
    <row r="6129" spans="1:2">
      <c r="A6129" t="s">
        <v>7278</v>
      </c>
      <c r="B6129">
        <v>1</v>
      </c>
    </row>
    <row r="6130" spans="1:2">
      <c r="A6130" t="s">
        <v>7279</v>
      </c>
      <c r="B6130">
        <v>1</v>
      </c>
    </row>
    <row r="6131" spans="1:2">
      <c r="A6131" t="s">
        <v>7280</v>
      </c>
      <c r="B6131">
        <v>1</v>
      </c>
    </row>
    <row r="6132" spans="1:2">
      <c r="A6132" t="s">
        <v>7281</v>
      </c>
      <c r="B6132">
        <v>1</v>
      </c>
    </row>
    <row r="6133" spans="1:2">
      <c r="A6133" t="s">
        <v>7282</v>
      </c>
      <c r="B6133">
        <v>1</v>
      </c>
    </row>
    <row r="6134" spans="1:2">
      <c r="A6134" t="s">
        <v>7283</v>
      </c>
      <c r="B6134">
        <v>1</v>
      </c>
    </row>
    <row r="6135" spans="1:2">
      <c r="A6135" t="s">
        <v>7284</v>
      </c>
      <c r="B6135">
        <v>1</v>
      </c>
    </row>
    <row r="6136" spans="1:2">
      <c r="A6136" t="e">
        <f>--_: or_CC</f>
        <v>#NAME?</v>
      </c>
      <c r="B6136">
        <v>1</v>
      </c>
    </row>
    <row r="6137" spans="1:2">
      <c r="A6137" t="s">
        <v>7286</v>
      </c>
      <c r="B6137">
        <v>1</v>
      </c>
    </row>
    <row r="6138" spans="1:2">
      <c r="A6138" t="s">
        <v>7288</v>
      </c>
      <c r="B6138">
        <v>1</v>
      </c>
    </row>
    <row r="6139" spans="1:2">
      <c r="A6139" t="s">
        <v>7289</v>
      </c>
      <c r="B6139">
        <v>1</v>
      </c>
    </row>
    <row r="6140" spans="1:2">
      <c r="A6140" t="s">
        <v>7290</v>
      </c>
      <c r="B6140">
        <v>1</v>
      </c>
    </row>
    <row r="6141" spans="1:2">
      <c r="A6141" t="s">
        <v>7291</v>
      </c>
      <c r="B6141">
        <v>1</v>
      </c>
    </row>
    <row r="6142" spans="1:2">
      <c r="A6142" t="s">
        <v>7292</v>
      </c>
      <c r="B6142">
        <v>1</v>
      </c>
    </row>
    <row r="6143" spans="1:2">
      <c r="A6143" t="s">
        <v>7293</v>
      </c>
      <c r="B6143">
        <v>1</v>
      </c>
    </row>
    <row r="6144" spans="1:2">
      <c r="A6144" t="s">
        <v>7294</v>
      </c>
      <c r="B6144">
        <v>1</v>
      </c>
    </row>
    <row r="6145" spans="1:2">
      <c r="A6145" t="s">
        <v>7295</v>
      </c>
      <c r="B6145">
        <v>1</v>
      </c>
    </row>
    <row r="6146" spans="1:2">
      <c r="A6146" t="s">
        <v>7296</v>
      </c>
      <c r="B6146">
        <v>1</v>
      </c>
    </row>
    <row r="6147" spans="1:2">
      <c r="A6147" t="s">
        <v>7297</v>
      </c>
      <c r="B6147">
        <v>1</v>
      </c>
    </row>
    <row r="6148" spans="1:2">
      <c r="A6148" t="s">
        <v>7298</v>
      </c>
      <c r="B6148">
        <v>1</v>
      </c>
    </row>
    <row r="6149" spans="1:2">
      <c r="A6149" t="s">
        <v>7299</v>
      </c>
      <c r="B6149">
        <v>1</v>
      </c>
    </row>
    <row r="6150" spans="1:2">
      <c r="A6150" t="s">
        <v>7300</v>
      </c>
      <c r="B6150">
        <v>1</v>
      </c>
    </row>
    <row r="6151" spans="1:2">
      <c r="A6151" t="s">
        <v>7301</v>
      </c>
      <c r="B6151">
        <v>1</v>
      </c>
    </row>
    <row r="6152" spans="1:2">
      <c r="A6152" t="s">
        <v>7302</v>
      </c>
      <c r="B6152">
        <v>1</v>
      </c>
    </row>
    <row r="6153" spans="1:2">
      <c r="A6153" t="s">
        <v>7303</v>
      </c>
      <c r="B6153">
        <v>1</v>
      </c>
    </row>
    <row r="6154" spans="1:2">
      <c r="A6154" t="s">
        <v>7304</v>
      </c>
      <c r="B6154">
        <v>1</v>
      </c>
    </row>
    <row r="6155" spans="1:2">
      <c r="A6155" t="s">
        <v>7305</v>
      </c>
      <c r="B6155">
        <v>1</v>
      </c>
    </row>
    <row r="6156" spans="1:2">
      <c r="A6156" t="s">
        <v>7306</v>
      </c>
      <c r="B6156">
        <v>1</v>
      </c>
    </row>
    <row r="6157" spans="1:2">
      <c r="A6157" t="s">
        <v>7307</v>
      </c>
      <c r="B6157">
        <v>1</v>
      </c>
    </row>
    <row r="6158" spans="1:2">
      <c r="A6158" t="s">
        <v>7310</v>
      </c>
      <c r="B6158">
        <v>1</v>
      </c>
    </row>
    <row r="6159" spans="1:2">
      <c r="A6159" t="s">
        <v>7311</v>
      </c>
      <c r="B6159">
        <v>1</v>
      </c>
    </row>
    <row r="6160" spans="1:2">
      <c r="A6160" t="s">
        <v>7312</v>
      </c>
      <c r="B6160">
        <v>1</v>
      </c>
    </row>
    <row r="6161" spans="1:2">
      <c r="A6161" t="s">
        <v>7313</v>
      </c>
      <c r="B6161">
        <v>1</v>
      </c>
    </row>
    <row r="6162" spans="1:2">
      <c r="A6162" t="s">
        <v>7314</v>
      </c>
      <c r="B6162">
        <v>1</v>
      </c>
    </row>
    <row r="6163" spans="1:2">
      <c r="A6163" t="s">
        <v>7315</v>
      </c>
      <c r="B6163">
        <v>1</v>
      </c>
    </row>
    <row r="6164" spans="1:2">
      <c r="A6164" t="s">
        <v>7316</v>
      </c>
      <c r="B6164">
        <v>1</v>
      </c>
    </row>
    <row r="6165" spans="1:2">
      <c r="A6165" t="s">
        <v>7317</v>
      </c>
      <c r="B6165">
        <v>1</v>
      </c>
    </row>
    <row r="6166" spans="1:2">
      <c r="A6166" t="s">
        <v>7318</v>
      </c>
      <c r="B6166">
        <v>1</v>
      </c>
    </row>
    <row r="6167" spans="1:2">
      <c r="A6167" t="s">
        <v>7319</v>
      </c>
      <c r="B6167">
        <v>1</v>
      </c>
    </row>
    <row r="6168" spans="1:2">
      <c r="A6168" t="s">
        <v>7320</v>
      </c>
      <c r="B6168">
        <v>1</v>
      </c>
    </row>
    <row r="6169" spans="1:2">
      <c r="A6169" t="s">
        <v>7322</v>
      </c>
      <c r="B6169">
        <v>1</v>
      </c>
    </row>
    <row r="6170" spans="1:2">
      <c r="A6170" t="s">
        <v>7324</v>
      </c>
      <c r="B6170">
        <v>1</v>
      </c>
    </row>
    <row r="6171" spans="1:2">
      <c r="A6171" t="s">
        <v>7326</v>
      </c>
      <c r="B6171">
        <v>1</v>
      </c>
    </row>
    <row r="6172" spans="1:2">
      <c r="A6172" t="s">
        <v>7328</v>
      </c>
      <c r="B6172">
        <v>1</v>
      </c>
    </row>
    <row r="6173" spans="1:2">
      <c r="A6173" t="s">
        <v>7329</v>
      </c>
      <c r="B6173">
        <v>1</v>
      </c>
    </row>
    <row r="6174" spans="1:2">
      <c r="A6174" t="s">
        <v>7330</v>
      </c>
      <c r="B6174">
        <v>1</v>
      </c>
    </row>
    <row r="6175" spans="1:2">
      <c r="A6175" t="s">
        <v>7331</v>
      </c>
      <c r="B6175">
        <v>1</v>
      </c>
    </row>
    <row r="6176" spans="1:2">
      <c r="A6176" t="s">
        <v>7333</v>
      </c>
      <c r="B6176">
        <v>1</v>
      </c>
    </row>
    <row r="6177" spans="1:2">
      <c r="A6177" t="s">
        <v>7334</v>
      </c>
      <c r="B6177">
        <v>1</v>
      </c>
    </row>
    <row r="6178" spans="1:2">
      <c r="A6178" t="s">
        <v>7335</v>
      </c>
      <c r="B6178">
        <v>1</v>
      </c>
    </row>
    <row r="6179" spans="1:2">
      <c r="A6179" t="s">
        <v>7336</v>
      </c>
      <c r="B6179">
        <v>1</v>
      </c>
    </row>
    <row r="6180" spans="1:2">
      <c r="A6180" t="s">
        <v>7337</v>
      </c>
      <c r="B6180">
        <v>1</v>
      </c>
    </row>
    <row r="6181" spans="1:2">
      <c r="A6181" t="s">
        <v>7338</v>
      </c>
      <c r="B6181">
        <v>1</v>
      </c>
    </row>
    <row r="6182" spans="1:2">
      <c r="A6182" t="s">
        <v>7339</v>
      </c>
      <c r="B6182">
        <v>1</v>
      </c>
    </row>
    <row r="6183" spans="1:2">
      <c r="A6183" t="s">
        <v>7341</v>
      </c>
      <c r="B6183">
        <v>1</v>
      </c>
    </row>
    <row r="6184" spans="1:2">
      <c r="A6184" t="s">
        <v>7342</v>
      </c>
      <c r="B6184">
        <v>1</v>
      </c>
    </row>
    <row r="6185" spans="1:2">
      <c r="A6185" t="s">
        <v>7343</v>
      </c>
      <c r="B6185">
        <v>1</v>
      </c>
    </row>
    <row r="6186" spans="1:2">
      <c r="A6186" t="s">
        <v>7344</v>
      </c>
      <c r="B6186">
        <v>1</v>
      </c>
    </row>
    <row r="6187" spans="1:2">
      <c r="A6187" t="s">
        <v>7346</v>
      </c>
      <c r="B6187">
        <v>1</v>
      </c>
    </row>
    <row r="6188" spans="1:2">
      <c r="A6188" t="e">
        <f>--_: an_DT</f>
        <v>#NAME?</v>
      </c>
      <c r="B6188">
        <v>1</v>
      </c>
    </row>
    <row r="6189" spans="1:2">
      <c r="A6189" t="s">
        <v>7347</v>
      </c>
      <c r="B6189">
        <v>1</v>
      </c>
    </row>
    <row r="6190" spans="1:2">
      <c r="A6190" t="s">
        <v>7351</v>
      </c>
      <c r="B6190">
        <v>1</v>
      </c>
    </row>
    <row r="6191" spans="1:2">
      <c r="A6191" t="s">
        <v>7352</v>
      </c>
      <c r="B6191">
        <v>1</v>
      </c>
    </row>
    <row r="6192" spans="1:2">
      <c r="A6192" t="s">
        <v>7353</v>
      </c>
      <c r="B6192">
        <v>1</v>
      </c>
    </row>
    <row r="6193" spans="1:2">
      <c r="A6193" t="s">
        <v>7354</v>
      </c>
      <c r="B6193">
        <v>1</v>
      </c>
    </row>
    <row r="6194" spans="1:2">
      <c r="A6194" t="s">
        <v>7355</v>
      </c>
      <c r="B6194">
        <v>1</v>
      </c>
    </row>
    <row r="6195" spans="1:2">
      <c r="A6195" t="s">
        <v>7356</v>
      </c>
      <c r="B6195">
        <v>1</v>
      </c>
    </row>
    <row r="6196" spans="1:2">
      <c r="A6196" t="s">
        <v>7357</v>
      </c>
      <c r="B6196">
        <v>1</v>
      </c>
    </row>
    <row r="6197" spans="1:2">
      <c r="A6197" t="s">
        <v>7358</v>
      </c>
      <c r="B6197">
        <v>1</v>
      </c>
    </row>
    <row r="6198" spans="1:2">
      <c r="A6198" t="s">
        <v>7359</v>
      </c>
      <c r="B6198">
        <v>1</v>
      </c>
    </row>
    <row r="6199" spans="1:2">
      <c r="A6199" t="s">
        <v>7360</v>
      </c>
      <c r="B6199">
        <v>1</v>
      </c>
    </row>
    <row r="6200" spans="1:2">
      <c r="A6200" t="s">
        <v>7361</v>
      </c>
      <c r="B6200">
        <v>1</v>
      </c>
    </row>
    <row r="6201" spans="1:2">
      <c r="A6201" t="e">
        <f>-LRB-_-LRB- I_PRP</f>
        <v>#NAME?</v>
      </c>
      <c r="B6201">
        <v>1</v>
      </c>
    </row>
    <row r="6202" spans="1:2">
      <c r="A6202" t="s">
        <v>7362</v>
      </c>
      <c r="B6202">
        <v>1</v>
      </c>
    </row>
    <row r="6203" spans="1:2">
      <c r="A6203" t="s">
        <v>7363</v>
      </c>
      <c r="B6203">
        <v>1</v>
      </c>
    </row>
    <row r="6204" spans="1:2">
      <c r="A6204" t="s">
        <v>7364</v>
      </c>
      <c r="B6204">
        <v>1</v>
      </c>
    </row>
    <row r="6205" spans="1:2">
      <c r="A6205" t="s">
        <v>7367</v>
      </c>
      <c r="B6205">
        <v>1</v>
      </c>
    </row>
    <row r="6206" spans="1:2">
      <c r="A6206" t="s">
        <v>7369</v>
      </c>
      <c r="B6206">
        <v>1</v>
      </c>
    </row>
    <row r="6207" spans="1:2">
      <c r="A6207" t="s">
        <v>7372</v>
      </c>
      <c r="B6207">
        <v>1</v>
      </c>
    </row>
    <row r="6208" spans="1:2">
      <c r="A6208" t="s">
        <v>7374</v>
      </c>
      <c r="B6208">
        <v>1</v>
      </c>
    </row>
    <row r="6209" spans="1:2">
      <c r="A6209" t="s">
        <v>7375</v>
      </c>
      <c r="B6209">
        <v>1</v>
      </c>
    </row>
    <row r="6210" spans="1:2">
      <c r="A6210" t="s">
        <v>7377</v>
      </c>
      <c r="B6210">
        <v>1</v>
      </c>
    </row>
    <row r="6211" spans="1:2">
      <c r="A6211" t="s">
        <v>7378</v>
      </c>
      <c r="B6211">
        <v>1</v>
      </c>
    </row>
    <row r="6212" spans="1:2">
      <c r="A6212" t="s">
        <v>7379</v>
      </c>
      <c r="B6212">
        <v>1</v>
      </c>
    </row>
    <row r="6213" spans="1:2">
      <c r="A6213" t="s">
        <v>7380</v>
      </c>
      <c r="B6213">
        <v>1</v>
      </c>
    </row>
    <row r="6214" spans="1:2">
      <c r="A6214" t="s">
        <v>7381</v>
      </c>
      <c r="B6214">
        <v>1</v>
      </c>
    </row>
    <row r="6215" spans="1:2">
      <c r="A6215" t="s">
        <v>7385</v>
      </c>
      <c r="B6215">
        <v>1</v>
      </c>
    </row>
    <row r="6216" spans="1:2">
      <c r="A6216" t="s">
        <v>7390</v>
      </c>
      <c r="B6216">
        <v>1</v>
      </c>
    </row>
    <row r="6217" spans="1:2">
      <c r="A6217" t="s">
        <v>7391</v>
      </c>
      <c r="B6217">
        <v>1</v>
      </c>
    </row>
    <row r="6218" spans="1:2">
      <c r="A6218" t="s">
        <v>7392</v>
      </c>
      <c r="B6218">
        <v>1</v>
      </c>
    </row>
    <row r="6219" spans="1:2">
      <c r="A6219" t="s">
        <v>7393</v>
      </c>
      <c r="B6219">
        <v>1</v>
      </c>
    </row>
    <row r="6220" spans="1:2">
      <c r="A6220" t="s">
        <v>7394</v>
      </c>
      <c r="B6220">
        <v>1</v>
      </c>
    </row>
    <row r="6221" spans="1:2">
      <c r="A6221" t="s">
        <v>7396</v>
      </c>
      <c r="B6221">
        <v>1</v>
      </c>
    </row>
    <row r="6222" spans="1:2">
      <c r="A6222" t="s">
        <v>7397</v>
      </c>
      <c r="B6222">
        <v>1</v>
      </c>
    </row>
    <row r="6223" spans="1:2">
      <c r="A6223" t="s">
        <v>7398</v>
      </c>
      <c r="B6223">
        <v>1</v>
      </c>
    </row>
    <row r="6224" spans="1:2">
      <c r="A6224" t="s">
        <v>7399</v>
      </c>
      <c r="B6224">
        <v>1</v>
      </c>
    </row>
    <row r="6225" spans="1:2">
      <c r="A6225" t="s">
        <v>7400</v>
      </c>
      <c r="B6225">
        <v>1</v>
      </c>
    </row>
    <row r="6226" spans="1:2">
      <c r="A6226" t="s">
        <v>7401</v>
      </c>
      <c r="B6226">
        <v>1</v>
      </c>
    </row>
    <row r="6227" spans="1:2">
      <c r="A6227" t="s">
        <v>7402</v>
      </c>
      <c r="B6227">
        <v>1</v>
      </c>
    </row>
    <row r="6228" spans="1:2">
      <c r="A6228" t="s">
        <v>7404</v>
      </c>
      <c r="B6228">
        <v>1</v>
      </c>
    </row>
    <row r="6229" spans="1:2">
      <c r="A6229" t="s">
        <v>7405</v>
      </c>
      <c r="B6229">
        <v>1</v>
      </c>
    </row>
    <row r="6230" spans="1:2">
      <c r="A6230" t="s">
        <v>7407</v>
      </c>
      <c r="B6230">
        <v>1</v>
      </c>
    </row>
    <row r="6231" spans="1:2">
      <c r="A6231" t="s">
        <v>7408</v>
      </c>
      <c r="B6231">
        <v>1</v>
      </c>
    </row>
    <row r="6232" spans="1:2">
      <c r="A6232" t="s">
        <v>7409</v>
      </c>
      <c r="B6232">
        <v>1</v>
      </c>
    </row>
    <row r="6233" spans="1:2">
      <c r="A6233" t="s">
        <v>7412</v>
      </c>
      <c r="B6233">
        <v>1</v>
      </c>
    </row>
    <row r="6234" spans="1:2">
      <c r="A6234" t="s">
        <v>7413</v>
      </c>
      <c r="B6234">
        <v>1</v>
      </c>
    </row>
    <row r="6235" spans="1:2">
      <c r="A6235" t="s">
        <v>7414</v>
      </c>
      <c r="B6235">
        <v>1</v>
      </c>
    </row>
    <row r="6236" spans="1:2">
      <c r="A6236" t="s">
        <v>7415</v>
      </c>
      <c r="B6236">
        <v>1</v>
      </c>
    </row>
    <row r="6237" spans="1:2">
      <c r="A6237" t="s">
        <v>7416</v>
      </c>
      <c r="B6237">
        <v>1</v>
      </c>
    </row>
    <row r="6238" spans="1:2">
      <c r="A6238" t="s">
        <v>7418</v>
      </c>
      <c r="B6238">
        <v>1</v>
      </c>
    </row>
    <row r="6239" spans="1:2">
      <c r="A6239" t="s">
        <v>7419</v>
      </c>
      <c r="B6239">
        <v>1</v>
      </c>
    </row>
    <row r="6240" spans="1:2">
      <c r="A6240" t="s">
        <v>7420</v>
      </c>
      <c r="B6240">
        <v>1</v>
      </c>
    </row>
    <row r="6241" spans="1:2">
      <c r="A6241" t="s">
        <v>7421</v>
      </c>
      <c r="B6241">
        <v>1</v>
      </c>
    </row>
    <row r="6242" spans="1:2">
      <c r="A6242" t="s">
        <v>7422</v>
      </c>
      <c r="B6242">
        <v>1</v>
      </c>
    </row>
    <row r="6243" spans="1:2">
      <c r="A6243" t="e">
        <f>--_: made_VBD</f>
        <v>#NAME?</v>
      </c>
      <c r="B6243">
        <v>1</v>
      </c>
    </row>
    <row r="6244" spans="1:2">
      <c r="A6244" t="s">
        <v>7423</v>
      </c>
      <c r="B6244">
        <v>1</v>
      </c>
    </row>
    <row r="6245" spans="1:2">
      <c r="A6245" t="s">
        <v>7424</v>
      </c>
      <c r="B6245">
        <v>1</v>
      </c>
    </row>
    <row r="6246" spans="1:2">
      <c r="A6246" t="s">
        <v>7426</v>
      </c>
      <c r="B6246">
        <v>1</v>
      </c>
    </row>
    <row r="6247" spans="1:2">
      <c r="A6247" t="s">
        <v>7427</v>
      </c>
      <c r="B6247">
        <v>1</v>
      </c>
    </row>
    <row r="6248" spans="1:2">
      <c r="A6248" t="s">
        <v>7428</v>
      </c>
      <c r="B6248">
        <v>1</v>
      </c>
    </row>
    <row r="6249" spans="1:2">
      <c r="A6249" t="s">
        <v>7429</v>
      </c>
      <c r="B6249">
        <v>1</v>
      </c>
    </row>
    <row r="6250" spans="1:2">
      <c r="A6250" t="s">
        <v>7432</v>
      </c>
      <c r="B6250">
        <v>1</v>
      </c>
    </row>
    <row r="6251" spans="1:2">
      <c r="A6251" t="s">
        <v>7433</v>
      </c>
      <c r="B6251">
        <v>1</v>
      </c>
    </row>
    <row r="6252" spans="1:2">
      <c r="A6252" t="s">
        <v>7434</v>
      </c>
      <c r="B6252">
        <v>1</v>
      </c>
    </row>
    <row r="6253" spans="1:2">
      <c r="A6253" t="s">
        <v>7436</v>
      </c>
      <c r="B6253">
        <v>1</v>
      </c>
    </row>
    <row r="6254" spans="1:2">
      <c r="A6254" t="s">
        <v>7437</v>
      </c>
      <c r="B6254">
        <v>1</v>
      </c>
    </row>
    <row r="6255" spans="1:2">
      <c r="A6255" t="s">
        <v>7441</v>
      </c>
      <c r="B6255">
        <v>1</v>
      </c>
    </row>
    <row r="6256" spans="1:2">
      <c r="A6256" t="s">
        <v>7443</v>
      </c>
      <c r="B6256">
        <v>1</v>
      </c>
    </row>
    <row r="6257" spans="1:2">
      <c r="A6257" t="s">
        <v>7444</v>
      </c>
      <c r="B6257">
        <v>1</v>
      </c>
    </row>
    <row r="6258" spans="1:2">
      <c r="A6258" t="s">
        <v>7445</v>
      </c>
      <c r="B6258">
        <v>1</v>
      </c>
    </row>
    <row r="6259" spans="1:2">
      <c r="A6259" t="s">
        <v>7446</v>
      </c>
      <c r="B6259">
        <v>1</v>
      </c>
    </row>
    <row r="6260" spans="1:2">
      <c r="A6260" t="s">
        <v>7447</v>
      </c>
      <c r="B6260">
        <v>1</v>
      </c>
    </row>
    <row r="6261" spans="1:2">
      <c r="A6261" t="s">
        <v>7449</v>
      </c>
      <c r="B6261">
        <v>1</v>
      </c>
    </row>
    <row r="6262" spans="1:2">
      <c r="A6262" t="s">
        <v>7450</v>
      </c>
      <c r="B6262">
        <v>1</v>
      </c>
    </row>
    <row r="6263" spans="1:2">
      <c r="A6263" t="s">
        <v>7451</v>
      </c>
      <c r="B6263">
        <v>1</v>
      </c>
    </row>
    <row r="6264" spans="1:2">
      <c r="A6264" t="s">
        <v>7452</v>
      </c>
      <c r="B6264">
        <v>1</v>
      </c>
    </row>
    <row r="6265" spans="1:2">
      <c r="A6265" t="s">
        <v>7454</v>
      </c>
      <c r="B6265">
        <v>1</v>
      </c>
    </row>
    <row r="6266" spans="1:2">
      <c r="A6266" t="s">
        <v>7457</v>
      </c>
      <c r="B6266">
        <v>1</v>
      </c>
    </row>
    <row r="6267" spans="1:2">
      <c r="A6267" t="s">
        <v>7458</v>
      </c>
      <c r="B6267">
        <v>1</v>
      </c>
    </row>
    <row r="6268" spans="1:2">
      <c r="A6268" t="s">
        <v>7460</v>
      </c>
      <c r="B6268">
        <v>1</v>
      </c>
    </row>
    <row r="6269" spans="1:2">
      <c r="A6269" t="s">
        <v>7463</v>
      </c>
      <c r="B6269">
        <v>1</v>
      </c>
    </row>
    <row r="6270" spans="1:2">
      <c r="A6270" t="s">
        <v>7464</v>
      </c>
      <c r="B6270">
        <v>1</v>
      </c>
    </row>
    <row r="6271" spans="1:2">
      <c r="A6271" t="s">
        <v>7465</v>
      </c>
      <c r="B6271">
        <v>1</v>
      </c>
    </row>
    <row r="6272" spans="1:2">
      <c r="A6272" t="s">
        <v>7466</v>
      </c>
      <c r="B6272">
        <v>1</v>
      </c>
    </row>
    <row r="6273" spans="1:2">
      <c r="A6273" t="s">
        <v>7467</v>
      </c>
      <c r="B6273">
        <v>1</v>
      </c>
    </row>
    <row r="6274" spans="1:2">
      <c r="A6274" t="s">
        <v>7469</v>
      </c>
      <c r="B6274">
        <v>1</v>
      </c>
    </row>
    <row r="6275" spans="1:2">
      <c r="A6275" t="s">
        <v>7470</v>
      </c>
      <c r="B6275">
        <v>1</v>
      </c>
    </row>
    <row r="6276" spans="1:2">
      <c r="A6276" t="s">
        <v>7471</v>
      </c>
      <c r="B6276">
        <v>1</v>
      </c>
    </row>
    <row r="6277" spans="1:2">
      <c r="A6277" t="s">
        <v>7476</v>
      </c>
      <c r="B6277">
        <v>1</v>
      </c>
    </row>
    <row r="6278" spans="1:2">
      <c r="A6278" t="s">
        <v>7478</v>
      </c>
      <c r="B6278">
        <v>1</v>
      </c>
    </row>
    <row r="6279" spans="1:2">
      <c r="A6279" t="s">
        <v>7479</v>
      </c>
      <c r="B6279">
        <v>1</v>
      </c>
    </row>
    <row r="6280" spans="1:2">
      <c r="A6280" t="s">
        <v>7480</v>
      </c>
      <c r="B6280">
        <v>1</v>
      </c>
    </row>
    <row r="6281" spans="1:2">
      <c r="A6281" t="s">
        <v>7482</v>
      </c>
      <c r="B6281">
        <v>1</v>
      </c>
    </row>
    <row r="6282" spans="1:2">
      <c r="A6282" t="s">
        <v>7485</v>
      </c>
      <c r="B6282">
        <v>1</v>
      </c>
    </row>
    <row r="6283" spans="1:2">
      <c r="A6283" t="e">
        <f>--_: stiller_JJR</f>
        <v>#NAME?</v>
      </c>
      <c r="B6283">
        <v>1</v>
      </c>
    </row>
    <row r="6284" spans="1:2">
      <c r="A6284" t="s">
        <v>7487</v>
      </c>
      <c r="B6284">
        <v>1</v>
      </c>
    </row>
    <row r="6285" spans="1:2">
      <c r="A6285" t="s">
        <v>7488</v>
      </c>
      <c r="B6285">
        <v>1</v>
      </c>
    </row>
    <row r="6286" spans="1:2">
      <c r="A6286" t="s">
        <v>7490</v>
      </c>
      <c r="B6286">
        <v>1</v>
      </c>
    </row>
    <row r="6287" spans="1:2">
      <c r="A6287" t="s">
        <v>7491</v>
      </c>
      <c r="B6287">
        <v>1</v>
      </c>
    </row>
    <row r="6288" spans="1:2">
      <c r="A6288" t="s">
        <v>7494</v>
      </c>
      <c r="B6288">
        <v>1</v>
      </c>
    </row>
    <row r="6289" spans="1:2">
      <c r="A6289" t="s">
        <v>7495</v>
      </c>
      <c r="B6289">
        <v>1</v>
      </c>
    </row>
    <row r="6290" spans="1:2">
      <c r="A6290" t="s">
        <v>7496</v>
      </c>
      <c r="B6290">
        <v>1</v>
      </c>
    </row>
    <row r="6291" spans="1:2">
      <c r="A6291" t="s">
        <v>7497</v>
      </c>
      <c r="B6291">
        <v>1</v>
      </c>
    </row>
    <row r="6292" spans="1:2">
      <c r="A6292" t="s">
        <v>7500</v>
      </c>
      <c r="B6292">
        <v>1</v>
      </c>
    </row>
    <row r="6293" spans="1:2">
      <c r="A6293" t="s">
        <v>7501</v>
      </c>
      <c r="B6293">
        <v>1</v>
      </c>
    </row>
    <row r="6294" spans="1:2">
      <c r="A6294" t="s">
        <v>7502</v>
      </c>
      <c r="B6294">
        <v>1</v>
      </c>
    </row>
    <row r="6295" spans="1:2">
      <c r="A6295" t="s">
        <v>7504</v>
      </c>
      <c r="B6295">
        <v>1</v>
      </c>
    </row>
    <row r="6296" spans="1:2">
      <c r="A6296" t="s">
        <v>7505</v>
      </c>
      <c r="B6296">
        <v>1</v>
      </c>
    </row>
    <row r="6297" spans="1:2">
      <c r="A6297" t="s">
        <v>7506</v>
      </c>
      <c r="B6297">
        <v>1</v>
      </c>
    </row>
    <row r="6298" spans="1:2">
      <c r="A6298" t="s">
        <v>7509</v>
      </c>
      <c r="B6298">
        <v>1</v>
      </c>
    </row>
    <row r="6299" spans="1:2">
      <c r="A6299" t="s">
        <v>7510</v>
      </c>
      <c r="B6299">
        <v>1</v>
      </c>
    </row>
    <row r="6300" spans="1:2">
      <c r="A6300" t="s">
        <v>7512</v>
      </c>
      <c r="B6300">
        <v>1</v>
      </c>
    </row>
    <row r="6301" spans="1:2">
      <c r="A6301" t="s">
        <v>7513</v>
      </c>
      <c r="B6301">
        <v>1</v>
      </c>
    </row>
    <row r="6302" spans="1:2">
      <c r="A6302" t="s">
        <v>7514</v>
      </c>
      <c r="B6302">
        <v>1</v>
      </c>
    </row>
    <row r="6303" spans="1:2">
      <c r="A6303" t="s">
        <v>7515</v>
      </c>
      <c r="B6303">
        <v>1</v>
      </c>
    </row>
    <row r="6304" spans="1:2">
      <c r="A6304" t="s">
        <v>7516</v>
      </c>
      <c r="B6304">
        <v>1</v>
      </c>
    </row>
    <row r="6305" spans="1:2">
      <c r="A6305" t="s">
        <v>7518</v>
      </c>
      <c r="B6305">
        <v>1</v>
      </c>
    </row>
    <row r="6306" spans="1:2">
      <c r="A6306" t="s">
        <v>7519</v>
      </c>
      <c r="B6306">
        <v>1</v>
      </c>
    </row>
    <row r="6307" spans="1:2">
      <c r="A6307" t="s">
        <v>7520</v>
      </c>
      <c r="B6307">
        <v>1</v>
      </c>
    </row>
    <row r="6308" spans="1:2">
      <c r="A6308" t="s">
        <v>7521</v>
      </c>
      <c r="B6308">
        <v>1</v>
      </c>
    </row>
    <row r="6309" spans="1:2">
      <c r="A6309" t="s">
        <v>7522</v>
      </c>
      <c r="B6309">
        <v>1</v>
      </c>
    </row>
    <row r="6310" spans="1:2">
      <c r="A6310" t="s">
        <v>7523</v>
      </c>
      <c r="B6310">
        <v>1</v>
      </c>
    </row>
    <row r="6311" spans="1:2">
      <c r="A6311" t="s">
        <v>7524</v>
      </c>
      <c r="B6311">
        <v>1</v>
      </c>
    </row>
    <row r="6312" spans="1:2">
      <c r="A6312" t="s">
        <v>7525</v>
      </c>
      <c r="B6312">
        <v>1</v>
      </c>
    </row>
    <row r="6313" spans="1:2">
      <c r="A6313" t="s">
        <v>7526</v>
      </c>
      <c r="B6313">
        <v>1</v>
      </c>
    </row>
    <row r="6314" spans="1:2">
      <c r="A6314" t="s">
        <v>7527</v>
      </c>
      <c r="B6314">
        <v>1</v>
      </c>
    </row>
    <row r="6315" spans="1:2">
      <c r="A6315" t="s">
        <v>7528</v>
      </c>
      <c r="B6315">
        <v>1</v>
      </c>
    </row>
    <row r="6316" spans="1:2">
      <c r="A6316" t="s">
        <v>7530</v>
      </c>
      <c r="B6316">
        <v>1</v>
      </c>
    </row>
    <row r="6317" spans="1:2">
      <c r="A6317" t="s">
        <v>7532</v>
      </c>
      <c r="B6317">
        <v>1</v>
      </c>
    </row>
    <row r="6318" spans="1:2">
      <c r="A6318" t="s">
        <v>7533</v>
      </c>
      <c r="B6318">
        <v>1</v>
      </c>
    </row>
    <row r="6319" spans="1:2">
      <c r="A6319" t="s">
        <v>7535</v>
      </c>
      <c r="B6319">
        <v>1</v>
      </c>
    </row>
    <row r="6320" spans="1:2">
      <c r="A6320" t="s">
        <v>7536</v>
      </c>
      <c r="B6320">
        <v>1</v>
      </c>
    </row>
    <row r="6321" spans="1:2">
      <c r="A6321" t="s">
        <v>7537</v>
      </c>
      <c r="B6321">
        <v>1</v>
      </c>
    </row>
    <row r="6322" spans="1:2">
      <c r="A6322" t="s">
        <v>7538</v>
      </c>
      <c r="B6322">
        <v>1</v>
      </c>
    </row>
    <row r="6323" spans="1:2">
      <c r="A6323" t="s">
        <v>7539</v>
      </c>
      <c r="B6323">
        <v>1</v>
      </c>
    </row>
    <row r="6324" spans="1:2">
      <c r="A6324" t="s">
        <v>7541</v>
      </c>
      <c r="B6324">
        <v>1</v>
      </c>
    </row>
    <row r="6325" spans="1:2">
      <c r="A6325" t="s">
        <v>7542</v>
      </c>
      <c r="B6325">
        <v>1</v>
      </c>
    </row>
    <row r="6326" spans="1:2">
      <c r="A6326" t="s">
        <v>7543</v>
      </c>
      <c r="B6326">
        <v>1</v>
      </c>
    </row>
    <row r="6327" spans="1:2">
      <c r="A6327" t="s">
        <v>7544</v>
      </c>
      <c r="B6327">
        <v>1</v>
      </c>
    </row>
    <row r="6328" spans="1:2">
      <c r="A6328" t="s">
        <v>7545</v>
      </c>
      <c r="B6328">
        <v>1</v>
      </c>
    </row>
    <row r="6329" spans="1:2">
      <c r="A6329" t="s">
        <v>7546</v>
      </c>
      <c r="B6329">
        <v>1</v>
      </c>
    </row>
    <row r="6330" spans="1:2">
      <c r="A6330" t="s">
        <v>7548</v>
      </c>
      <c r="B6330">
        <v>1</v>
      </c>
    </row>
    <row r="6331" spans="1:2">
      <c r="A6331" t="s">
        <v>7549</v>
      </c>
      <c r="B6331">
        <v>1</v>
      </c>
    </row>
    <row r="6332" spans="1:2">
      <c r="A6332" t="s">
        <v>7551</v>
      </c>
      <c r="B6332">
        <v>1</v>
      </c>
    </row>
    <row r="6333" spans="1:2">
      <c r="A6333" t="s">
        <v>7552</v>
      </c>
      <c r="B6333">
        <v>1</v>
      </c>
    </row>
    <row r="6334" spans="1:2">
      <c r="A6334" t="s">
        <v>7553</v>
      </c>
      <c r="B6334">
        <v>1</v>
      </c>
    </row>
    <row r="6335" spans="1:2">
      <c r="A6335" t="s">
        <v>7555</v>
      </c>
      <c r="B6335">
        <v>1</v>
      </c>
    </row>
    <row r="6336" spans="1:2">
      <c r="A6336" t="s">
        <v>7557</v>
      </c>
      <c r="B6336">
        <v>1</v>
      </c>
    </row>
    <row r="6337" spans="1:2">
      <c r="A6337" t="s">
        <v>7559</v>
      </c>
      <c r="B6337">
        <v>1</v>
      </c>
    </row>
    <row r="6338" spans="1:2">
      <c r="A6338" t="s">
        <v>7561</v>
      </c>
      <c r="B6338">
        <v>1</v>
      </c>
    </row>
    <row r="6339" spans="1:2">
      <c r="A6339" t="s">
        <v>7563</v>
      </c>
      <c r="B6339">
        <v>1</v>
      </c>
    </row>
    <row r="6340" spans="1:2">
      <c r="A6340" t="s">
        <v>7564</v>
      </c>
      <c r="B6340">
        <v>1</v>
      </c>
    </row>
    <row r="6341" spans="1:2">
      <c r="A6341" t="s">
        <v>7565</v>
      </c>
      <c r="B6341">
        <v>1</v>
      </c>
    </row>
    <row r="6342" spans="1:2">
      <c r="A6342" t="s">
        <v>7566</v>
      </c>
      <c r="B6342">
        <v>1</v>
      </c>
    </row>
    <row r="6343" spans="1:2">
      <c r="A6343" t="s">
        <v>7567</v>
      </c>
      <c r="B6343">
        <v>1</v>
      </c>
    </row>
    <row r="6344" spans="1:2">
      <c r="A6344" t="s">
        <v>7568</v>
      </c>
      <c r="B6344">
        <v>1</v>
      </c>
    </row>
    <row r="6345" spans="1:2">
      <c r="A6345" t="s">
        <v>7569</v>
      </c>
      <c r="B6345">
        <v>1</v>
      </c>
    </row>
    <row r="6346" spans="1:2">
      <c r="A6346" t="s">
        <v>7570</v>
      </c>
      <c r="B6346">
        <v>1</v>
      </c>
    </row>
    <row r="6347" spans="1:2">
      <c r="A6347" t="s">
        <v>7572</v>
      </c>
      <c r="B6347">
        <v>1</v>
      </c>
    </row>
    <row r="6348" spans="1:2">
      <c r="A6348" t="s">
        <v>7573</v>
      </c>
      <c r="B6348">
        <v>1</v>
      </c>
    </row>
    <row r="6349" spans="1:2">
      <c r="A6349" t="s">
        <v>7574</v>
      </c>
      <c r="B6349">
        <v>1</v>
      </c>
    </row>
    <row r="6350" spans="1:2">
      <c r="A6350" t="s">
        <v>7575</v>
      </c>
      <c r="B6350">
        <v>1</v>
      </c>
    </row>
    <row r="6351" spans="1:2">
      <c r="A6351" t="s">
        <v>7576</v>
      </c>
      <c r="B6351">
        <v>1</v>
      </c>
    </row>
    <row r="6352" spans="1:2">
      <c r="A6352" t="s">
        <v>7577</v>
      </c>
      <c r="B6352">
        <v>1</v>
      </c>
    </row>
    <row r="6353" spans="1:2">
      <c r="A6353" t="s">
        <v>7578</v>
      </c>
      <c r="B6353">
        <v>1</v>
      </c>
    </row>
    <row r="6354" spans="1:2">
      <c r="A6354" t="s">
        <v>7579</v>
      </c>
      <c r="B6354">
        <v>1</v>
      </c>
    </row>
    <row r="6355" spans="1:2">
      <c r="A6355" t="s">
        <v>7580</v>
      </c>
      <c r="B6355">
        <v>1</v>
      </c>
    </row>
    <row r="6356" spans="1:2">
      <c r="A6356" t="s">
        <v>7581</v>
      </c>
      <c r="B6356">
        <v>1</v>
      </c>
    </row>
    <row r="6357" spans="1:2">
      <c r="A6357" t="s">
        <v>7584</v>
      </c>
      <c r="B6357">
        <v>1</v>
      </c>
    </row>
    <row r="6358" spans="1:2">
      <c r="A6358" t="s">
        <v>7585</v>
      </c>
      <c r="B6358">
        <v>1</v>
      </c>
    </row>
    <row r="6359" spans="1:2">
      <c r="A6359" t="s">
        <v>7586</v>
      </c>
      <c r="B6359">
        <v>1</v>
      </c>
    </row>
    <row r="6360" spans="1:2">
      <c r="A6360" t="s">
        <v>7588</v>
      </c>
      <c r="B6360">
        <v>1</v>
      </c>
    </row>
    <row r="6361" spans="1:2">
      <c r="A6361" t="s">
        <v>7589</v>
      </c>
      <c r="B6361">
        <v>1</v>
      </c>
    </row>
    <row r="6362" spans="1:2">
      <c r="A6362" t="s">
        <v>7591</v>
      </c>
      <c r="B6362">
        <v>1</v>
      </c>
    </row>
    <row r="6363" spans="1:2">
      <c r="A6363" t="s">
        <v>7592</v>
      </c>
      <c r="B6363">
        <v>1</v>
      </c>
    </row>
    <row r="6364" spans="1:2">
      <c r="A6364" t="s">
        <v>7594</v>
      </c>
      <c r="B6364">
        <v>1</v>
      </c>
    </row>
    <row r="6365" spans="1:2">
      <c r="A6365" t="s">
        <v>7595</v>
      </c>
      <c r="B6365">
        <v>1</v>
      </c>
    </row>
    <row r="6366" spans="1:2">
      <c r="A6366" t="s">
        <v>7596</v>
      </c>
      <c r="B6366">
        <v>1</v>
      </c>
    </row>
    <row r="6367" spans="1:2">
      <c r="A6367" t="s">
        <v>7597</v>
      </c>
      <c r="B6367">
        <v>1</v>
      </c>
    </row>
    <row r="6368" spans="1:2">
      <c r="A6368" t="s">
        <v>7600</v>
      </c>
      <c r="B6368">
        <v>1</v>
      </c>
    </row>
    <row r="6369" spans="1:2">
      <c r="A6369" t="s">
        <v>7601</v>
      </c>
      <c r="B6369">
        <v>1</v>
      </c>
    </row>
    <row r="6370" spans="1:2">
      <c r="A6370" t="s">
        <v>7602</v>
      </c>
      <c r="B6370">
        <v>1</v>
      </c>
    </row>
    <row r="6371" spans="1:2">
      <c r="A6371" t="s">
        <v>7603</v>
      </c>
      <c r="B6371">
        <v>1</v>
      </c>
    </row>
    <row r="6372" spans="1:2">
      <c r="A6372" t="s">
        <v>7604</v>
      </c>
      <c r="B6372">
        <v>1</v>
      </c>
    </row>
    <row r="6373" spans="1:2">
      <c r="A6373" t="s">
        <v>7605</v>
      </c>
      <c r="B6373">
        <v>1</v>
      </c>
    </row>
    <row r="6374" spans="1:2">
      <c r="A6374" t="s">
        <v>7606</v>
      </c>
      <c r="B6374">
        <v>1</v>
      </c>
    </row>
    <row r="6375" spans="1:2">
      <c r="A6375" t="s">
        <v>7607</v>
      </c>
      <c r="B6375">
        <v>1</v>
      </c>
    </row>
    <row r="6376" spans="1:2">
      <c r="A6376" t="s">
        <v>7609</v>
      </c>
      <c r="B6376">
        <v>1</v>
      </c>
    </row>
    <row r="6377" spans="1:2">
      <c r="A6377" t="s">
        <v>7611</v>
      </c>
      <c r="B6377">
        <v>1</v>
      </c>
    </row>
    <row r="6378" spans="1:2">
      <c r="A6378" t="s">
        <v>7612</v>
      </c>
      <c r="B6378">
        <v>1</v>
      </c>
    </row>
    <row r="6379" spans="1:2">
      <c r="A6379" t="s">
        <v>7614</v>
      </c>
      <c r="B6379">
        <v>1</v>
      </c>
    </row>
    <row r="6380" spans="1:2">
      <c r="A6380" t="s">
        <v>7615</v>
      </c>
      <c r="B6380">
        <v>1</v>
      </c>
    </row>
    <row r="6381" spans="1:2">
      <c r="A6381" t="s">
        <v>7616</v>
      </c>
      <c r="B6381">
        <v>1</v>
      </c>
    </row>
    <row r="6382" spans="1:2">
      <c r="A6382" t="s">
        <v>7617</v>
      </c>
      <c r="B6382">
        <v>1</v>
      </c>
    </row>
    <row r="6383" spans="1:2">
      <c r="A6383" t="s">
        <v>7618</v>
      </c>
      <c r="B6383">
        <v>1</v>
      </c>
    </row>
    <row r="6384" spans="1:2">
      <c r="A6384" t="s">
        <v>7621</v>
      </c>
      <c r="B6384">
        <v>1</v>
      </c>
    </row>
    <row r="6385" spans="1:2">
      <c r="A6385" t="s">
        <v>7622</v>
      </c>
      <c r="B6385">
        <v>1</v>
      </c>
    </row>
    <row r="6386" spans="1:2">
      <c r="A6386" t="s">
        <v>7623</v>
      </c>
      <c r="B6386">
        <v>1</v>
      </c>
    </row>
    <row r="6387" spans="1:2">
      <c r="A6387" t="s">
        <v>7624</v>
      </c>
      <c r="B6387">
        <v>1</v>
      </c>
    </row>
    <row r="6388" spans="1:2">
      <c r="A6388" t="s">
        <v>7625</v>
      </c>
      <c r="B6388">
        <v>1</v>
      </c>
    </row>
    <row r="6389" spans="1:2">
      <c r="A6389" t="s">
        <v>7628</v>
      </c>
      <c r="B6389">
        <v>1</v>
      </c>
    </row>
    <row r="6390" spans="1:2">
      <c r="A6390" t="s">
        <v>7629</v>
      </c>
      <c r="B6390">
        <v>1</v>
      </c>
    </row>
    <row r="6391" spans="1:2">
      <c r="A6391" t="s">
        <v>7631</v>
      </c>
      <c r="B6391">
        <v>1</v>
      </c>
    </row>
    <row r="6392" spans="1:2">
      <c r="A6392" t="s">
        <v>7633</v>
      </c>
      <c r="B6392">
        <v>1</v>
      </c>
    </row>
    <row r="6393" spans="1:2">
      <c r="A6393" t="s">
        <v>7634</v>
      </c>
      <c r="B6393">
        <v>1</v>
      </c>
    </row>
    <row r="6394" spans="1:2">
      <c r="A6394" t="s">
        <v>7635</v>
      </c>
      <c r="B6394">
        <v>1</v>
      </c>
    </row>
    <row r="6395" spans="1:2">
      <c r="A6395" t="s">
        <v>7636</v>
      </c>
      <c r="B6395">
        <v>1</v>
      </c>
    </row>
    <row r="6396" spans="1:2">
      <c r="A6396" t="s">
        <v>7637</v>
      </c>
      <c r="B6396">
        <v>1</v>
      </c>
    </row>
    <row r="6397" spans="1:2">
      <c r="A6397" t="s">
        <v>7638</v>
      </c>
      <c r="B6397">
        <v>1</v>
      </c>
    </row>
    <row r="6398" spans="1:2">
      <c r="A6398" t="s">
        <v>7639</v>
      </c>
      <c r="B6398">
        <v>1</v>
      </c>
    </row>
    <row r="6399" spans="1:2">
      <c r="A6399" t="s">
        <v>7640</v>
      </c>
      <c r="B6399">
        <v>1</v>
      </c>
    </row>
    <row r="6400" spans="1:2">
      <c r="A6400" t="s">
        <v>7641</v>
      </c>
      <c r="B6400">
        <v>1</v>
      </c>
    </row>
    <row r="6401" spans="1:2">
      <c r="A6401" t="s">
        <v>7642</v>
      </c>
      <c r="B6401">
        <v>1</v>
      </c>
    </row>
    <row r="6402" spans="1:2">
      <c r="A6402" t="s">
        <v>7644</v>
      </c>
      <c r="B6402">
        <v>1</v>
      </c>
    </row>
    <row r="6403" spans="1:2">
      <c r="A6403" t="s">
        <v>7646</v>
      </c>
      <c r="B6403">
        <v>1</v>
      </c>
    </row>
    <row r="6404" spans="1:2">
      <c r="A6404" t="s">
        <v>7647</v>
      </c>
      <c r="B6404">
        <v>1</v>
      </c>
    </row>
    <row r="6405" spans="1:2">
      <c r="A6405" t="s">
        <v>7648</v>
      </c>
      <c r="B6405">
        <v>1</v>
      </c>
    </row>
    <row r="6406" spans="1:2">
      <c r="A6406" t="s">
        <v>7649</v>
      </c>
      <c r="B6406">
        <v>1</v>
      </c>
    </row>
    <row r="6407" spans="1:2">
      <c r="A6407" t="s">
        <v>7651</v>
      </c>
      <c r="B6407">
        <v>1</v>
      </c>
    </row>
    <row r="6408" spans="1:2">
      <c r="A6408" t="s">
        <v>7652</v>
      </c>
      <c r="B6408">
        <v>1</v>
      </c>
    </row>
    <row r="6409" spans="1:2">
      <c r="A6409" t="s">
        <v>7653</v>
      </c>
      <c r="B6409">
        <v>1</v>
      </c>
    </row>
    <row r="6410" spans="1:2">
      <c r="A6410" t="s">
        <v>7654</v>
      </c>
      <c r="B6410">
        <v>1</v>
      </c>
    </row>
    <row r="6411" spans="1:2">
      <c r="A6411" t="s">
        <v>7655</v>
      </c>
      <c r="B6411">
        <v>1</v>
      </c>
    </row>
    <row r="6412" spans="1:2">
      <c r="A6412" t="s">
        <v>7656</v>
      </c>
      <c r="B6412">
        <v>1</v>
      </c>
    </row>
    <row r="6413" spans="1:2">
      <c r="A6413" t="s">
        <v>7658</v>
      </c>
      <c r="B6413">
        <v>1</v>
      </c>
    </row>
    <row r="6414" spans="1:2">
      <c r="A6414" t="s">
        <v>7659</v>
      </c>
      <c r="B6414">
        <v>1</v>
      </c>
    </row>
    <row r="6415" spans="1:2">
      <c r="A6415" t="s">
        <v>7660</v>
      </c>
      <c r="B6415">
        <v>1</v>
      </c>
    </row>
    <row r="6416" spans="1:2">
      <c r="A6416" t="e">
        <f>-_: glass_NN</f>
        <v>#NAME?</v>
      </c>
      <c r="B6416">
        <v>1</v>
      </c>
    </row>
    <row r="6417" spans="1:2">
      <c r="A6417" t="s">
        <v>7661</v>
      </c>
      <c r="B6417">
        <v>1</v>
      </c>
    </row>
    <row r="6418" spans="1:2">
      <c r="A6418" t="s">
        <v>7662</v>
      </c>
      <c r="B6418">
        <v>1</v>
      </c>
    </row>
    <row r="6419" spans="1:2">
      <c r="A6419" t="s">
        <v>7663</v>
      </c>
      <c r="B6419">
        <v>1</v>
      </c>
    </row>
    <row r="6420" spans="1:2">
      <c r="A6420" t="s">
        <v>7664</v>
      </c>
      <c r="B6420">
        <v>1</v>
      </c>
    </row>
    <row r="6421" spans="1:2">
      <c r="A6421" t="s">
        <v>7666</v>
      </c>
      <c r="B6421">
        <v>1</v>
      </c>
    </row>
    <row r="6422" spans="1:2">
      <c r="A6422" t="s">
        <v>7667</v>
      </c>
      <c r="B6422">
        <v>1</v>
      </c>
    </row>
    <row r="6423" spans="1:2">
      <c r="A6423" t="s">
        <v>7668</v>
      </c>
      <c r="B6423">
        <v>1</v>
      </c>
    </row>
    <row r="6424" spans="1:2">
      <c r="A6424" t="s">
        <v>7669</v>
      </c>
      <c r="B6424">
        <v>1</v>
      </c>
    </row>
    <row r="6425" spans="1:2">
      <c r="A6425" t="s">
        <v>7670</v>
      </c>
      <c r="B6425">
        <v>1</v>
      </c>
    </row>
    <row r="6426" spans="1:2">
      <c r="A6426" t="s">
        <v>7671</v>
      </c>
      <c r="B6426">
        <v>1</v>
      </c>
    </row>
    <row r="6427" spans="1:2">
      <c r="A6427" t="s">
        <v>7672</v>
      </c>
      <c r="B6427">
        <v>1</v>
      </c>
    </row>
    <row r="6428" spans="1:2">
      <c r="A6428" t="s">
        <v>7673</v>
      </c>
      <c r="B6428">
        <v>1</v>
      </c>
    </row>
    <row r="6429" spans="1:2">
      <c r="A6429" t="s">
        <v>7674</v>
      </c>
      <c r="B6429">
        <v>1</v>
      </c>
    </row>
    <row r="6430" spans="1:2">
      <c r="A6430" t="s">
        <v>7675</v>
      </c>
      <c r="B6430">
        <v>1</v>
      </c>
    </row>
    <row r="6431" spans="1:2">
      <c r="A6431" t="s">
        <v>7677</v>
      </c>
      <c r="B6431">
        <v>1</v>
      </c>
    </row>
    <row r="6432" spans="1:2">
      <c r="A6432" t="s">
        <v>7678</v>
      </c>
      <c r="B6432">
        <v>1</v>
      </c>
    </row>
    <row r="6433" spans="1:2">
      <c r="A6433" t="s">
        <v>7679</v>
      </c>
      <c r="B6433">
        <v>1</v>
      </c>
    </row>
    <row r="6434" spans="1:2">
      <c r="A6434" t="s">
        <v>7680</v>
      </c>
      <c r="B6434">
        <v>1</v>
      </c>
    </row>
    <row r="6435" spans="1:2">
      <c r="A6435" t="s">
        <v>7682</v>
      </c>
      <c r="B6435">
        <v>1</v>
      </c>
    </row>
    <row r="6436" spans="1:2">
      <c r="A6436" t="s">
        <v>7683</v>
      </c>
      <c r="B6436">
        <v>1</v>
      </c>
    </row>
    <row r="6437" spans="1:2">
      <c r="A6437" t="s">
        <v>7684</v>
      </c>
      <c r="B6437">
        <v>1</v>
      </c>
    </row>
    <row r="6438" spans="1:2">
      <c r="A6438" t="s">
        <v>7685</v>
      </c>
      <c r="B6438">
        <v>1</v>
      </c>
    </row>
    <row r="6439" spans="1:2">
      <c r="A6439" t="s">
        <v>7686</v>
      </c>
      <c r="B6439">
        <v>1</v>
      </c>
    </row>
    <row r="6440" spans="1:2">
      <c r="A6440" t="s">
        <v>7688</v>
      </c>
      <c r="B6440">
        <v>1</v>
      </c>
    </row>
    <row r="6441" spans="1:2">
      <c r="A6441" t="s">
        <v>7692</v>
      </c>
      <c r="B6441">
        <v>1</v>
      </c>
    </row>
    <row r="6442" spans="1:2">
      <c r="A6442" t="s">
        <v>7693</v>
      </c>
      <c r="B6442">
        <v>1</v>
      </c>
    </row>
    <row r="6443" spans="1:2">
      <c r="A6443" t="s">
        <v>7694</v>
      </c>
      <c r="B6443">
        <v>1</v>
      </c>
    </row>
    <row r="6444" spans="1:2">
      <c r="A6444" t="s">
        <v>7696</v>
      </c>
      <c r="B6444">
        <v>1</v>
      </c>
    </row>
    <row r="6445" spans="1:2">
      <c r="A6445" t="s">
        <v>7697</v>
      </c>
      <c r="B6445">
        <v>1</v>
      </c>
    </row>
    <row r="6446" spans="1:2">
      <c r="A6446" t="s">
        <v>7698</v>
      </c>
      <c r="B6446">
        <v>1</v>
      </c>
    </row>
    <row r="6447" spans="1:2">
      <c r="A6447" t="s">
        <v>7701</v>
      </c>
      <c r="B6447">
        <v>1</v>
      </c>
    </row>
    <row r="6448" spans="1:2">
      <c r="A6448" t="s">
        <v>7702</v>
      </c>
      <c r="B6448">
        <v>1</v>
      </c>
    </row>
    <row r="6449" spans="1:2">
      <c r="A6449" t="s">
        <v>7703</v>
      </c>
      <c r="B6449">
        <v>1</v>
      </c>
    </row>
    <row r="6450" spans="1:2">
      <c r="A6450" t="s">
        <v>7704</v>
      </c>
      <c r="B6450">
        <v>1</v>
      </c>
    </row>
    <row r="6451" spans="1:2">
      <c r="A6451" t="s">
        <v>7705</v>
      </c>
      <c r="B6451">
        <v>1</v>
      </c>
    </row>
    <row r="6452" spans="1:2">
      <c r="A6452" t="s">
        <v>7706</v>
      </c>
      <c r="B6452">
        <v>1</v>
      </c>
    </row>
    <row r="6453" spans="1:2">
      <c r="A6453" t="s">
        <v>7708</v>
      </c>
      <c r="B6453">
        <v>1</v>
      </c>
    </row>
    <row r="6454" spans="1:2">
      <c r="A6454" t="s">
        <v>7709</v>
      </c>
      <c r="B6454">
        <v>1</v>
      </c>
    </row>
    <row r="6455" spans="1:2">
      <c r="A6455" t="s">
        <v>7710</v>
      </c>
      <c r="B6455">
        <v>1</v>
      </c>
    </row>
    <row r="6456" spans="1:2">
      <c r="A6456" t="s">
        <v>7711</v>
      </c>
      <c r="B6456">
        <v>1</v>
      </c>
    </row>
    <row r="6457" spans="1:2">
      <c r="A6457" t="s">
        <v>7712</v>
      </c>
      <c r="B6457">
        <v>1</v>
      </c>
    </row>
    <row r="6458" spans="1:2">
      <c r="A6458" t="s">
        <v>7713</v>
      </c>
      <c r="B6458">
        <v>1</v>
      </c>
    </row>
    <row r="6459" spans="1:2">
      <c r="A6459" t="s">
        <v>7714</v>
      </c>
      <c r="B6459">
        <v>1</v>
      </c>
    </row>
    <row r="6460" spans="1:2">
      <c r="A6460" t="s">
        <v>7715</v>
      </c>
      <c r="B6460">
        <v>1</v>
      </c>
    </row>
    <row r="6461" spans="1:2">
      <c r="A6461" t="s">
        <v>7717</v>
      </c>
      <c r="B6461">
        <v>1</v>
      </c>
    </row>
    <row r="6462" spans="1:2">
      <c r="A6462" t="s">
        <v>7718</v>
      </c>
      <c r="B6462">
        <v>1</v>
      </c>
    </row>
    <row r="6463" spans="1:2">
      <c r="A6463" t="s">
        <v>7719</v>
      </c>
      <c r="B6463">
        <v>1</v>
      </c>
    </row>
    <row r="6464" spans="1:2">
      <c r="A6464" t="s">
        <v>7720</v>
      </c>
      <c r="B6464">
        <v>1</v>
      </c>
    </row>
    <row r="6465" spans="1:2">
      <c r="A6465" t="s">
        <v>7722</v>
      </c>
      <c r="B6465">
        <v>1</v>
      </c>
    </row>
    <row r="6466" spans="1:2">
      <c r="A6466" t="s">
        <v>7723</v>
      </c>
      <c r="B6466">
        <v>1</v>
      </c>
    </row>
    <row r="6467" spans="1:2">
      <c r="A6467" t="s">
        <v>7724</v>
      </c>
      <c r="B6467">
        <v>1</v>
      </c>
    </row>
    <row r="6468" spans="1:2">
      <c r="A6468" t="s">
        <v>7725</v>
      </c>
      <c r="B6468">
        <v>1</v>
      </c>
    </row>
    <row r="6469" spans="1:2">
      <c r="A6469" t="s">
        <v>7726</v>
      </c>
      <c r="B6469">
        <v>1</v>
      </c>
    </row>
    <row r="6470" spans="1:2">
      <c r="A6470" t="s">
        <v>7727</v>
      </c>
      <c r="B6470">
        <v>1</v>
      </c>
    </row>
    <row r="6471" spans="1:2">
      <c r="A6471" t="s">
        <v>7728</v>
      </c>
      <c r="B6471">
        <v>1</v>
      </c>
    </row>
    <row r="6472" spans="1:2">
      <c r="A6472" t="s">
        <v>7729</v>
      </c>
      <c r="B6472">
        <v>1</v>
      </c>
    </row>
    <row r="6473" spans="1:2">
      <c r="A6473" t="s">
        <v>7730</v>
      </c>
      <c r="B6473">
        <v>1</v>
      </c>
    </row>
    <row r="6474" spans="1:2">
      <c r="A6474" t="s">
        <v>7731</v>
      </c>
      <c r="B6474">
        <v>1</v>
      </c>
    </row>
    <row r="6475" spans="1:2">
      <c r="A6475" t="s">
        <v>7732</v>
      </c>
      <c r="B6475">
        <v>1</v>
      </c>
    </row>
    <row r="6476" spans="1:2">
      <c r="A6476" t="s">
        <v>7733</v>
      </c>
      <c r="B6476">
        <v>1</v>
      </c>
    </row>
    <row r="6477" spans="1:2">
      <c r="A6477" t="s">
        <v>7734</v>
      </c>
      <c r="B6477">
        <v>1</v>
      </c>
    </row>
    <row r="6478" spans="1:2">
      <c r="A6478" t="s">
        <v>7735</v>
      </c>
      <c r="B6478">
        <v>1</v>
      </c>
    </row>
    <row r="6479" spans="1:2">
      <c r="A6479" t="s">
        <v>7736</v>
      </c>
      <c r="B6479">
        <v>1</v>
      </c>
    </row>
    <row r="6480" spans="1:2">
      <c r="A6480" t="s">
        <v>7737</v>
      </c>
      <c r="B6480">
        <v>1</v>
      </c>
    </row>
    <row r="6481" spans="1:2">
      <c r="A6481" t="s">
        <v>7738</v>
      </c>
      <c r="B6481">
        <v>1</v>
      </c>
    </row>
    <row r="6482" spans="1:2">
      <c r="A6482" t="s">
        <v>7739</v>
      </c>
      <c r="B6482">
        <v>1</v>
      </c>
    </row>
    <row r="6483" spans="1:2">
      <c r="A6483" t="s">
        <v>7740</v>
      </c>
      <c r="B6483">
        <v>1</v>
      </c>
    </row>
    <row r="6484" spans="1:2">
      <c r="A6484" t="s">
        <v>7741</v>
      </c>
      <c r="B6484">
        <v>1</v>
      </c>
    </row>
    <row r="6485" spans="1:2">
      <c r="A6485" t="s">
        <v>7742</v>
      </c>
      <c r="B6485">
        <v>1</v>
      </c>
    </row>
    <row r="6486" spans="1:2">
      <c r="A6486" t="s">
        <v>7743</v>
      </c>
      <c r="B6486">
        <v>1</v>
      </c>
    </row>
    <row r="6487" spans="1:2">
      <c r="A6487" t="s">
        <v>7745</v>
      </c>
      <c r="B6487">
        <v>1</v>
      </c>
    </row>
    <row r="6488" spans="1:2">
      <c r="A6488" t="s">
        <v>7746</v>
      </c>
      <c r="B6488">
        <v>1</v>
      </c>
    </row>
    <row r="6489" spans="1:2">
      <c r="A6489" t="s">
        <v>7748</v>
      </c>
      <c r="B6489">
        <v>1</v>
      </c>
    </row>
    <row r="6490" spans="1:2">
      <c r="A6490" t="s">
        <v>7749</v>
      </c>
      <c r="B6490">
        <v>1</v>
      </c>
    </row>
    <row r="6491" spans="1:2">
      <c r="A6491" t="s">
        <v>7751</v>
      </c>
      <c r="B6491">
        <v>1</v>
      </c>
    </row>
    <row r="6492" spans="1:2">
      <c r="A6492" t="s">
        <v>7753</v>
      </c>
      <c r="B6492">
        <v>1</v>
      </c>
    </row>
    <row r="6493" spans="1:2">
      <c r="A6493" t="s">
        <v>7754</v>
      </c>
      <c r="B6493">
        <v>1</v>
      </c>
    </row>
    <row r="6494" spans="1:2">
      <c r="A6494" t="s">
        <v>7755</v>
      </c>
      <c r="B6494">
        <v>1</v>
      </c>
    </row>
    <row r="6495" spans="1:2">
      <c r="A6495" t="s">
        <v>7757</v>
      </c>
      <c r="B6495">
        <v>1</v>
      </c>
    </row>
    <row r="6496" spans="1:2">
      <c r="A6496" t="s">
        <v>7758</v>
      </c>
      <c r="B6496">
        <v>1</v>
      </c>
    </row>
    <row r="6497" spans="1:2">
      <c r="A6497" t="s">
        <v>7759</v>
      </c>
      <c r="B6497">
        <v>1</v>
      </c>
    </row>
    <row r="6498" spans="1:2">
      <c r="A6498" t="s">
        <v>7761</v>
      </c>
      <c r="B6498">
        <v>1</v>
      </c>
    </row>
    <row r="6499" spans="1:2">
      <c r="A6499" t="s">
        <v>7762</v>
      </c>
      <c r="B6499">
        <v>1</v>
      </c>
    </row>
    <row r="6500" spans="1:2">
      <c r="A6500" t="s">
        <v>7763</v>
      </c>
      <c r="B6500">
        <v>1</v>
      </c>
    </row>
    <row r="6501" spans="1:2">
      <c r="A6501" t="s">
        <v>7764</v>
      </c>
      <c r="B6501">
        <v>1</v>
      </c>
    </row>
    <row r="6502" spans="1:2">
      <c r="A6502" t="s">
        <v>7765</v>
      </c>
      <c r="B6502">
        <v>1</v>
      </c>
    </row>
    <row r="6503" spans="1:2">
      <c r="A6503" t="s">
        <v>7766</v>
      </c>
      <c r="B6503">
        <v>1</v>
      </c>
    </row>
    <row r="6504" spans="1:2">
      <c r="A6504" t="s">
        <v>7767</v>
      </c>
      <c r="B6504">
        <v>1</v>
      </c>
    </row>
    <row r="6505" spans="1:2">
      <c r="A6505" t="s">
        <v>7768</v>
      </c>
      <c r="B6505">
        <v>1</v>
      </c>
    </row>
    <row r="6506" spans="1:2">
      <c r="A6506" t="s">
        <v>7769</v>
      </c>
      <c r="B6506">
        <v>1</v>
      </c>
    </row>
    <row r="6507" spans="1:2">
      <c r="A6507" t="s">
        <v>7770</v>
      </c>
      <c r="B6507">
        <v>1</v>
      </c>
    </row>
    <row r="6508" spans="1:2">
      <c r="A6508" t="s">
        <v>7771</v>
      </c>
      <c r="B6508">
        <v>1</v>
      </c>
    </row>
    <row r="6509" spans="1:2">
      <c r="A6509" t="s">
        <v>7772</v>
      </c>
      <c r="B6509">
        <v>1</v>
      </c>
    </row>
    <row r="6510" spans="1:2">
      <c r="A6510" t="s">
        <v>7774</v>
      </c>
      <c r="B6510">
        <v>1</v>
      </c>
    </row>
    <row r="6511" spans="1:2">
      <c r="A6511" t="s">
        <v>7775</v>
      </c>
      <c r="B6511">
        <v>1</v>
      </c>
    </row>
    <row r="6512" spans="1:2">
      <c r="A6512" t="e">
        <f>--_: mind_VB</f>
        <v>#NAME?</v>
      </c>
      <c r="B6512">
        <v>1</v>
      </c>
    </row>
    <row r="6513" spans="1:2">
      <c r="A6513" t="s">
        <v>7777</v>
      </c>
      <c r="B6513">
        <v>1</v>
      </c>
    </row>
    <row r="6514" spans="1:2">
      <c r="A6514" t="s">
        <v>7779</v>
      </c>
      <c r="B6514">
        <v>1</v>
      </c>
    </row>
    <row r="6515" spans="1:2">
      <c r="A6515" t="s">
        <v>7780</v>
      </c>
      <c r="B6515">
        <v>1</v>
      </c>
    </row>
    <row r="6516" spans="1:2">
      <c r="A6516" t="s">
        <v>7782</v>
      </c>
      <c r="B6516">
        <v>1</v>
      </c>
    </row>
    <row r="6517" spans="1:2">
      <c r="A6517" t="s">
        <v>7784</v>
      </c>
      <c r="B6517">
        <v>1</v>
      </c>
    </row>
    <row r="6518" spans="1:2">
      <c r="A6518" t="s">
        <v>7785</v>
      </c>
      <c r="B6518">
        <v>1</v>
      </c>
    </row>
    <row r="6519" spans="1:2">
      <c r="A6519" t="s">
        <v>7786</v>
      </c>
      <c r="B6519">
        <v>1</v>
      </c>
    </row>
    <row r="6520" spans="1:2">
      <c r="A6520" t="s">
        <v>7787</v>
      </c>
      <c r="B6520">
        <v>1</v>
      </c>
    </row>
    <row r="6521" spans="1:2">
      <c r="A6521" t="s">
        <v>7788</v>
      </c>
      <c r="B6521">
        <v>1</v>
      </c>
    </row>
    <row r="6522" spans="1:2">
      <c r="A6522" t="s">
        <v>7789</v>
      </c>
      <c r="B6522">
        <v>1</v>
      </c>
    </row>
    <row r="6523" spans="1:2">
      <c r="A6523" t="s">
        <v>7790</v>
      </c>
      <c r="B6523">
        <v>1</v>
      </c>
    </row>
    <row r="6524" spans="1:2">
      <c r="A6524" t="s">
        <v>7791</v>
      </c>
      <c r="B6524">
        <v>1</v>
      </c>
    </row>
    <row r="6525" spans="1:2">
      <c r="A6525" t="s">
        <v>7792</v>
      </c>
      <c r="B6525">
        <v>1</v>
      </c>
    </row>
    <row r="6526" spans="1:2">
      <c r="A6526" t="s">
        <v>7793</v>
      </c>
      <c r="B6526">
        <v>1</v>
      </c>
    </row>
    <row r="6527" spans="1:2">
      <c r="A6527" t="s">
        <v>7795</v>
      </c>
      <c r="B6527">
        <v>1</v>
      </c>
    </row>
    <row r="6528" spans="1:2">
      <c r="A6528" t="s">
        <v>7796</v>
      </c>
      <c r="B6528">
        <v>1</v>
      </c>
    </row>
    <row r="6529" spans="1:2">
      <c r="A6529" t="s">
        <v>7797</v>
      </c>
      <c r="B6529">
        <v>1</v>
      </c>
    </row>
    <row r="6530" spans="1:2">
      <c r="A6530" t="s">
        <v>7799</v>
      </c>
      <c r="B6530">
        <v>1</v>
      </c>
    </row>
    <row r="6531" spans="1:2">
      <c r="A6531" t="s">
        <v>7800</v>
      </c>
      <c r="B6531">
        <v>1</v>
      </c>
    </row>
    <row r="6532" spans="1:2">
      <c r="A6532" t="s">
        <v>7801</v>
      </c>
      <c r="B6532">
        <v>1</v>
      </c>
    </row>
    <row r="6533" spans="1:2">
      <c r="A6533" t="s">
        <v>7803</v>
      </c>
      <c r="B6533">
        <v>1</v>
      </c>
    </row>
    <row r="6534" spans="1:2">
      <c r="A6534" t="s">
        <v>7804</v>
      </c>
      <c r="B6534">
        <v>1</v>
      </c>
    </row>
    <row r="6535" spans="1:2">
      <c r="A6535" t="e">
        <f>--_: kind_NN</f>
        <v>#NAME?</v>
      </c>
      <c r="B6535">
        <v>1</v>
      </c>
    </row>
    <row r="6536" spans="1:2">
      <c r="A6536" t="s">
        <v>7805</v>
      </c>
      <c r="B6536">
        <v>1</v>
      </c>
    </row>
    <row r="6537" spans="1:2">
      <c r="A6537" t="s">
        <v>7807</v>
      </c>
      <c r="B6537">
        <v>1</v>
      </c>
    </row>
    <row r="6538" spans="1:2">
      <c r="A6538" t="s">
        <v>7808</v>
      </c>
      <c r="B6538">
        <v>1</v>
      </c>
    </row>
    <row r="6539" spans="1:2">
      <c r="A6539" t="s">
        <v>7809</v>
      </c>
      <c r="B6539">
        <v>1</v>
      </c>
    </row>
    <row r="6540" spans="1:2">
      <c r="A6540" t="s">
        <v>7810</v>
      </c>
      <c r="B6540">
        <v>1</v>
      </c>
    </row>
    <row r="6541" spans="1:2">
      <c r="A6541" t="s">
        <v>7811</v>
      </c>
      <c r="B6541">
        <v>1</v>
      </c>
    </row>
    <row r="6542" spans="1:2">
      <c r="A6542" t="s">
        <v>7815</v>
      </c>
      <c r="B6542">
        <v>1</v>
      </c>
    </row>
    <row r="6543" spans="1:2">
      <c r="A6543" t="s">
        <v>7816</v>
      </c>
      <c r="B6543">
        <v>1</v>
      </c>
    </row>
    <row r="6544" spans="1:2">
      <c r="A6544" t="s">
        <v>7817</v>
      </c>
      <c r="B6544">
        <v>1</v>
      </c>
    </row>
    <row r="6545" spans="1:2">
      <c r="A6545" t="s">
        <v>7818</v>
      </c>
      <c r="B6545">
        <v>1</v>
      </c>
    </row>
    <row r="6546" spans="1:2">
      <c r="A6546" t="s">
        <v>7819</v>
      </c>
      <c r="B6546">
        <v>1</v>
      </c>
    </row>
    <row r="6547" spans="1:2">
      <c r="A6547" t="s">
        <v>7821</v>
      </c>
      <c r="B6547">
        <v>1</v>
      </c>
    </row>
    <row r="6548" spans="1:2">
      <c r="A6548" t="s">
        <v>7822</v>
      </c>
      <c r="B6548">
        <v>1</v>
      </c>
    </row>
    <row r="6549" spans="1:2">
      <c r="A6549" t="s">
        <v>7825</v>
      </c>
      <c r="B6549">
        <v>1</v>
      </c>
    </row>
    <row r="6550" spans="1:2">
      <c r="A6550" t="s">
        <v>7826</v>
      </c>
      <c r="B6550">
        <v>1</v>
      </c>
    </row>
    <row r="6551" spans="1:2">
      <c r="A6551" t="s">
        <v>7827</v>
      </c>
      <c r="B6551">
        <v>1</v>
      </c>
    </row>
    <row r="6552" spans="1:2">
      <c r="A6552" t="s">
        <v>7828</v>
      </c>
      <c r="B6552">
        <v>1</v>
      </c>
    </row>
    <row r="6553" spans="1:2">
      <c r="A6553" t="s">
        <v>7829</v>
      </c>
      <c r="B6553">
        <v>1</v>
      </c>
    </row>
    <row r="6554" spans="1:2">
      <c r="A6554" t="s">
        <v>7830</v>
      </c>
      <c r="B6554">
        <v>1</v>
      </c>
    </row>
    <row r="6555" spans="1:2">
      <c r="A6555" t="s">
        <v>7832</v>
      </c>
      <c r="B6555">
        <v>1</v>
      </c>
    </row>
    <row r="6556" spans="1:2">
      <c r="A6556" t="s">
        <v>7833</v>
      </c>
      <c r="B6556">
        <v>1</v>
      </c>
    </row>
    <row r="6557" spans="1:2">
      <c r="A6557" t="s">
        <v>7834</v>
      </c>
      <c r="B6557">
        <v>1</v>
      </c>
    </row>
    <row r="6558" spans="1:2">
      <c r="A6558" t="s">
        <v>7835</v>
      </c>
      <c r="B6558">
        <v>1</v>
      </c>
    </row>
    <row r="6559" spans="1:2">
      <c r="A6559" t="s">
        <v>7837</v>
      </c>
      <c r="B6559">
        <v>1</v>
      </c>
    </row>
    <row r="6560" spans="1:2">
      <c r="A6560" t="s">
        <v>7838</v>
      </c>
      <c r="B6560">
        <v>1</v>
      </c>
    </row>
    <row r="6561" spans="1:2">
      <c r="A6561" t="s">
        <v>7839</v>
      </c>
      <c r="B6561">
        <v>1</v>
      </c>
    </row>
    <row r="6562" spans="1:2">
      <c r="A6562" t="s">
        <v>7840</v>
      </c>
      <c r="B6562">
        <v>1</v>
      </c>
    </row>
    <row r="6563" spans="1:2">
      <c r="A6563" t="s">
        <v>7841</v>
      </c>
      <c r="B6563">
        <v>1</v>
      </c>
    </row>
    <row r="6564" spans="1:2">
      <c r="A6564" t="s">
        <v>7842</v>
      </c>
      <c r="B6564">
        <v>1</v>
      </c>
    </row>
    <row r="6565" spans="1:2">
      <c r="A6565" t="s">
        <v>7843</v>
      </c>
      <c r="B6565">
        <v>1</v>
      </c>
    </row>
    <row r="6566" spans="1:2">
      <c r="A6566" t="s">
        <v>7844</v>
      </c>
      <c r="B6566">
        <v>1</v>
      </c>
    </row>
    <row r="6567" spans="1:2">
      <c r="A6567" t="s">
        <v>7845</v>
      </c>
      <c r="B6567">
        <v>1</v>
      </c>
    </row>
    <row r="6568" spans="1:2">
      <c r="A6568" t="s">
        <v>7846</v>
      </c>
      <c r="B6568">
        <v>1</v>
      </c>
    </row>
    <row r="6569" spans="1:2">
      <c r="A6569" t="s">
        <v>7847</v>
      </c>
      <c r="B6569">
        <v>1</v>
      </c>
    </row>
    <row r="6570" spans="1:2">
      <c r="A6570" t="s">
        <v>7849</v>
      </c>
      <c r="B6570">
        <v>1</v>
      </c>
    </row>
    <row r="6571" spans="1:2">
      <c r="A6571" t="s">
        <v>7850</v>
      </c>
      <c r="B6571">
        <v>1</v>
      </c>
    </row>
    <row r="6572" spans="1:2">
      <c r="A6572" t="s">
        <v>7851</v>
      </c>
      <c r="B6572">
        <v>1</v>
      </c>
    </row>
    <row r="6573" spans="1:2">
      <c r="A6573" t="s">
        <v>7852</v>
      </c>
      <c r="B6573">
        <v>1</v>
      </c>
    </row>
    <row r="6574" spans="1:2">
      <c r="A6574" t="s">
        <v>7853</v>
      </c>
      <c r="B6574">
        <v>1</v>
      </c>
    </row>
    <row r="6575" spans="1:2">
      <c r="A6575" t="s">
        <v>7854</v>
      </c>
      <c r="B6575">
        <v>1</v>
      </c>
    </row>
    <row r="6576" spans="1:2">
      <c r="A6576" t="s">
        <v>7857</v>
      </c>
      <c r="B6576">
        <v>1</v>
      </c>
    </row>
    <row r="6577" spans="1:2">
      <c r="A6577" t="s">
        <v>7858</v>
      </c>
      <c r="B6577">
        <v>1</v>
      </c>
    </row>
    <row r="6578" spans="1:2">
      <c r="A6578" t="s">
        <v>7859</v>
      </c>
      <c r="B6578">
        <v>1</v>
      </c>
    </row>
    <row r="6579" spans="1:2">
      <c r="A6579" t="s">
        <v>7860</v>
      </c>
      <c r="B6579">
        <v>1</v>
      </c>
    </row>
    <row r="6580" spans="1:2">
      <c r="A6580" t="s">
        <v>7861</v>
      </c>
      <c r="B6580">
        <v>1</v>
      </c>
    </row>
    <row r="6581" spans="1:2">
      <c r="A6581" t="s">
        <v>7863</v>
      </c>
      <c r="B6581">
        <v>1</v>
      </c>
    </row>
    <row r="6582" spans="1:2">
      <c r="A6582" t="s">
        <v>7864</v>
      </c>
      <c r="B6582">
        <v>1</v>
      </c>
    </row>
    <row r="6583" spans="1:2">
      <c r="A6583" t="s">
        <v>7865</v>
      </c>
      <c r="B6583">
        <v>1</v>
      </c>
    </row>
    <row r="6584" spans="1:2">
      <c r="A6584" t="s">
        <v>7868</v>
      </c>
      <c r="B6584">
        <v>1</v>
      </c>
    </row>
    <row r="6585" spans="1:2">
      <c r="A6585" t="s">
        <v>7869</v>
      </c>
      <c r="B6585">
        <v>1</v>
      </c>
    </row>
    <row r="6586" spans="1:2">
      <c r="A6586" t="s">
        <v>7870</v>
      </c>
      <c r="B6586">
        <v>1</v>
      </c>
    </row>
    <row r="6587" spans="1:2">
      <c r="A6587" t="s">
        <v>7871</v>
      </c>
      <c r="B6587">
        <v>1</v>
      </c>
    </row>
    <row r="6588" spans="1:2">
      <c r="A6588" t="s">
        <v>7872</v>
      </c>
      <c r="B6588">
        <v>1</v>
      </c>
    </row>
    <row r="6589" spans="1:2">
      <c r="A6589" t="s">
        <v>7873</v>
      </c>
      <c r="B6589">
        <v>1</v>
      </c>
    </row>
    <row r="6590" spans="1:2">
      <c r="A6590" t="s">
        <v>7874</v>
      </c>
      <c r="B6590">
        <v>1</v>
      </c>
    </row>
    <row r="6591" spans="1:2">
      <c r="A6591" t="s">
        <v>7875</v>
      </c>
      <c r="B6591">
        <v>1</v>
      </c>
    </row>
    <row r="6592" spans="1:2">
      <c r="A6592" t="s">
        <v>7876</v>
      </c>
      <c r="B6592">
        <v>1</v>
      </c>
    </row>
    <row r="6593" spans="1:2">
      <c r="A6593" t="s">
        <v>7877</v>
      </c>
      <c r="B6593">
        <v>1</v>
      </c>
    </row>
    <row r="6594" spans="1:2">
      <c r="A6594" t="s">
        <v>7879</v>
      </c>
      <c r="B6594">
        <v>1</v>
      </c>
    </row>
    <row r="6595" spans="1:2">
      <c r="A6595" t="s">
        <v>7880</v>
      </c>
      <c r="B6595">
        <v>1</v>
      </c>
    </row>
    <row r="6596" spans="1:2">
      <c r="A6596" t="s">
        <v>7881</v>
      </c>
      <c r="B6596">
        <v>1</v>
      </c>
    </row>
    <row r="6597" spans="1:2">
      <c r="A6597" t="s">
        <v>7883</v>
      </c>
      <c r="B6597">
        <v>1</v>
      </c>
    </row>
    <row r="6598" spans="1:2">
      <c r="A6598" t="s">
        <v>7885</v>
      </c>
      <c r="B6598">
        <v>1</v>
      </c>
    </row>
    <row r="6599" spans="1:2">
      <c r="A6599" t="s">
        <v>7886</v>
      </c>
      <c r="B6599">
        <v>1</v>
      </c>
    </row>
    <row r="6600" spans="1:2">
      <c r="A6600" t="s">
        <v>7887</v>
      </c>
      <c r="B6600">
        <v>1</v>
      </c>
    </row>
    <row r="6601" spans="1:2">
      <c r="A6601" t="s">
        <v>7888</v>
      </c>
      <c r="B6601">
        <v>1</v>
      </c>
    </row>
    <row r="6602" spans="1:2">
      <c r="A6602" t="s">
        <v>7889</v>
      </c>
      <c r="B6602">
        <v>1</v>
      </c>
    </row>
    <row r="6603" spans="1:2">
      <c r="A6603" t="s">
        <v>7890</v>
      </c>
      <c r="B6603">
        <v>1</v>
      </c>
    </row>
    <row r="6604" spans="1:2">
      <c r="A6604" t="s">
        <v>7891</v>
      </c>
      <c r="B6604">
        <v>1</v>
      </c>
    </row>
    <row r="6605" spans="1:2">
      <c r="A6605" t="s">
        <v>7892</v>
      </c>
      <c r="B6605">
        <v>1</v>
      </c>
    </row>
    <row r="6606" spans="1:2">
      <c r="A6606" t="s">
        <v>7893</v>
      </c>
      <c r="B6606">
        <v>1</v>
      </c>
    </row>
    <row r="6607" spans="1:2">
      <c r="A6607" t="s">
        <v>7894</v>
      </c>
      <c r="B6607">
        <v>1</v>
      </c>
    </row>
    <row r="6608" spans="1:2">
      <c r="A6608" t="s">
        <v>7895</v>
      </c>
      <c r="B6608">
        <v>1</v>
      </c>
    </row>
    <row r="6609" spans="1:2">
      <c r="A6609" t="s">
        <v>7897</v>
      </c>
      <c r="B6609">
        <v>1</v>
      </c>
    </row>
    <row r="6610" spans="1:2">
      <c r="A6610" t="s">
        <v>7898</v>
      </c>
      <c r="B6610">
        <v>1</v>
      </c>
    </row>
    <row r="6611" spans="1:2">
      <c r="A6611" t="s">
        <v>7899</v>
      </c>
      <c r="B6611">
        <v>1</v>
      </c>
    </row>
    <row r="6612" spans="1:2">
      <c r="A6612" t="s">
        <v>7900</v>
      </c>
      <c r="B6612">
        <v>1</v>
      </c>
    </row>
    <row r="6613" spans="1:2">
      <c r="A6613" t="s">
        <v>7901</v>
      </c>
      <c r="B6613">
        <v>1</v>
      </c>
    </row>
    <row r="6614" spans="1:2">
      <c r="A6614" t="s">
        <v>7904</v>
      </c>
      <c r="B6614">
        <v>1</v>
      </c>
    </row>
    <row r="6615" spans="1:2">
      <c r="A6615" t="s">
        <v>7906</v>
      </c>
      <c r="B6615">
        <v>1</v>
      </c>
    </row>
    <row r="6616" spans="1:2">
      <c r="A6616" t="s">
        <v>7907</v>
      </c>
      <c r="B6616">
        <v>1</v>
      </c>
    </row>
    <row r="6617" spans="1:2">
      <c r="A6617" t="s">
        <v>7908</v>
      </c>
      <c r="B6617">
        <v>1</v>
      </c>
    </row>
    <row r="6618" spans="1:2">
      <c r="A6618" t="s">
        <v>7910</v>
      </c>
      <c r="B6618">
        <v>1</v>
      </c>
    </row>
    <row r="6619" spans="1:2">
      <c r="A6619" t="s">
        <v>7911</v>
      </c>
      <c r="B6619">
        <v>1</v>
      </c>
    </row>
    <row r="6620" spans="1:2">
      <c r="A6620" t="s">
        <v>7912</v>
      </c>
      <c r="B6620">
        <v>1</v>
      </c>
    </row>
    <row r="6621" spans="1:2">
      <c r="A6621" t="s">
        <v>7913</v>
      </c>
      <c r="B6621">
        <v>1</v>
      </c>
    </row>
    <row r="6622" spans="1:2">
      <c r="A6622" t="s">
        <v>7915</v>
      </c>
      <c r="B6622">
        <v>1</v>
      </c>
    </row>
    <row r="6623" spans="1:2">
      <c r="A6623" t="s">
        <v>7916</v>
      </c>
      <c r="B6623">
        <v>1</v>
      </c>
    </row>
    <row r="6624" spans="1:2">
      <c r="A6624" t="s">
        <v>7917</v>
      </c>
      <c r="B6624">
        <v>1</v>
      </c>
    </row>
    <row r="6625" spans="1:2">
      <c r="A6625" t="s">
        <v>7918</v>
      </c>
      <c r="B6625">
        <v>1</v>
      </c>
    </row>
    <row r="6626" spans="1:2">
      <c r="A6626" t="s">
        <v>7919</v>
      </c>
      <c r="B6626">
        <v>1</v>
      </c>
    </row>
    <row r="6627" spans="1:2">
      <c r="A6627" t="s">
        <v>7920</v>
      </c>
      <c r="B6627">
        <v>1</v>
      </c>
    </row>
    <row r="6628" spans="1:2">
      <c r="A6628" t="s">
        <v>7921</v>
      </c>
      <c r="B6628">
        <v>1</v>
      </c>
    </row>
    <row r="6629" spans="1:2">
      <c r="A6629" t="s">
        <v>7923</v>
      </c>
      <c r="B6629">
        <v>1</v>
      </c>
    </row>
    <row r="6630" spans="1:2">
      <c r="A6630" t="s">
        <v>7924</v>
      </c>
      <c r="B6630">
        <v>1</v>
      </c>
    </row>
    <row r="6631" spans="1:2">
      <c r="A6631" t="s">
        <v>7925</v>
      </c>
      <c r="B6631">
        <v>1</v>
      </c>
    </row>
    <row r="6632" spans="1:2">
      <c r="A6632" t="s">
        <v>7926</v>
      </c>
      <c r="B6632">
        <v>1</v>
      </c>
    </row>
    <row r="6633" spans="1:2">
      <c r="A6633" t="s">
        <v>7927</v>
      </c>
      <c r="B6633">
        <v>1</v>
      </c>
    </row>
    <row r="6634" spans="1:2">
      <c r="A6634" t="s">
        <v>7928</v>
      </c>
      <c r="B6634">
        <v>1</v>
      </c>
    </row>
    <row r="6635" spans="1:2">
      <c r="A6635" t="s">
        <v>7929</v>
      </c>
      <c r="B6635">
        <v>1</v>
      </c>
    </row>
    <row r="6636" spans="1:2">
      <c r="A6636" t="s">
        <v>7930</v>
      </c>
      <c r="B6636">
        <v>1</v>
      </c>
    </row>
    <row r="6637" spans="1:2">
      <c r="A6637" t="s">
        <v>7931</v>
      </c>
      <c r="B6637">
        <v>1</v>
      </c>
    </row>
    <row r="6638" spans="1:2">
      <c r="A6638" t="s">
        <v>7932</v>
      </c>
      <c r="B6638">
        <v>1</v>
      </c>
    </row>
    <row r="6639" spans="1:2">
      <c r="A6639" t="s">
        <v>7934</v>
      </c>
      <c r="B6639">
        <v>1</v>
      </c>
    </row>
    <row r="6640" spans="1:2">
      <c r="A6640" t="s">
        <v>7937</v>
      </c>
      <c r="B6640">
        <v>1</v>
      </c>
    </row>
    <row r="6641" spans="1:2">
      <c r="A6641" t="s">
        <v>7938</v>
      </c>
      <c r="B6641">
        <v>1</v>
      </c>
    </row>
    <row r="6642" spans="1:2">
      <c r="A6642" t="s">
        <v>7940</v>
      </c>
      <c r="B6642">
        <v>1</v>
      </c>
    </row>
    <row r="6643" spans="1:2">
      <c r="A6643" t="s">
        <v>7942</v>
      </c>
      <c r="B6643">
        <v>1</v>
      </c>
    </row>
    <row r="6644" spans="1:2">
      <c r="A6644" t="s">
        <v>7943</v>
      </c>
      <c r="B6644">
        <v>1</v>
      </c>
    </row>
    <row r="6645" spans="1:2">
      <c r="A6645" t="s">
        <v>7944</v>
      </c>
      <c r="B6645">
        <v>1</v>
      </c>
    </row>
    <row r="6646" spans="1:2">
      <c r="A6646" t="s">
        <v>7946</v>
      </c>
      <c r="B6646">
        <v>1</v>
      </c>
    </row>
    <row r="6647" spans="1:2">
      <c r="A6647" t="s">
        <v>7947</v>
      </c>
      <c r="B6647">
        <v>1</v>
      </c>
    </row>
    <row r="6648" spans="1:2">
      <c r="A6648" t="s">
        <v>7948</v>
      </c>
      <c r="B6648">
        <v>1</v>
      </c>
    </row>
    <row r="6649" spans="1:2">
      <c r="A6649" t="s">
        <v>7949</v>
      </c>
      <c r="B6649">
        <v>1</v>
      </c>
    </row>
    <row r="6650" spans="1:2">
      <c r="A6650" t="s">
        <v>7950</v>
      </c>
      <c r="B6650">
        <v>1</v>
      </c>
    </row>
    <row r="6651" spans="1:2">
      <c r="A6651" t="s">
        <v>7951</v>
      </c>
      <c r="B6651">
        <v>1</v>
      </c>
    </row>
    <row r="6652" spans="1:2">
      <c r="A6652" t="s">
        <v>7954</v>
      </c>
      <c r="B6652">
        <v>1</v>
      </c>
    </row>
    <row r="6653" spans="1:2">
      <c r="A6653" t="s">
        <v>7955</v>
      </c>
      <c r="B6653">
        <v>1</v>
      </c>
    </row>
    <row r="6654" spans="1:2">
      <c r="A6654" t="s">
        <v>7956</v>
      </c>
      <c r="B6654">
        <v>1</v>
      </c>
    </row>
    <row r="6655" spans="1:2">
      <c r="A6655" t="s">
        <v>7957</v>
      </c>
      <c r="B6655">
        <v>1</v>
      </c>
    </row>
    <row r="6656" spans="1:2">
      <c r="A6656" t="s">
        <v>7958</v>
      </c>
      <c r="B6656">
        <v>1</v>
      </c>
    </row>
    <row r="6657" spans="1:2">
      <c r="A6657" t="s">
        <v>7959</v>
      </c>
      <c r="B6657">
        <v>1</v>
      </c>
    </row>
    <row r="6658" spans="1:2">
      <c r="A6658" t="s">
        <v>7960</v>
      </c>
      <c r="B6658">
        <v>1</v>
      </c>
    </row>
    <row r="6659" spans="1:2">
      <c r="A6659" t="s">
        <v>7961</v>
      </c>
      <c r="B6659">
        <v>1</v>
      </c>
    </row>
    <row r="6660" spans="1:2">
      <c r="A6660" t="s">
        <v>7962</v>
      </c>
      <c r="B6660">
        <v>1</v>
      </c>
    </row>
    <row r="6661" spans="1:2">
      <c r="A6661" t="s">
        <v>7963</v>
      </c>
      <c r="B6661">
        <v>1</v>
      </c>
    </row>
    <row r="6662" spans="1:2">
      <c r="A6662" t="s">
        <v>7964</v>
      </c>
      <c r="B6662">
        <v>1</v>
      </c>
    </row>
    <row r="6663" spans="1:2">
      <c r="A6663" t="s">
        <v>7966</v>
      </c>
      <c r="B6663">
        <v>1</v>
      </c>
    </row>
    <row r="6664" spans="1:2">
      <c r="A6664" t="s">
        <v>7967</v>
      </c>
      <c r="B6664">
        <v>1</v>
      </c>
    </row>
    <row r="6665" spans="1:2">
      <c r="A6665" t="s">
        <v>7969</v>
      </c>
      <c r="B6665">
        <v>1</v>
      </c>
    </row>
    <row r="6666" spans="1:2">
      <c r="A6666" t="s">
        <v>7970</v>
      </c>
      <c r="B6666">
        <v>1</v>
      </c>
    </row>
    <row r="6667" spans="1:2">
      <c r="A6667" t="s">
        <v>7971</v>
      </c>
      <c r="B6667">
        <v>1</v>
      </c>
    </row>
    <row r="6668" spans="1:2">
      <c r="A6668" t="s">
        <v>7972</v>
      </c>
      <c r="B6668">
        <v>1</v>
      </c>
    </row>
    <row r="6669" spans="1:2">
      <c r="A6669" t="s">
        <v>7973</v>
      </c>
      <c r="B6669">
        <v>1</v>
      </c>
    </row>
    <row r="6670" spans="1:2">
      <c r="A6670" t="s">
        <v>7974</v>
      </c>
      <c r="B6670">
        <v>1</v>
      </c>
    </row>
    <row r="6671" spans="1:2">
      <c r="A6671" t="s">
        <v>7975</v>
      </c>
      <c r="B6671">
        <v>1</v>
      </c>
    </row>
    <row r="6672" spans="1:2">
      <c r="A6672" t="s">
        <v>7977</v>
      </c>
      <c r="B6672">
        <v>1</v>
      </c>
    </row>
    <row r="6673" spans="1:2">
      <c r="A6673" t="s">
        <v>7979</v>
      </c>
      <c r="B6673">
        <v>1</v>
      </c>
    </row>
    <row r="6674" spans="1:2">
      <c r="A6674" t="s">
        <v>7981</v>
      </c>
      <c r="B6674">
        <v>1</v>
      </c>
    </row>
    <row r="6675" spans="1:2">
      <c r="A6675" t="s">
        <v>7982</v>
      </c>
      <c r="B6675">
        <v>1</v>
      </c>
    </row>
    <row r="6676" spans="1:2">
      <c r="A6676" t="s">
        <v>7984</v>
      </c>
      <c r="B6676">
        <v>1</v>
      </c>
    </row>
    <row r="6677" spans="1:2">
      <c r="A6677" t="s">
        <v>7985</v>
      </c>
      <c r="B6677">
        <v>1</v>
      </c>
    </row>
    <row r="6678" spans="1:2">
      <c r="A6678" t="s">
        <v>7986</v>
      </c>
      <c r="B6678">
        <v>1</v>
      </c>
    </row>
    <row r="6679" spans="1:2">
      <c r="A6679" t="s">
        <v>7987</v>
      </c>
      <c r="B6679">
        <v>1</v>
      </c>
    </row>
    <row r="6680" spans="1:2">
      <c r="A6680" t="s">
        <v>7988</v>
      </c>
      <c r="B6680">
        <v>1</v>
      </c>
    </row>
    <row r="6681" spans="1:2">
      <c r="A6681" t="s">
        <v>7989</v>
      </c>
      <c r="B6681">
        <v>1</v>
      </c>
    </row>
    <row r="6682" spans="1:2">
      <c r="A6682" t="s">
        <v>7993</v>
      </c>
      <c r="B6682">
        <v>1</v>
      </c>
    </row>
    <row r="6683" spans="1:2">
      <c r="A6683" t="s">
        <v>7994</v>
      </c>
      <c r="B6683">
        <v>1</v>
      </c>
    </row>
    <row r="6684" spans="1:2">
      <c r="A6684" t="s">
        <v>7995</v>
      </c>
      <c r="B6684">
        <v>1</v>
      </c>
    </row>
    <row r="6685" spans="1:2">
      <c r="A6685" t="s">
        <v>7996</v>
      </c>
      <c r="B6685">
        <v>1</v>
      </c>
    </row>
    <row r="6686" spans="1:2">
      <c r="A6686" t="s">
        <v>7997</v>
      </c>
      <c r="B6686">
        <v>1</v>
      </c>
    </row>
    <row r="6687" spans="1:2">
      <c r="A6687" t="s">
        <v>7998</v>
      </c>
      <c r="B6687">
        <v>1</v>
      </c>
    </row>
    <row r="6688" spans="1:2">
      <c r="A6688" t="s">
        <v>8000</v>
      </c>
      <c r="B6688">
        <v>1</v>
      </c>
    </row>
    <row r="6689" spans="1:2">
      <c r="A6689" t="s">
        <v>8002</v>
      </c>
      <c r="B6689">
        <v>1</v>
      </c>
    </row>
    <row r="6690" spans="1:2">
      <c r="A6690" t="s">
        <v>8003</v>
      </c>
      <c r="B6690">
        <v>1</v>
      </c>
    </row>
    <row r="6691" spans="1:2">
      <c r="A6691" t="s">
        <v>8004</v>
      </c>
      <c r="B6691">
        <v>1</v>
      </c>
    </row>
    <row r="6692" spans="1:2">
      <c r="A6692" t="s">
        <v>8005</v>
      </c>
      <c r="B6692">
        <v>1</v>
      </c>
    </row>
    <row r="6693" spans="1:2">
      <c r="A6693" t="s">
        <v>8006</v>
      </c>
      <c r="B6693">
        <v>1</v>
      </c>
    </row>
    <row r="6694" spans="1:2">
      <c r="A6694" t="s">
        <v>8008</v>
      </c>
      <c r="B6694">
        <v>1</v>
      </c>
    </row>
    <row r="6695" spans="1:2">
      <c r="A6695" t="e">
        <f>--_: set_VBD</f>
        <v>#NAME?</v>
      </c>
      <c r="B6695">
        <v>1</v>
      </c>
    </row>
    <row r="6696" spans="1:2">
      <c r="A6696" t="s">
        <v>8009</v>
      </c>
      <c r="B6696">
        <v>1</v>
      </c>
    </row>
    <row r="6697" spans="1:2">
      <c r="A6697" t="s">
        <v>8010</v>
      </c>
      <c r="B6697">
        <v>1</v>
      </c>
    </row>
    <row r="6698" spans="1:2">
      <c r="A6698" t="s">
        <v>8011</v>
      </c>
      <c r="B6698">
        <v>1</v>
      </c>
    </row>
    <row r="6699" spans="1:2">
      <c r="A6699" t="s">
        <v>8012</v>
      </c>
      <c r="B6699">
        <v>1</v>
      </c>
    </row>
    <row r="6700" spans="1:2">
      <c r="A6700" t="s">
        <v>8014</v>
      </c>
      <c r="B6700">
        <v>1</v>
      </c>
    </row>
    <row r="6701" spans="1:2">
      <c r="A6701" t="s">
        <v>8015</v>
      </c>
      <c r="B6701">
        <v>1</v>
      </c>
    </row>
    <row r="6702" spans="1:2">
      <c r="A6702" t="s">
        <v>8016</v>
      </c>
      <c r="B6702">
        <v>1</v>
      </c>
    </row>
    <row r="6703" spans="1:2">
      <c r="A6703" t="s">
        <v>8017</v>
      </c>
      <c r="B6703">
        <v>1</v>
      </c>
    </row>
    <row r="6704" spans="1:2">
      <c r="A6704" t="s">
        <v>8018</v>
      </c>
      <c r="B6704">
        <v>1</v>
      </c>
    </row>
    <row r="6705" spans="1:2">
      <c r="A6705" t="s">
        <v>8019</v>
      </c>
      <c r="B6705">
        <v>1</v>
      </c>
    </row>
    <row r="6706" spans="1:2">
      <c r="A6706" t="s">
        <v>8020</v>
      </c>
      <c r="B6706">
        <v>1</v>
      </c>
    </row>
    <row r="6707" spans="1:2">
      <c r="A6707" t="s">
        <v>8021</v>
      </c>
      <c r="B6707">
        <v>1</v>
      </c>
    </row>
    <row r="6708" spans="1:2">
      <c r="A6708" t="s">
        <v>8022</v>
      </c>
      <c r="B6708">
        <v>1</v>
      </c>
    </row>
    <row r="6709" spans="1:2">
      <c r="A6709" t="s">
        <v>8024</v>
      </c>
      <c r="B6709">
        <v>1</v>
      </c>
    </row>
    <row r="6710" spans="1:2">
      <c r="A6710" t="s">
        <v>8025</v>
      </c>
      <c r="B6710">
        <v>1</v>
      </c>
    </row>
    <row r="6711" spans="1:2">
      <c r="A6711" t="s">
        <v>8026</v>
      </c>
      <c r="B6711">
        <v>1</v>
      </c>
    </row>
    <row r="6712" spans="1:2">
      <c r="A6712" t="s">
        <v>8027</v>
      </c>
      <c r="B6712">
        <v>1</v>
      </c>
    </row>
    <row r="6713" spans="1:2">
      <c r="A6713" t="s">
        <v>8028</v>
      </c>
      <c r="B6713">
        <v>1</v>
      </c>
    </row>
    <row r="6714" spans="1:2">
      <c r="A6714" t="s">
        <v>8030</v>
      </c>
      <c r="B6714">
        <v>1</v>
      </c>
    </row>
    <row r="6715" spans="1:2">
      <c r="A6715" t="e">
        <f>--_: then_RB</f>
        <v>#NAME?</v>
      </c>
      <c r="B6715">
        <v>1</v>
      </c>
    </row>
    <row r="6716" spans="1:2">
      <c r="A6716" t="s">
        <v>8031</v>
      </c>
      <c r="B6716">
        <v>1</v>
      </c>
    </row>
    <row r="6717" spans="1:2">
      <c r="A6717" t="s">
        <v>8032</v>
      </c>
      <c r="B6717">
        <v>1</v>
      </c>
    </row>
    <row r="6718" spans="1:2">
      <c r="A6718" t="s">
        <v>8033</v>
      </c>
      <c r="B6718">
        <v>1</v>
      </c>
    </row>
    <row r="6719" spans="1:2">
      <c r="A6719" t="s">
        <v>8035</v>
      </c>
      <c r="B6719">
        <v>1</v>
      </c>
    </row>
    <row r="6720" spans="1:2">
      <c r="A6720" t="s">
        <v>8036</v>
      </c>
      <c r="B6720">
        <v>1</v>
      </c>
    </row>
    <row r="6721" spans="1:2">
      <c r="A6721" t="s">
        <v>8037</v>
      </c>
      <c r="B6721">
        <v>1</v>
      </c>
    </row>
    <row r="6722" spans="1:2">
      <c r="A6722" t="s">
        <v>8038</v>
      </c>
      <c r="B6722">
        <v>1</v>
      </c>
    </row>
    <row r="6723" spans="1:2">
      <c r="A6723" t="s">
        <v>8039</v>
      </c>
      <c r="B6723">
        <v>1</v>
      </c>
    </row>
    <row r="6724" spans="1:2">
      <c r="A6724" t="s">
        <v>8040</v>
      </c>
      <c r="B6724">
        <v>1</v>
      </c>
    </row>
    <row r="6725" spans="1:2">
      <c r="A6725" t="s">
        <v>8041</v>
      </c>
      <c r="B6725">
        <v>1</v>
      </c>
    </row>
    <row r="6726" spans="1:2">
      <c r="A6726" t="s">
        <v>8042</v>
      </c>
      <c r="B6726">
        <v>1</v>
      </c>
    </row>
    <row r="6727" spans="1:2">
      <c r="A6727" t="s">
        <v>8043</v>
      </c>
      <c r="B6727">
        <v>1</v>
      </c>
    </row>
    <row r="6728" spans="1:2">
      <c r="A6728" t="s">
        <v>8045</v>
      </c>
      <c r="B6728">
        <v>1</v>
      </c>
    </row>
    <row r="6729" spans="1:2">
      <c r="A6729" t="s">
        <v>8046</v>
      </c>
      <c r="B6729">
        <v>1</v>
      </c>
    </row>
    <row r="6730" spans="1:2">
      <c r="A6730" t="s">
        <v>8047</v>
      </c>
      <c r="B6730">
        <v>1</v>
      </c>
    </row>
    <row r="6731" spans="1:2">
      <c r="A6731" t="s">
        <v>8050</v>
      </c>
      <c r="B6731">
        <v>1</v>
      </c>
    </row>
    <row r="6732" spans="1:2">
      <c r="A6732" t="s">
        <v>8051</v>
      </c>
      <c r="B6732">
        <v>1</v>
      </c>
    </row>
    <row r="6733" spans="1:2">
      <c r="A6733" t="s">
        <v>8052</v>
      </c>
      <c r="B6733">
        <v>1</v>
      </c>
    </row>
    <row r="6734" spans="1:2">
      <c r="A6734" t="s">
        <v>8053</v>
      </c>
      <c r="B6734">
        <v>1</v>
      </c>
    </row>
    <row r="6735" spans="1:2">
      <c r="A6735" t="s">
        <v>8054</v>
      </c>
      <c r="B6735">
        <v>1</v>
      </c>
    </row>
    <row r="6736" spans="1:2">
      <c r="A6736" t="s">
        <v>8055</v>
      </c>
      <c r="B6736">
        <v>1</v>
      </c>
    </row>
    <row r="6737" spans="1:2">
      <c r="A6737" t="s">
        <v>8056</v>
      </c>
      <c r="B6737">
        <v>1</v>
      </c>
    </row>
    <row r="6738" spans="1:2">
      <c r="A6738" t="s">
        <v>8057</v>
      </c>
      <c r="B6738">
        <v>1</v>
      </c>
    </row>
    <row r="6739" spans="1:2">
      <c r="A6739" t="s">
        <v>8059</v>
      </c>
      <c r="B6739">
        <v>1</v>
      </c>
    </row>
    <row r="6740" spans="1:2">
      <c r="A6740" t="s">
        <v>8060</v>
      </c>
      <c r="B6740">
        <v>1</v>
      </c>
    </row>
    <row r="6741" spans="1:2">
      <c r="A6741" t="s">
        <v>8061</v>
      </c>
      <c r="B6741">
        <v>1</v>
      </c>
    </row>
    <row r="6742" spans="1:2">
      <c r="A6742" t="s">
        <v>8062</v>
      </c>
      <c r="B6742">
        <v>1</v>
      </c>
    </row>
    <row r="6743" spans="1:2">
      <c r="A6743" t="s">
        <v>8063</v>
      </c>
      <c r="B6743">
        <v>1</v>
      </c>
    </row>
    <row r="6744" spans="1:2">
      <c r="A6744" t="s">
        <v>8064</v>
      </c>
      <c r="B6744">
        <v>1</v>
      </c>
    </row>
    <row r="6745" spans="1:2">
      <c r="A6745" t="s">
        <v>8065</v>
      </c>
      <c r="B6745">
        <v>1</v>
      </c>
    </row>
    <row r="6746" spans="1:2">
      <c r="A6746" t="s">
        <v>8066</v>
      </c>
      <c r="B6746">
        <v>1</v>
      </c>
    </row>
    <row r="6747" spans="1:2">
      <c r="A6747" t="s">
        <v>8068</v>
      </c>
      <c r="B6747">
        <v>1</v>
      </c>
    </row>
    <row r="6748" spans="1:2">
      <c r="A6748" t="s">
        <v>8070</v>
      </c>
      <c r="B6748">
        <v>1</v>
      </c>
    </row>
    <row r="6749" spans="1:2">
      <c r="A6749" t="s">
        <v>8071</v>
      </c>
      <c r="B6749">
        <v>1</v>
      </c>
    </row>
    <row r="6750" spans="1:2">
      <c r="A6750" t="s">
        <v>8072</v>
      </c>
      <c r="B6750">
        <v>1</v>
      </c>
    </row>
    <row r="6751" spans="1:2">
      <c r="A6751" t="s">
        <v>8073</v>
      </c>
      <c r="B6751">
        <v>1</v>
      </c>
    </row>
    <row r="6752" spans="1:2">
      <c r="A6752" t="s">
        <v>8074</v>
      </c>
      <c r="B6752">
        <v>1</v>
      </c>
    </row>
    <row r="6753" spans="1:2">
      <c r="A6753" t="s">
        <v>8077</v>
      </c>
      <c r="B6753">
        <v>1</v>
      </c>
    </row>
    <row r="6754" spans="1:2">
      <c r="A6754" t="s">
        <v>8078</v>
      </c>
      <c r="B6754">
        <v>1</v>
      </c>
    </row>
    <row r="6755" spans="1:2">
      <c r="A6755" t="s">
        <v>8080</v>
      </c>
      <c r="B6755">
        <v>1</v>
      </c>
    </row>
    <row r="6756" spans="1:2">
      <c r="A6756" t="s">
        <v>8081</v>
      </c>
      <c r="B6756">
        <v>1</v>
      </c>
    </row>
    <row r="6757" spans="1:2">
      <c r="A6757" t="s">
        <v>8082</v>
      </c>
      <c r="B6757">
        <v>1</v>
      </c>
    </row>
    <row r="6758" spans="1:2">
      <c r="A6758" t="s">
        <v>8083</v>
      </c>
      <c r="B6758">
        <v>1</v>
      </c>
    </row>
    <row r="6759" spans="1:2">
      <c r="A6759" t="s">
        <v>8084</v>
      </c>
      <c r="B6759">
        <v>1</v>
      </c>
    </row>
    <row r="6760" spans="1:2">
      <c r="A6760" t="s">
        <v>8087</v>
      </c>
      <c r="B6760">
        <v>1</v>
      </c>
    </row>
    <row r="6761" spans="1:2">
      <c r="A6761" t="s">
        <v>8088</v>
      </c>
      <c r="B6761">
        <v>1</v>
      </c>
    </row>
    <row r="6762" spans="1:2">
      <c r="A6762" t="s">
        <v>8091</v>
      </c>
      <c r="B6762">
        <v>1</v>
      </c>
    </row>
    <row r="6763" spans="1:2">
      <c r="A6763" t="s">
        <v>8094</v>
      </c>
      <c r="B6763">
        <v>1</v>
      </c>
    </row>
    <row r="6764" spans="1:2">
      <c r="A6764" t="s">
        <v>8095</v>
      </c>
      <c r="B6764">
        <v>1</v>
      </c>
    </row>
    <row r="6765" spans="1:2">
      <c r="A6765" t="s">
        <v>8097</v>
      </c>
      <c r="B6765">
        <v>1</v>
      </c>
    </row>
    <row r="6766" spans="1:2">
      <c r="A6766" t="s">
        <v>8099</v>
      </c>
      <c r="B6766">
        <v>1</v>
      </c>
    </row>
    <row r="6767" spans="1:2">
      <c r="A6767" t="s">
        <v>8100</v>
      </c>
      <c r="B6767">
        <v>1</v>
      </c>
    </row>
    <row r="6768" spans="1:2">
      <c r="A6768" t="s">
        <v>8101</v>
      </c>
      <c r="B6768">
        <v>1</v>
      </c>
    </row>
    <row r="6769" spans="1:2">
      <c r="A6769" t="s">
        <v>8102</v>
      </c>
      <c r="B6769">
        <v>1</v>
      </c>
    </row>
    <row r="6770" spans="1:2">
      <c r="A6770" t="s">
        <v>8103</v>
      </c>
      <c r="B6770">
        <v>1</v>
      </c>
    </row>
    <row r="6771" spans="1:2">
      <c r="A6771" t="s">
        <v>8105</v>
      </c>
      <c r="B6771">
        <v>1</v>
      </c>
    </row>
    <row r="6772" spans="1:2">
      <c r="A6772" t="s">
        <v>8106</v>
      </c>
      <c r="B6772">
        <v>1</v>
      </c>
    </row>
    <row r="6773" spans="1:2">
      <c r="A6773" t="s">
        <v>8107</v>
      </c>
      <c r="B6773">
        <v>1</v>
      </c>
    </row>
    <row r="6774" spans="1:2">
      <c r="A6774" t="s">
        <v>8110</v>
      </c>
      <c r="B6774">
        <v>1</v>
      </c>
    </row>
    <row r="6775" spans="1:2">
      <c r="A6775" t="s">
        <v>8111</v>
      </c>
      <c r="B6775">
        <v>1</v>
      </c>
    </row>
    <row r="6776" spans="1:2">
      <c r="A6776" t="s">
        <v>8113</v>
      </c>
      <c r="B6776">
        <v>1</v>
      </c>
    </row>
    <row r="6777" spans="1:2">
      <c r="A6777" t="s">
        <v>8114</v>
      </c>
      <c r="B6777">
        <v>1</v>
      </c>
    </row>
    <row r="6778" spans="1:2">
      <c r="A6778" t="s">
        <v>8115</v>
      </c>
      <c r="B6778">
        <v>1</v>
      </c>
    </row>
    <row r="6779" spans="1:2">
      <c r="A6779" t="s">
        <v>8116</v>
      </c>
      <c r="B6779">
        <v>1</v>
      </c>
    </row>
    <row r="6780" spans="1:2">
      <c r="A6780" t="s">
        <v>8117</v>
      </c>
      <c r="B6780">
        <v>1</v>
      </c>
    </row>
    <row r="6781" spans="1:2">
      <c r="A6781" t="s">
        <v>8118</v>
      </c>
      <c r="B6781">
        <v>1</v>
      </c>
    </row>
    <row r="6782" spans="1:2">
      <c r="A6782" t="s">
        <v>8119</v>
      </c>
      <c r="B6782">
        <v>1</v>
      </c>
    </row>
    <row r="6783" spans="1:2">
      <c r="A6783" t="s">
        <v>8120</v>
      </c>
      <c r="B6783">
        <v>1</v>
      </c>
    </row>
    <row r="6784" spans="1:2">
      <c r="A6784" t="s">
        <v>8122</v>
      </c>
      <c r="B6784">
        <v>1</v>
      </c>
    </row>
    <row r="6785" spans="1:2">
      <c r="A6785" t="s">
        <v>8124</v>
      </c>
      <c r="B6785">
        <v>1</v>
      </c>
    </row>
    <row r="6786" spans="1:2">
      <c r="A6786" t="s">
        <v>8127</v>
      </c>
      <c r="B6786">
        <v>1</v>
      </c>
    </row>
    <row r="6787" spans="1:2">
      <c r="A6787" t="s">
        <v>8128</v>
      </c>
      <c r="B6787">
        <v>1</v>
      </c>
    </row>
    <row r="6788" spans="1:2">
      <c r="A6788" t="s">
        <v>8130</v>
      </c>
      <c r="B6788">
        <v>1</v>
      </c>
    </row>
    <row r="6789" spans="1:2">
      <c r="A6789" t="s">
        <v>8131</v>
      </c>
      <c r="B6789">
        <v>1</v>
      </c>
    </row>
    <row r="6790" spans="1:2">
      <c r="A6790" t="s">
        <v>8133</v>
      </c>
      <c r="B6790">
        <v>1</v>
      </c>
    </row>
    <row r="6791" spans="1:2">
      <c r="A6791" t="s">
        <v>8134</v>
      </c>
      <c r="B6791">
        <v>1</v>
      </c>
    </row>
    <row r="6792" spans="1:2">
      <c r="A6792" t="s">
        <v>8135</v>
      </c>
      <c r="B6792">
        <v>1</v>
      </c>
    </row>
    <row r="6793" spans="1:2">
      <c r="A6793" t="s">
        <v>8136</v>
      </c>
      <c r="B6793">
        <v>1</v>
      </c>
    </row>
    <row r="6794" spans="1:2">
      <c r="A6794" t="s">
        <v>8137</v>
      </c>
      <c r="B6794">
        <v>1</v>
      </c>
    </row>
    <row r="6795" spans="1:2">
      <c r="A6795" t="s">
        <v>8142</v>
      </c>
      <c r="B6795">
        <v>1</v>
      </c>
    </row>
    <row r="6796" spans="1:2">
      <c r="A6796" t="s">
        <v>8144</v>
      </c>
      <c r="B6796">
        <v>1</v>
      </c>
    </row>
    <row r="6797" spans="1:2">
      <c r="A6797" t="s">
        <v>8145</v>
      </c>
      <c r="B6797">
        <v>1</v>
      </c>
    </row>
    <row r="6798" spans="1:2">
      <c r="A6798" t="s">
        <v>8147</v>
      </c>
      <c r="B6798">
        <v>1</v>
      </c>
    </row>
    <row r="6799" spans="1:2">
      <c r="A6799" t="s">
        <v>8149</v>
      </c>
      <c r="B6799">
        <v>1</v>
      </c>
    </row>
    <row r="6800" spans="1:2">
      <c r="A6800" t="s">
        <v>8150</v>
      </c>
      <c r="B6800">
        <v>1</v>
      </c>
    </row>
    <row r="6801" spans="1:2">
      <c r="A6801" t="s">
        <v>8151</v>
      </c>
      <c r="B6801">
        <v>1</v>
      </c>
    </row>
    <row r="6802" spans="1:2">
      <c r="A6802" t="s">
        <v>8152</v>
      </c>
      <c r="B6802">
        <v>1</v>
      </c>
    </row>
    <row r="6803" spans="1:2">
      <c r="A6803" t="s">
        <v>8153</v>
      </c>
      <c r="B6803">
        <v>1</v>
      </c>
    </row>
    <row r="6804" spans="1:2">
      <c r="A6804" t="s">
        <v>8154</v>
      </c>
      <c r="B6804">
        <v>1</v>
      </c>
    </row>
    <row r="6805" spans="1:2">
      <c r="A6805" t="s">
        <v>8155</v>
      </c>
      <c r="B6805">
        <v>1</v>
      </c>
    </row>
    <row r="6806" spans="1:2">
      <c r="A6806" t="s">
        <v>8156</v>
      </c>
      <c r="B6806">
        <v>1</v>
      </c>
    </row>
    <row r="6807" spans="1:2">
      <c r="A6807" t="s">
        <v>8157</v>
      </c>
      <c r="B6807">
        <v>1</v>
      </c>
    </row>
    <row r="6808" spans="1:2">
      <c r="A6808" t="s">
        <v>8159</v>
      </c>
      <c r="B6808">
        <v>1</v>
      </c>
    </row>
    <row r="6809" spans="1:2">
      <c r="A6809" t="s">
        <v>8161</v>
      </c>
      <c r="B6809">
        <v>1</v>
      </c>
    </row>
    <row r="6810" spans="1:2">
      <c r="A6810" t="s">
        <v>8162</v>
      </c>
      <c r="B6810">
        <v>1</v>
      </c>
    </row>
    <row r="6811" spans="1:2">
      <c r="A6811" t="s">
        <v>8163</v>
      </c>
      <c r="B6811">
        <v>1</v>
      </c>
    </row>
    <row r="6812" spans="1:2">
      <c r="A6812" t="s">
        <v>8164</v>
      </c>
      <c r="B6812">
        <v>1</v>
      </c>
    </row>
    <row r="6813" spans="1:2">
      <c r="A6813" t="s">
        <v>8166</v>
      </c>
      <c r="B6813">
        <v>1</v>
      </c>
    </row>
    <row r="6814" spans="1:2">
      <c r="A6814" t="s">
        <v>8167</v>
      </c>
      <c r="B6814">
        <v>1</v>
      </c>
    </row>
    <row r="6815" spans="1:2">
      <c r="A6815" t="s">
        <v>8168</v>
      </c>
      <c r="B6815">
        <v>1</v>
      </c>
    </row>
    <row r="6816" spans="1:2">
      <c r="A6816" t="s">
        <v>8169</v>
      </c>
      <c r="B6816">
        <v>1</v>
      </c>
    </row>
    <row r="6817" spans="1:2">
      <c r="A6817" t="s">
        <v>8170</v>
      </c>
      <c r="B6817">
        <v>1</v>
      </c>
    </row>
    <row r="6818" spans="1:2">
      <c r="A6818" t="s">
        <v>8171</v>
      </c>
      <c r="B6818">
        <v>1</v>
      </c>
    </row>
    <row r="6819" spans="1:2">
      <c r="A6819" t="s">
        <v>8173</v>
      </c>
      <c r="B6819">
        <v>1</v>
      </c>
    </row>
    <row r="6820" spans="1:2">
      <c r="A6820" t="s">
        <v>8174</v>
      </c>
      <c r="B6820">
        <v>1</v>
      </c>
    </row>
    <row r="6821" spans="1:2">
      <c r="A6821" t="s">
        <v>8176</v>
      </c>
      <c r="B6821">
        <v>1</v>
      </c>
    </row>
    <row r="6822" spans="1:2">
      <c r="A6822" t="s">
        <v>8177</v>
      </c>
      <c r="B6822">
        <v>1</v>
      </c>
    </row>
    <row r="6823" spans="1:2">
      <c r="A6823" t="s">
        <v>8178</v>
      </c>
      <c r="B6823">
        <v>1</v>
      </c>
    </row>
    <row r="6824" spans="1:2">
      <c r="A6824" t="s">
        <v>8179</v>
      </c>
      <c r="B6824">
        <v>1</v>
      </c>
    </row>
    <row r="6825" spans="1:2">
      <c r="A6825" t="s">
        <v>8180</v>
      </c>
      <c r="B6825">
        <v>1</v>
      </c>
    </row>
    <row r="6826" spans="1:2">
      <c r="A6826" t="s">
        <v>8181</v>
      </c>
      <c r="B6826">
        <v>1</v>
      </c>
    </row>
    <row r="6827" spans="1:2">
      <c r="A6827" t="s">
        <v>8182</v>
      </c>
      <c r="B6827">
        <v>1</v>
      </c>
    </row>
    <row r="6828" spans="1:2">
      <c r="A6828" t="s">
        <v>8183</v>
      </c>
      <c r="B6828">
        <v>1</v>
      </c>
    </row>
    <row r="6829" spans="1:2">
      <c r="A6829" t="s">
        <v>8184</v>
      </c>
      <c r="B6829">
        <v>1</v>
      </c>
    </row>
    <row r="6830" spans="1:2">
      <c r="A6830" t="s">
        <v>8185</v>
      </c>
      <c r="B6830">
        <v>1</v>
      </c>
    </row>
    <row r="6831" spans="1:2">
      <c r="A6831" t="s">
        <v>8187</v>
      </c>
      <c r="B6831">
        <v>1</v>
      </c>
    </row>
    <row r="6832" spans="1:2">
      <c r="A6832" t="s">
        <v>8188</v>
      </c>
      <c r="B6832">
        <v>1</v>
      </c>
    </row>
    <row r="6833" spans="1:2">
      <c r="A6833" t="s">
        <v>8189</v>
      </c>
      <c r="B6833">
        <v>1</v>
      </c>
    </row>
    <row r="6834" spans="1:2">
      <c r="A6834" t="s">
        <v>8191</v>
      </c>
      <c r="B6834">
        <v>1</v>
      </c>
    </row>
    <row r="6835" spans="1:2">
      <c r="A6835" t="s">
        <v>8192</v>
      </c>
      <c r="B6835">
        <v>1</v>
      </c>
    </row>
    <row r="6836" spans="1:2">
      <c r="A6836" t="s">
        <v>8194</v>
      </c>
      <c r="B6836">
        <v>1</v>
      </c>
    </row>
    <row r="6837" spans="1:2">
      <c r="A6837" t="s">
        <v>8195</v>
      </c>
      <c r="B6837">
        <v>1</v>
      </c>
    </row>
    <row r="6838" spans="1:2">
      <c r="A6838" t="s">
        <v>8196</v>
      </c>
      <c r="B6838">
        <v>1</v>
      </c>
    </row>
    <row r="6839" spans="1:2">
      <c r="A6839" t="s">
        <v>8197</v>
      </c>
      <c r="B6839">
        <v>1</v>
      </c>
    </row>
    <row r="6840" spans="1:2">
      <c r="A6840" t="s">
        <v>8198</v>
      </c>
      <c r="B6840">
        <v>1</v>
      </c>
    </row>
    <row r="6841" spans="1:2">
      <c r="A6841" t="s">
        <v>8199</v>
      </c>
      <c r="B6841">
        <v>1</v>
      </c>
    </row>
    <row r="6842" spans="1:2">
      <c r="A6842" t="s">
        <v>8200</v>
      </c>
      <c r="B6842">
        <v>1</v>
      </c>
    </row>
    <row r="6843" spans="1:2">
      <c r="A6843" t="s">
        <v>8203</v>
      </c>
      <c r="B6843">
        <v>1</v>
      </c>
    </row>
    <row r="6844" spans="1:2">
      <c r="A6844" t="s">
        <v>8205</v>
      </c>
      <c r="B6844">
        <v>1</v>
      </c>
    </row>
    <row r="6845" spans="1:2">
      <c r="A6845" t="s">
        <v>8206</v>
      </c>
      <c r="B6845">
        <v>1</v>
      </c>
    </row>
    <row r="6846" spans="1:2">
      <c r="A6846" t="s">
        <v>8207</v>
      </c>
      <c r="B6846">
        <v>1</v>
      </c>
    </row>
    <row r="6847" spans="1:2">
      <c r="A6847" t="s">
        <v>8208</v>
      </c>
      <c r="B6847">
        <v>1</v>
      </c>
    </row>
    <row r="6848" spans="1:2">
      <c r="A6848" t="s">
        <v>8210</v>
      </c>
      <c r="B6848">
        <v>1</v>
      </c>
    </row>
    <row r="6849" spans="1:2">
      <c r="A6849" t="s">
        <v>8211</v>
      </c>
      <c r="B6849">
        <v>1</v>
      </c>
    </row>
    <row r="6850" spans="1:2">
      <c r="A6850" t="s">
        <v>8213</v>
      </c>
      <c r="B6850">
        <v>1</v>
      </c>
    </row>
    <row r="6851" spans="1:2">
      <c r="A6851" t="s">
        <v>8214</v>
      </c>
      <c r="B6851">
        <v>1</v>
      </c>
    </row>
    <row r="6852" spans="1:2">
      <c r="A6852" t="s">
        <v>8215</v>
      </c>
      <c r="B6852">
        <v>1</v>
      </c>
    </row>
    <row r="6853" spans="1:2">
      <c r="A6853" t="s">
        <v>8218</v>
      </c>
      <c r="B6853">
        <v>1</v>
      </c>
    </row>
    <row r="6854" spans="1:2">
      <c r="A6854" t="s">
        <v>8219</v>
      </c>
      <c r="B6854">
        <v>1</v>
      </c>
    </row>
    <row r="6855" spans="1:2">
      <c r="A6855" t="s">
        <v>8220</v>
      </c>
      <c r="B6855">
        <v>1</v>
      </c>
    </row>
    <row r="6856" spans="1:2">
      <c r="A6856" t="s">
        <v>8221</v>
      </c>
      <c r="B6856">
        <v>1</v>
      </c>
    </row>
    <row r="6857" spans="1:2">
      <c r="A6857" t="s">
        <v>8222</v>
      </c>
      <c r="B6857">
        <v>1</v>
      </c>
    </row>
    <row r="6858" spans="1:2">
      <c r="A6858" t="s">
        <v>8223</v>
      </c>
      <c r="B6858">
        <v>1</v>
      </c>
    </row>
    <row r="6859" spans="1:2">
      <c r="A6859" t="s">
        <v>8225</v>
      </c>
      <c r="B6859">
        <v>1</v>
      </c>
    </row>
    <row r="6860" spans="1:2">
      <c r="A6860" t="s">
        <v>8226</v>
      </c>
      <c r="B6860">
        <v>1</v>
      </c>
    </row>
    <row r="6861" spans="1:2">
      <c r="A6861" t="s">
        <v>8228</v>
      </c>
      <c r="B6861">
        <v>1</v>
      </c>
    </row>
    <row r="6862" spans="1:2">
      <c r="A6862" t="s">
        <v>8229</v>
      </c>
      <c r="B6862">
        <v>1</v>
      </c>
    </row>
    <row r="6863" spans="1:2">
      <c r="A6863" t="s">
        <v>8230</v>
      </c>
      <c r="B6863">
        <v>1</v>
      </c>
    </row>
    <row r="6864" spans="1:2">
      <c r="A6864" t="s">
        <v>8231</v>
      </c>
      <c r="B6864">
        <v>1</v>
      </c>
    </row>
    <row r="6865" spans="1:2">
      <c r="A6865" t="s">
        <v>8232</v>
      </c>
      <c r="B6865">
        <v>1</v>
      </c>
    </row>
    <row r="6866" spans="1:2">
      <c r="A6866" t="s">
        <v>8233</v>
      </c>
      <c r="B6866">
        <v>1</v>
      </c>
    </row>
    <row r="6867" spans="1:2">
      <c r="A6867" t="s">
        <v>8234</v>
      </c>
      <c r="B6867">
        <v>1</v>
      </c>
    </row>
    <row r="6868" spans="1:2">
      <c r="A6868" t="s">
        <v>8236</v>
      </c>
      <c r="B6868">
        <v>1</v>
      </c>
    </row>
    <row r="6869" spans="1:2">
      <c r="A6869" t="s">
        <v>8237</v>
      </c>
      <c r="B6869">
        <v>1</v>
      </c>
    </row>
    <row r="6870" spans="1:2">
      <c r="A6870" t="s">
        <v>8238</v>
      </c>
      <c r="B6870">
        <v>1</v>
      </c>
    </row>
    <row r="6871" spans="1:2">
      <c r="A6871" t="s">
        <v>8239</v>
      </c>
      <c r="B6871">
        <v>1</v>
      </c>
    </row>
    <row r="6872" spans="1:2">
      <c r="A6872" t="s">
        <v>8240</v>
      </c>
      <c r="B6872">
        <v>1</v>
      </c>
    </row>
    <row r="6873" spans="1:2">
      <c r="A6873" t="s">
        <v>8241</v>
      </c>
      <c r="B6873">
        <v>1</v>
      </c>
    </row>
    <row r="6874" spans="1:2">
      <c r="A6874" t="s">
        <v>8242</v>
      </c>
      <c r="B6874">
        <v>1</v>
      </c>
    </row>
    <row r="6875" spans="1:2">
      <c r="A6875" t="s">
        <v>8243</v>
      </c>
      <c r="B6875">
        <v>1</v>
      </c>
    </row>
    <row r="6876" spans="1:2">
      <c r="A6876" t="s">
        <v>8244</v>
      </c>
      <c r="B6876">
        <v>1</v>
      </c>
    </row>
    <row r="6877" spans="1:2">
      <c r="A6877" t="s">
        <v>8245</v>
      </c>
      <c r="B6877">
        <v>1</v>
      </c>
    </row>
    <row r="6878" spans="1:2">
      <c r="A6878" t="s">
        <v>8246</v>
      </c>
      <c r="B6878">
        <v>1</v>
      </c>
    </row>
    <row r="6879" spans="1:2">
      <c r="A6879" t="s">
        <v>8247</v>
      </c>
      <c r="B6879">
        <v>1</v>
      </c>
    </row>
    <row r="6880" spans="1:2">
      <c r="A6880" t="s">
        <v>8248</v>
      </c>
      <c r="B6880">
        <v>1</v>
      </c>
    </row>
    <row r="6881" spans="1:2">
      <c r="A6881" t="s">
        <v>8249</v>
      </c>
      <c r="B6881">
        <v>1</v>
      </c>
    </row>
    <row r="6882" spans="1:2">
      <c r="A6882" t="s">
        <v>8250</v>
      </c>
      <c r="B6882">
        <v>1</v>
      </c>
    </row>
    <row r="6883" spans="1:2">
      <c r="A6883" t="s">
        <v>8251</v>
      </c>
      <c r="B6883">
        <v>1</v>
      </c>
    </row>
    <row r="6884" spans="1:2">
      <c r="A6884" t="s">
        <v>8253</v>
      </c>
      <c r="B6884">
        <v>1</v>
      </c>
    </row>
    <row r="6885" spans="1:2">
      <c r="A6885" t="s">
        <v>8256</v>
      </c>
      <c r="B6885">
        <v>1</v>
      </c>
    </row>
    <row r="6886" spans="1:2">
      <c r="A6886" t="s">
        <v>8257</v>
      </c>
      <c r="B6886">
        <v>1</v>
      </c>
    </row>
    <row r="6887" spans="1:2">
      <c r="A6887" t="s">
        <v>8258</v>
      </c>
      <c r="B6887">
        <v>1</v>
      </c>
    </row>
    <row r="6888" spans="1:2">
      <c r="A6888" t="s">
        <v>8259</v>
      </c>
      <c r="B6888">
        <v>1</v>
      </c>
    </row>
    <row r="6889" spans="1:2">
      <c r="A6889" t="s">
        <v>8262</v>
      </c>
      <c r="B6889">
        <v>1</v>
      </c>
    </row>
    <row r="6890" spans="1:2">
      <c r="A6890" t="s">
        <v>8263</v>
      </c>
      <c r="B6890">
        <v>1</v>
      </c>
    </row>
    <row r="6891" spans="1:2">
      <c r="A6891" t="s">
        <v>8264</v>
      </c>
      <c r="B6891">
        <v>1</v>
      </c>
    </row>
    <row r="6892" spans="1:2">
      <c r="A6892" t="s">
        <v>8265</v>
      </c>
      <c r="B6892">
        <v>1</v>
      </c>
    </row>
    <row r="6893" spans="1:2">
      <c r="A6893" t="s">
        <v>8266</v>
      </c>
      <c r="B6893">
        <v>1</v>
      </c>
    </row>
    <row r="6894" spans="1:2">
      <c r="A6894" t="s">
        <v>8267</v>
      </c>
      <c r="B6894">
        <v>1</v>
      </c>
    </row>
    <row r="6895" spans="1:2">
      <c r="A6895" t="s">
        <v>8268</v>
      </c>
      <c r="B6895">
        <v>1</v>
      </c>
    </row>
    <row r="6896" spans="1:2">
      <c r="A6896" t="s">
        <v>8269</v>
      </c>
      <c r="B6896">
        <v>1</v>
      </c>
    </row>
    <row r="6897" spans="1:2">
      <c r="A6897" t="s">
        <v>8271</v>
      </c>
      <c r="B6897">
        <v>1</v>
      </c>
    </row>
    <row r="6898" spans="1:2">
      <c r="A6898" t="s">
        <v>8272</v>
      </c>
      <c r="B6898">
        <v>1</v>
      </c>
    </row>
    <row r="6899" spans="1:2">
      <c r="A6899" t="s">
        <v>8273</v>
      </c>
      <c r="B6899">
        <v>1</v>
      </c>
    </row>
    <row r="6900" spans="1:2">
      <c r="A6900" t="s">
        <v>8274</v>
      </c>
      <c r="B6900">
        <v>1</v>
      </c>
    </row>
    <row r="6901" spans="1:2">
      <c r="A6901" t="s">
        <v>8275</v>
      </c>
      <c r="B6901">
        <v>1</v>
      </c>
    </row>
    <row r="6902" spans="1:2">
      <c r="A6902" t="s">
        <v>8276</v>
      </c>
      <c r="B6902">
        <v>1</v>
      </c>
    </row>
    <row r="6903" spans="1:2">
      <c r="A6903" t="s">
        <v>8278</v>
      </c>
      <c r="B6903">
        <v>1</v>
      </c>
    </row>
    <row r="6904" spans="1:2">
      <c r="A6904" t="s">
        <v>8279</v>
      </c>
      <c r="B6904">
        <v>1</v>
      </c>
    </row>
    <row r="6905" spans="1:2">
      <c r="A6905" t="s">
        <v>8281</v>
      </c>
      <c r="B6905">
        <v>1</v>
      </c>
    </row>
    <row r="6906" spans="1:2">
      <c r="A6906" t="s">
        <v>8284</v>
      </c>
      <c r="B6906">
        <v>1</v>
      </c>
    </row>
    <row r="6907" spans="1:2">
      <c r="A6907" t="s">
        <v>8285</v>
      </c>
      <c r="B6907">
        <v>1</v>
      </c>
    </row>
    <row r="6908" spans="1:2">
      <c r="A6908" t="s">
        <v>8286</v>
      </c>
      <c r="B6908">
        <v>1</v>
      </c>
    </row>
    <row r="6909" spans="1:2">
      <c r="A6909" t="s">
        <v>8287</v>
      </c>
      <c r="B6909">
        <v>1</v>
      </c>
    </row>
    <row r="6910" spans="1:2">
      <c r="A6910" t="s">
        <v>8288</v>
      </c>
      <c r="B6910">
        <v>1</v>
      </c>
    </row>
    <row r="6911" spans="1:2">
      <c r="A6911" t="s">
        <v>8290</v>
      </c>
      <c r="B6911">
        <v>1</v>
      </c>
    </row>
    <row r="6912" spans="1:2">
      <c r="A6912" t="s">
        <v>8294</v>
      </c>
      <c r="B6912">
        <v>1</v>
      </c>
    </row>
    <row r="6913" spans="1:2">
      <c r="A6913" t="s">
        <v>8295</v>
      </c>
      <c r="B6913">
        <v>1</v>
      </c>
    </row>
    <row r="6914" spans="1:2">
      <c r="A6914" t="s">
        <v>8296</v>
      </c>
      <c r="B6914">
        <v>1</v>
      </c>
    </row>
    <row r="6915" spans="1:2">
      <c r="A6915" t="s">
        <v>8297</v>
      </c>
      <c r="B6915">
        <v>1</v>
      </c>
    </row>
    <row r="6916" spans="1:2">
      <c r="A6916" t="s">
        <v>8298</v>
      </c>
      <c r="B6916">
        <v>1</v>
      </c>
    </row>
    <row r="6917" spans="1:2">
      <c r="A6917" t="s">
        <v>8299</v>
      </c>
      <c r="B6917">
        <v>1</v>
      </c>
    </row>
    <row r="6918" spans="1:2">
      <c r="A6918" t="s">
        <v>8300</v>
      </c>
      <c r="B6918">
        <v>1</v>
      </c>
    </row>
    <row r="6919" spans="1:2">
      <c r="A6919" t="s">
        <v>8302</v>
      </c>
      <c r="B6919">
        <v>1</v>
      </c>
    </row>
    <row r="6920" spans="1:2">
      <c r="A6920" t="s">
        <v>8303</v>
      </c>
      <c r="B6920">
        <v>1</v>
      </c>
    </row>
    <row r="6921" spans="1:2">
      <c r="A6921" t="s">
        <v>8304</v>
      </c>
      <c r="B6921">
        <v>1</v>
      </c>
    </row>
    <row r="6922" spans="1:2">
      <c r="A6922" t="s">
        <v>8306</v>
      </c>
      <c r="B6922">
        <v>1</v>
      </c>
    </row>
    <row r="6923" spans="1:2">
      <c r="A6923" t="s">
        <v>8307</v>
      </c>
      <c r="B6923">
        <v>1</v>
      </c>
    </row>
    <row r="6924" spans="1:2">
      <c r="A6924" t="s">
        <v>8308</v>
      </c>
      <c r="B6924">
        <v>1</v>
      </c>
    </row>
    <row r="6925" spans="1:2">
      <c r="A6925" t="s">
        <v>8309</v>
      </c>
      <c r="B6925">
        <v>1</v>
      </c>
    </row>
    <row r="6926" spans="1:2">
      <c r="A6926" t="s">
        <v>8310</v>
      </c>
      <c r="B6926">
        <v>1</v>
      </c>
    </row>
    <row r="6927" spans="1:2">
      <c r="A6927" t="s">
        <v>8311</v>
      </c>
      <c r="B6927">
        <v>1</v>
      </c>
    </row>
    <row r="6928" spans="1:2">
      <c r="A6928" t="s">
        <v>8312</v>
      </c>
      <c r="B6928">
        <v>1</v>
      </c>
    </row>
    <row r="6929" spans="1:2">
      <c r="A6929" t="s">
        <v>8313</v>
      </c>
      <c r="B6929">
        <v>1</v>
      </c>
    </row>
    <row r="6930" spans="1:2">
      <c r="A6930" t="s">
        <v>8314</v>
      </c>
      <c r="B6930">
        <v>1</v>
      </c>
    </row>
    <row r="6931" spans="1:2">
      <c r="A6931" t="s">
        <v>8315</v>
      </c>
      <c r="B6931">
        <v>1</v>
      </c>
    </row>
    <row r="6932" spans="1:2">
      <c r="A6932" t="s">
        <v>8316</v>
      </c>
      <c r="B6932">
        <v>1</v>
      </c>
    </row>
    <row r="6933" spans="1:2">
      <c r="A6933" t="s">
        <v>8317</v>
      </c>
      <c r="B6933">
        <v>1</v>
      </c>
    </row>
    <row r="6934" spans="1:2">
      <c r="A6934" t="s">
        <v>8318</v>
      </c>
      <c r="B6934">
        <v>1</v>
      </c>
    </row>
    <row r="6935" spans="1:2">
      <c r="A6935" t="s">
        <v>8319</v>
      </c>
      <c r="B6935">
        <v>1</v>
      </c>
    </row>
    <row r="6936" spans="1:2">
      <c r="A6936" t="s">
        <v>8320</v>
      </c>
      <c r="B6936">
        <v>1</v>
      </c>
    </row>
    <row r="6937" spans="1:2">
      <c r="A6937" t="s">
        <v>8322</v>
      </c>
      <c r="B6937">
        <v>1</v>
      </c>
    </row>
    <row r="6938" spans="1:2">
      <c r="A6938" t="s">
        <v>8323</v>
      </c>
      <c r="B6938">
        <v>1</v>
      </c>
    </row>
    <row r="6939" spans="1:2">
      <c r="A6939" t="s">
        <v>8324</v>
      </c>
      <c r="B6939">
        <v>1</v>
      </c>
    </row>
    <row r="6940" spans="1:2">
      <c r="A6940" t="s">
        <v>8325</v>
      </c>
      <c r="B6940">
        <v>1</v>
      </c>
    </row>
    <row r="6941" spans="1:2">
      <c r="A6941" t="s">
        <v>8326</v>
      </c>
      <c r="B6941">
        <v>1</v>
      </c>
    </row>
    <row r="6942" spans="1:2">
      <c r="A6942" t="s">
        <v>8327</v>
      </c>
      <c r="B6942">
        <v>1</v>
      </c>
    </row>
    <row r="6943" spans="1:2">
      <c r="A6943" t="s">
        <v>8328</v>
      </c>
      <c r="B6943">
        <v>1</v>
      </c>
    </row>
    <row r="6944" spans="1:2">
      <c r="A6944" t="s">
        <v>8329</v>
      </c>
      <c r="B6944">
        <v>1</v>
      </c>
    </row>
    <row r="6945" spans="1:2">
      <c r="A6945" t="s">
        <v>8330</v>
      </c>
      <c r="B6945">
        <v>1</v>
      </c>
    </row>
    <row r="6946" spans="1:2">
      <c r="A6946" t="s">
        <v>8331</v>
      </c>
      <c r="B6946">
        <v>1</v>
      </c>
    </row>
    <row r="6947" spans="1:2">
      <c r="A6947" t="s">
        <v>8332</v>
      </c>
      <c r="B6947">
        <v>1</v>
      </c>
    </row>
    <row r="6948" spans="1:2">
      <c r="A6948" t="s">
        <v>8333</v>
      </c>
      <c r="B6948">
        <v>1</v>
      </c>
    </row>
    <row r="6949" spans="1:2">
      <c r="A6949" t="s">
        <v>8334</v>
      </c>
      <c r="B6949">
        <v>1</v>
      </c>
    </row>
    <row r="6950" spans="1:2">
      <c r="A6950" t="s">
        <v>8335</v>
      </c>
      <c r="B6950">
        <v>1</v>
      </c>
    </row>
    <row r="6951" spans="1:2">
      <c r="A6951" t="s">
        <v>8337</v>
      </c>
      <c r="B6951">
        <v>1</v>
      </c>
    </row>
    <row r="6952" spans="1:2">
      <c r="A6952" t="s">
        <v>8338</v>
      </c>
      <c r="B6952">
        <v>1</v>
      </c>
    </row>
    <row r="6953" spans="1:2">
      <c r="A6953" t="s">
        <v>8340</v>
      </c>
      <c r="B6953">
        <v>1</v>
      </c>
    </row>
    <row r="6954" spans="1:2">
      <c r="A6954" t="s">
        <v>8342</v>
      </c>
      <c r="B6954">
        <v>1</v>
      </c>
    </row>
    <row r="6955" spans="1:2">
      <c r="A6955" t="s">
        <v>8343</v>
      </c>
      <c r="B6955">
        <v>1</v>
      </c>
    </row>
    <row r="6956" spans="1:2">
      <c r="A6956" t="s">
        <v>8344</v>
      </c>
      <c r="B6956">
        <v>1</v>
      </c>
    </row>
    <row r="6957" spans="1:2">
      <c r="A6957" t="s">
        <v>8345</v>
      </c>
      <c r="B6957">
        <v>1</v>
      </c>
    </row>
    <row r="6958" spans="1:2">
      <c r="A6958" t="s">
        <v>8347</v>
      </c>
      <c r="B6958">
        <v>1</v>
      </c>
    </row>
    <row r="6959" spans="1:2">
      <c r="A6959" t="s">
        <v>8348</v>
      </c>
      <c r="B6959">
        <v>1</v>
      </c>
    </row>
    <row r="6960" spans="1:2">
      <c r="A6960" t="s">
        <v>8351</v>
      </c>
      <c r="B6960">
        <v>1</v>
      </c>
    </row>
    <row r="6961" spans="1:2">
      <c r="A6961" t="s">
        <v>8352</v>
      </c>
      <c r="B6961">
        <v>1</v>
      </c>
    </row>
    <row r="6962" spans="1:2">
      <c r="A6962" t="s">
        <v>8354</v>
      </c>
      <c r="B6962">
        <v>1</v>
      </c>
    </row>
    <row r="6963" spans="1:2">
      <c r="A6963" t="s">
        <v>8355</v>
      </c>
      <c r="B6963">
        <v>1</v>
      </c>
    </row>
    <row r="6964" spans="1:2">
      <c r="A6964" t="s">
        <v>8356</v>
      </c>
      <c r="B6964">
        <v>1</v>
      </c>
    </row>
    <row r="6965" spans="1:2">
      <c r="A6965" t="s">
        <v>8358</v>
      </c>
      <c r="B6965">
        <v>1</v>
      </c>
    </row>
    <row r="6966" spans="1:2">
      <c r="A6966" t="s">
        <v>8360</v>
      </c>
      <c r="B6966">
        <v>1</v>
      </c>
    </row>
    <row r="6967" spans="1:2">
      <c r="A6967" t="s">
        <v>8362</v>
      </c>
      <c r="B6967">
        <v>1</v>
      </c>
    </row>
    <row r="6968" spans="1:2">
      <c r="A6968" t="s">
        <v>8363</v>
      </c>
      <c r="B6968">
        <v>1</v>
      </c>
    </row>
    <row r="6969" spans="1:2">
      <c r="A6969" t="s">
        <v>8364</v>
      </c>
      <c r="B6969">
        <v>1</v>
      </c>
    </row>
    <row r="6970" spans="1:2">
      <c r="A6970" t="s">
        <v>8365</v>
      </c>
      <c r="B6970">
        <v>1</v>
      </c>
    </row>
    <row r="6971" spans="1:2">
      <c r="A6971" t="s">
        <v>8366</v>
      </c>
      <c r="B6971">
        <v>1</v>
      </c>
    </row>
    <row r="6972" spans="1:2">
      <c r="A6972" t="s">
        <v>8368</v>
      </c>
      <c r="B6972">
        <v>1</v>
      </c>
    </row>
    <row r="6973" spans="1:2">
      <c r="A6973" t="s">
        <v>8369</v>
      </c>
      <c r="B6973">
        <v>1</v>
      </c>
    </row>
    <row r="6974" spans="1:2">
      <c r="A6974" t="s">
        <v>8370</v>
      </c>
      <c r="B6974">
        <v>1</v>
      </c>
    </row>
    <row r="6975" spans="1:2">
      <c r="A6975" t="s">
        <v>8371</v>
      </c>
      <c r="B6975">
        <v>1</v>
      </c>
    </row>
    <row r="6976" spans="1:2">
      <c r="A6976" t="s">
        <v>8372</v>
      </c>
      <c r="B6976">
        <v>1</v>
      </c>
    </row>
    <row r="6977" spans="1:2">
      <c r="A6977" t="s">
        <v>8373</v>
      </c>
      <c r="B6977">
        <v>1</v>
      </c>
    </row>
    <row r="6978" spans="1:2">
      <c r="A6978" t="s">
        <v>8374</v>
      </c>
      <c r="B6978">
        <v>1</v>
      </c>
    </row>
    <row r="6979" spans="1:2">
      <c r="A6979" t="s">
        <v>8375</v>
      </c>
      <c r="B6979">
        <v>1</v>
      </c>
    </row>
    <row r="6980" spans="1:2">
      <c r="A6980" t="s">
        <v>8376</v>
      </c>
      <c r="B6980">
        <v>1</v>
      </c>
    </row>
    <row r="6981" spans="1:2">
      <c r="A6981" t="s">
        <v>8377</v>
      </c>
      <c r="B6981">
        <v>1</v>
      </c>
    </row>
    <row r="6982" spans="1:2">
      <c r="A6982" t="s">
        <v>8379</v>
      </c>
      <c r="B6982">
        <v>1</v>
      </c>
    </row>
    <row r="6983" spans="1:2">
      <c r="A6983" t="s">
        <v>8380</v>
      </c>
      <c r="B6983">
        <v>1</v>
      </c>
    </row>
    <row r="6984" spans="1:2">
      <c r="A6984" t="s">
        <v>8381</v>
      </c>
      <c r="B6984">
        <v>1</v>
      </c>
    </row>
    <row r="6985" spans="1:2">
      <c r="A6985" t="s">
        <v>8384</v>
      </c>
      <c r="B6985">
        <v>1</v>
      </c>
    </row>
    <row r="6986" spans="1:2">
      <c r="A6986" t="s">
        <v>8386</v>
      </c>
      <c r="B6986">
        <v>1</v>
      </c>
    </row>
    <row r="6987" spans="1:2">
      <c r="A6987" t="s">
        <v>8388</v>
      </c>
      <c r="B6987">
        <v>1</v>
      </c>
    </row>
    <row r="6988" spans="1:2">
      <c r="A6988" t="s">
        <v>8389</v>
      </c>
      <c r="B6988">
        <v>1</v>
      </c>
    </row>
    <row r="6989" spans="1:2">
      <c r="A6989" t="s">
        <v>8390</v>
      </c>
      <c r="B6989">
        <v>1</v>
      </c>
    </row>
    <row r="6990" spans="1:2">
      <c r="A6990" t="s">
        <v>8392</v>
      </c>
      <c r="B6990">
        <v>1</v>
      </c>
    </row>
    <row r="6991" spans="1:2">
      <c r="A6991" t="s">
        <v>8395</v>
      </c>
      <c r="B6991">
        <v>1</v>
      </c>
    </row>
    <row r="6992" spans="1:2">
      <c r="A6992" t="s">
        <v>8398</v>
      </c>
      <c r="B6992">
        <v>1</v>
      </c>
    </row>
    <row r="6993" spans="1:2">
      <c r="A6993" t="s">
        <v>8399</v>
      </c>
      <c r="B6993">
        <v>1</v>
      </c>
    </row>
    <row r="6994" spans="1:2">
      <c r="A6994" t="s">
        <v>8400</v>
      </c>
      <c r="B6994">
        <v>1</v>
      </c>
    </row>
    <row r="6995" spans="1:2">
      <c r="A6995" t="s">
        <v>8402</v>
      </c>
      <c r="B6995">
        <v>1</v>
      </c>
    </row>
    <row r="6996" spans="1:2">
      <c r="A6996" t="s">
        <v>8403</v>
      </c>
      <c r="B6996">
        <v>1</v>
      </c>
    </row>
    <row r="6997" spans="1:2">
      <c r="A6997" t="s">
        <v>8404</v>
      </c>
      <c r="B6997">
        <v>1</v>
      </c>
    </row>
    <row r="6998" spans="1:2">
      <c r="A6998" t="s">
        <v>8405</v>
      </c>
      <c r="B6998">
        <v>1</v>
      </c>
    </row>
    <row r="6999" spans="1:2">
      <c r="A6999" t="s">
        <v>8406</v>
      </c>
      <c r="B6999">
        <v>1</v>
      </c>
    </row>
    <row r="7000" spans="1:2">
      <c r="A7000" t="s">
        <v>8407</v>
      </c>
      <c r="B7000">
        <v>1</v>
      </c>
    </row>
    <row r="7001" spans="1:2">
      <c r="A7001" t="s">
        <v>8408</v>
      </c>
      <c r="B7001">
        <v>1</v>
      </c>
    </row>
    <row r="7002" spans="1:2">
      <c r="A7002" t="s">
        <v>8409</v>
      </c>
      <c r="B7002">
        <v>1</v>
      </c>
    </row>
    <row r="7003" spans="1:2">
      <c r="A7003" t="s">
        <v>8411</v>
      </c>
      <c r="B7003">
        <v>1</v>
      </c>
    </row>
    <row r="7004" spans="1:2">
      <c r="A7004" t="s">
        <v>8412</v>
      </c>
      <c r="B7004">
        <v>1</v>
      </c>
    </row>
    <row r="7005" spans="1:2">
      <c r="A7005" t="s">
        <v>8413</v>
      </c>
      <c r="B7005">
        <v>1</v>
      </c>
    </row>
    <row r="7006" spans="1:2">
      <c r="A7006" t="s">
        <v>8417</v>
      </c>
      <c r="B7006">
        <v>1</v>
      </c>
    </row>
    <row r="7007" spans="1:2">
      <c r="A7007" t="s">
        <v>8418</v>
      </c>
      <c r="B7007">
        <v>1</v>
      </c>
    </row>
    <row r="7008" spans="1:2">
      <c r="A7008" t="s">
        <v>8421</v>
      </c>
      <c r="B7008">
        <v>1</v>
      </c>
    </row>
    <row r="7009" spans="1:2">
      <c r="A7009" t="s">
        <v>8423</v>
      </c>
      <c r="B7009">
        <v>1</v>
      </c>
    </row>
    <row r="7010" spans="1:2">
      <c r="A7010" t="s">
        <v>8425</v>
      </c>
      <c r="B7010">
        <v>1</v>
      </c>
    </row>
    <row r="7011" spans="1:2">
      <c r="A7011" t="s">
        <v>8426</v>
      </c>
      <c r="B7011">
        <v>1</v>
      </c>
    </row>
    <row r="7012" spans="1:2">
      <c r="A7012" t="s">
        <v>8427</v>
      </c>
      <c r="B7012">
        <v>1</v>
      </c>
    </row>
    <row r="7013" spans="1:2">
      <c r="A7013" t="s">
        <v>8428</v>
      </c>
      <c r="B7013">
        <v>1</v>
      </c>
    </row>
    <row r="7014" spans="1:2">
      <c r="A7014" t="s">
        <v>8430</v>
      </c>
      <c r="B7014">
        <v>1</v>
      </c>
    </row>
    <row r="7015" spans="1:2">
      <c r="A7015" t="s">
        <v>8431</v>
      </c>
      <c r="B7015">
        <v>1</v>
      </c>
    </row>
    <row r="7016" spans="1:2">
      <c r="A7016" t="s">
        <v>8432</v>
      </c>
      <c r="B7016">
        <v>1</v>
      </c>
    </row>
    <row r="7017" spans="1:2">
      <c r="A7017" t="s">
        <v>8434</v>
      </c>
      <c r="B7017">
        <v>1</v>
      </c>
    </row>
    <row r="7018" spans="1:2">
      <c r="A7018" t="s">
        <v>8435</v>
      </c>
      <c r="B7018">
        <v>1</v>
      </c>
    </row>
    <row r="7019" spans="1:2">
      <c r="A7019" t="s">
        <v>8436</v>
      </c>
      <c r="B7019">
        <v>1</v>
      </c>
    </row>
    <row r="7020" spans="1:2">
      <c r="A7020" t="s">
        <v>8438</v>
      </c>
      <c r="B7020">
        <v>1</v>
      </c>
    </row>
    <row r="7021" spans="1:2">
      <c r="A7021" t="s">
        <v>8439</v>
      </c>
      <c r="B7021">
        <v>1</v>
      </c>
    </row>
    <row r="7022" spans="1:2">
      <c r="A7022" t="s">
        <v>8443</v>
      </c>
      <c r="B7022">
        <v>1</v>
      </c>
    </row>
    <row r="7023" spans="1:2">
      <c r="A7023" t="s">
        <v>8444</v>
      </c>
      <c r="B7023">
        <v>1</v>
      </c>
    </row>
    <row r="7024" spans="1:2">
      <c r="A7024" t="s">
        <v>8445</v>
      </c>
      <c r="B7024">
        <v>1</v>
      </c>
    </row>
    <row r="7025" spans="1:2">
      <c r="A7025" t="s">
        <v>8447</v>
      </c>
      <c r="B7025">
        <v>1</v>
      </c>
    </row>
    <row r="7026" spans="1:2">
      <c r="A7026" t="s">
        <v>8448</v>
      </c>
      <c r="B7026">
        <v>1</v>
      </c>
    </row>
    <row r="7027" spans="1:2">
      <c r="A7027" t="s">
        <v>8449</v>
      </c>
      <c r="B7027">
        <v>1</v>
      </c>
    </row>
    <row r="7028" spans="1:2">
      <c r="A7028" t="s">
        <v>8451</v>
      </c>
      <c r="B7028">
        <v>1</v>
      </c>
    </row>
    <row r="7029" spans="1:2">
      <c r="A7029" t="s">
        <v>8453</v>
      </c>
      <c r="B7029">
        <v>1</v>
      </c>
    </row>
    <row r="7030" spans="1:2">
      <c r="A7030" t="s">
        <v>8454</v>
      </c>
      <c r="B7030">
        <v>1</v>
      </c>
    </row>
    <row r="7031" spans="1:2">
      <c r="A7031" t="s">
        <v>8456</v>
      </c>
      <c r="B7031">
        <v>1</v>
      </c>
    </row>
    <row r="7032" spans="1:2">
      <c r="A7032" t="s">
        <v>8457</v>
      </c>
      <c r="B7032">
        <v>1</v>
      </c>
    </row>
    <row r="7033" spans="1:2">
      <c r="A7033" t="s">
        <v>8458</v>
      </c>
      <c r="B7033">
        <v>1</v>
      </c>
    </row>
    <row r="7034" spans="1:2">
      <c r="A7034" t="s">
        <v>8459</v>
      </c>
      <c r="B7034">
        <v>1</v>
      </c>
    </row>
    <row r="7035" spans="1:2">
      <c r="A7035" t="s">
        <v>8460</v>
      </c>
      <c r="B7035">
        <v>1</v>
      </c>
    </row>
    <row r="7036" spans="1:2">
      <c r="A7036" t="s">
        <v>8461</v>
      </c>
      <c r="B7036">
        <v>1</v>
      </c>
    </row>
    <row r="7037" spans="1:2">
      <c r="A7037" t="s">
        <v>8462</v>
      </c>
      <c r="B7037">
        <v>1</v>
      </c>
    </row>
    <row r="7038" spans="1:2">
      <c r="A7038" t="s">
        <v>8463</v>
      </c>
      <c r="B7038">
        <v>1</v>
      </c>
    </row>
    <row r="7039" spans="1:2">
      <c r="A7039" t="s">
        <v>8464</v>
      </c>
      <c r="B7039">
        <v>1</v>
      </c>
    </row>
    <row r="7040" spans="1:2">
      <c r="A7040" t="s">
        <v>8465</v>
      </c>
      <c r="B7040">
        <v>1</v>
      </c>
    </row>
    <row r="7041" spans="1:2">
      <c r="A7041" t="s">
        <v>8467</v>
      </c>
      <c r="B7041">
        <v>1</v>
      </c>
    </row>
    <row r="7042" spans="1:2">
      <c r="A7042" t="s">
        <v>8468</v>
      </c>
      <c r="B7042">
        <v>1</v>
      </c>
    </row>
    <row r="7043" spans="1:2">
      <c r="A7043" t="s">
        <v>8469</v>
      </c>
      <c r="B7043">
        <v>1</v>
      </c>
    </row>
    <row r="7044" spans="1:2">
      <c r="A7044" t="s">
        <v>8470</v>
      </c>
      <c r="B7044">
        <v>1</v>
      </c>
    </row>
    <row r="7045" spans="1:2">
      <c r="A7045" t="s">
        <v>8471</v>
      </c>
      <c r="B7045">
        <v>1</v>
      </c>
    </row>
    <row r="7046" spans="1:2">
      <c r="A7046" t="s">
        <v>8472</v>
      </c>
      <c r="B7046">
        <v>1</v>
      </c>
    </row>
    <row r="7047" spans="1:2">
      <c r="A7047" t="s">
        <v>8473</v>
      </c>
      <c r="B7047">
        <v>1</v>
      </c>
    </row>
    <row r="7048" spans="1:2">
      <c r="A7048" t="s">
        <v>8474</v>
      </c>
      <c r="B7048">
        <v>1</v>
      </c>
    </row>
    <row r="7049" spans="1:2">
      <c r="A7049" t="s">
        <v>8475</v>
      </c>
      <c r="B7049">
        <v>1</v>
      </c>
    </row>
    <row r="7050" spans="1:2">
      <c r="A7050" t="s">
        <v>8476</v>
      </c>
      <c r="B7050">
        <v>1</v>
      </c>
    </row>
    <row r="7051" spans="1:2">
      <c r="A7051" t="s">
        <v>8479</v>
      </c>
      <c r="B7051">
        <v>1</v>
      </c>
    </row>
    <row r="7052" spans="1:2">
      <c r="A7052" t="s">
        <v>8480</v>
      </c>
      <c r="B7052">
        <v>1</v>
      </c>
    </row>
    <row r="7053" spans="1:2">
      <c r="A7053" t="s">
        <v>8481</v>
      </c>
      <c r="B7053">
        <v>1</v>
      </c>
    </row>
    <row r="7054" spans="1:2">
      <c r="A7054" t="s">
        <v>8482</v>
      </c>
      <c r="B7054">
        <v>1</v>
      </c>
    </row>
    <row r="7055" spans="1:2">
      <c r="A7055" t="s">
        <v>8483</v>
      </c>
      <c r="B7055">
        <v>1</v>
      </c>
    </row>
    <row r="7056" spans="1:2">
      <c r="A7056" t="s">
        <v>8485</v>
      </c>
      <c r="B7056">
        <v>1</v>
      </c>
    </row>
    <row r="7057" spans="1:2">
      <c r="A7057" t="s">
        <v>8486</v>
      </c>
      <c r="B7057">
        <v>1</v>
      </c>
    </row>
    <row r="7058" spans="1:2">
      <c r="A7058" t="s">
        <v>8488</v>
      </c>
      <c r="B7058">
        <v>1</v>
      </c>
    </row>
    <row r="7059" spans="1:2">
      <c r="A7059" t="s">
        <v>8489</v>
      </c>
      <c r="B7059">
        <v>1</v>
      </c>
    </row>
    <row r="7060" spans="1:2">
      <c r="A7060" t="s">
        <v>8491</v>
      </c>
      <c r="B7060">
        <v>1</v>
      </c>
    </row>
    <row r="7061" spans="1:2">
      <c r="A7061" t="s">
        <v>8493</v>
      </c>
      <c r="B7061">
        <v>1</v>
      </c>
    </row>
    <row r="7062" spans="1:2">
      <c r="A7062" t="s">
        <v>8494</v>
      </c>
      <c r="B7062">
        <v>1</v>
      </c>
    </row>
    <row r="7063" spans="1:2">
      <c r="A7063" t="s">
        <v>8496</v>
      </c>
      <c r="B7063">
        <v>1</v>
      </c>
    </row>
    <row r="7064" spans="1:2">
      <c r="A7064" t="s">
        <v>8497</v>
      </c>
      <c r="B7064">
        <v>1</v>
      </c>
    </row>
    <row r="7065" spans="1:2">
      <c r="A7065" t="s">
        <v>8498</v>
      </c>
      <c r="B7065">
        <v>1</v>
      </c>
    </row>
    <row r="7066" spans="1:2">
      <c r="A7066" t="s">
        <v>8499</v>
      </c>
      <c r="B7066">
        <v>1</v>
      </c>
    </row>
    <row r="7067" spans="1:2">
      <c r="A7067" t="s">
        <v>8500</v>
      </c>
      <c r="B7067">
        <v>1</v>
      </c>
    </row>
    <row r="7068" spans="1:2">
      <c r="A7068" t="s">
        <v>8501</v>
      </c>
      <c r="B7068">
        <v>1</v>
      </c>
    </row>
    <row r="7069" spans="1:2">
      <c r="A7069" t="s">
        <v>8502</v>
      </c>
      <c r="B7069">
        <v>1</v>
      </c>
    </row>
    <row r="7070" spans="1:2">
      <c r="A7070" t="s">
        <v>8503</v>
      </c>
      <c r="B7070">
        <v>1</v>
      </c>
    </row>
    <row r="7071" spans="1:2">
      <c r="A7071" t="s">
        <v>8504</v>
      </c>
      <c r="B7071">
        <v>1</v>
      </c>
    </row>
    <row r="7072" spans="1:2">
      <c r="A7072" t="s">
        <v>8506</v>
      </c>
      <c r="B7072">
        <v>1</v>
      </c>
    </row>
    <row r="7073" spans="1:2">
      <c r="A7073" t="s">
        <v>8507</v>
      </c>
      <c r="B7073">
        <v>1</v>
      </c>
    </row>
    <row r="7074" spans="1:2">
      <c r="A7074" t="s">
        <v>8508</v>
      </c>
      <c r="B7074">
        <v>1</v>
      </c>
    </row>
    <row r="7075" spans="1:2">
      <c r="A7075" t="s">
        <v>8509</v>
      </c>
      <c r="B7075">
        <v>1</v>
      </c>
    </row>
    <row r="7076" spans="1:2">
      <c r="A7076" t="s">
        <v>8510</v>
      </c>
      <c r="B7076">
        <v>1</v>
      </c>
    </row>
    <row r="7077" spans="1:2">
      <c r="A7077" t="s">
        <v>8511</v>
      </c>
      <c r="B7077">
        <v>1</v>
      </c>
    </row>
    <row r="7078" spans="1:2">
      <c r="A7078" t="s">
        <v>8514</v>
      </c>
      <c r="B7078">
        <v>1</v>
      </c>
    </row>
    <row r="7079" spans="1:2">
      <c r="A7079" t="s">
        <v>8515</v>
      </c>
      <c r="B7079">
        <v>1</v>
      </c>
    </row>
    <row r="7080" spans="1:2">
      <c r="A7080" t="s">
        <v>8516</v>
      </c>
      <c r="B7080">
        <v>1</v>
      </c>
    </row>
    <row r="7081" spans="1:2">
      <c r="A7081" t="s">
        <v>8517</v>
      </c>
      <c r="B7081">
        <v>1</v>
      </c>
    </row>
    <row r="7082" spans="1:2">
      <c r="A7082" t="s">
        <v>8518</v>
      </c>
      <c r="B7082">
        <v>1</v>
      </c>
    </row>
    <row r="7083" spans="1:2">
      <c r="A7083" t="s">
        <v>8519</v>
      </c>
      <c r="B7083">
        <v>1</v>
      </c>
    </row>
    <row r="7084" spans="1:2">
      <c r="A7084" t="s">
        <v>8520</v>
      </c>
      <c r="B7084">
        <v>1</v>
      </c>
    </row>
    <row r="7085" spans="1:2">
      <c r="A7085" t="s">
        <v>8521</v>
      </c>
      <c r="B7085">
        <v>1</v>
      </c>
    </row>
    <row r="7086" spans="1:2">
      <c r="A7086" t="s">
        <v>8523</v>
      </c>
      <c r="B7086">
        <v>1</v>
      </c>
    </row>
    <row r="7087" spans="1:2">
      <c r="A7087" t="s">
        <v>8524</v>
      </c>
      <c r="B7087">
        <v>1</v>
      </c>
    </row>
    <row r="7088" spans="1:2">
      <c r="A7088" t="s">
        <v>8526</v>
      </c>
      <c r="B7088">
        <v>1</v>
      </c>
    </row>
    <row r="7089" spans="1:2">
      <c r="A7089" t="s">
        <v>8527</v>
      </c>
      <c r="B7089">
        <v>1</v>
      </c>
    </row>
    <row r="7090" spans="1:2">
      <c r="A7090" t="s">
        <v>8528</v>
      </c>
      <c r="B7090">
        <v>1</v>
      </c>
    </row>
    <row r="7091" spans="1:2">
      <c r="A7091" t="s">
        <v>8529</v>
      </c>
      <c r="B7091">
        <v>1</v>
      </c>
    </row>
    <row r="7092" spans="1:2">
      <c r="A7092" t="s">
        <v>8530</v>
      </c>
      <c r="B7092">
        <v>1</v>
      </c>
    </row>
    <row r="7093" spans="1:2">
      <c r="A7093" t="s">
        <v>8532</v>
      </c>
      <c r="B7093">
        <v>1</v>
      </c>
    </row>
    <row r="7094" spans="1:2">
      <c r="A7094" t="s">
        <v>8533</v>
      </c>
      <c r="B7094">
        <v>1</v>
      </c>
    </row>
    <row r="7095" spans="1:2">
      <c r="A7095" t="s">
        <v>8535</v>
      </c>
      <c r="B7095">
        <v>1</v>
      </c>
    </row>
    <row r="7096" spans="1:2">
      <c r="A7096" t="s">
        <v>8536</v>
      </c>
      <c r="B7096">
        <v>1</v>
      </c>
    </row>
    <row r="7097" spans="1:2">
      <c r="A7097" t="s">
        <v>8537</v>
      </c>
      <c r="B7097">
        <v>1</v>
      </c>
    </row>
    <row r="7098" spans="1:2">
      <c r="A7098" t="s">
        <v>8538</v>
      </c>
      <c r="B7098">
        <v>1</v>
      </c>
    </row>
    <row r="7099" spans="1:2">
      <c r="A7099" t="s">
        <v>8539</v>
      </c>
      <c r="B7099">
        <v>1</v>
      </c>
    </row>
    <row r="7100" spans="1:2">
      <c r="A7100" t="s">
        <v>8540</v>
      </c>
      <c r="B7100">
        <v>1</v>
      </c>
    </row>
    <row r="7101" spans="1:2">
      <c r="A7101" t="s">
        <v>8541</v>
      </c>
      <c r="B7101">
        <v>1</v>
      </c>
    </row>
    <row r="7102" spans="1:2">
      <c r="A7102" t="s">
        <v>8542</v>
      </c>
      <c r="B7102">
        <v>1</v>
      </c>
    </row>
    <row r="7103" spans="1:2">
      <c r="A7103" t="s">
        <v>8543</v>
      </c>
      <c r="B7103">
        <v>1</v>
      </c>
    </row>
    <row r="7104" spans="1:2">
      <c r="A7104" t="s">
        <v>8544</v>
      </c>
      <c r="B7104">
        <v>1</v>
      </c>
    </row>
    <row r="7105" spans="1:2">
      <c r="A7105" t="s">
        <v>8545</v>
      </c>
      <c r="B7105">
        <v>1</v>
      </c>
    </row>
    <row r="7106" spans="1:2">
      <c r="A7106" t="s">
        <v>8546</v>
      </c>
      <c r="B7106">
        <v>1</v>
      </c>
    </row>
    <row r="7107" spans="1:2">
      <c r="A7107" t="s">
        <v>8547</v>
      </c>
      <c r="B7107">
        <v>1</v>
      </c>
    </row>
    <row r="7108" spans="1:2">
      <c r="A7108" t="s">
        <v>8548</v>
      </c>
      <c r="B7108">
        <v>1</v>
      </c>
    </row>
    <row r="7109" spans="1:2">
      <c r="A7109" t="s">
        <v>8549</v>
      </c>
      <c r="B7109">
        <v>1</v>
      </c>
    </row>
    <row r="7110" spans="1:2">
      <c r="A7110" t="s">
        <v>8550</v>
      </c>
      <c r="B7110">
        <v>1</v>
      </c>
    </row>
    <row r="7111" spans="1:2">
      <c r="A7111" t="s">
        <v>8551</v>
      </c>
      <c r="B7111">
        <v>1</v>
      </c>
    </row>
    <row r="7112" spans="1:2">
      <c r="A7112" t="s">
        <v>8552</v>
      </c>
      <c r="B7112">
        <v>1</v>
      </c>
    </row>
    <row r="7113" spans="1:2">
      <c r="A7113" t="s">
        <v>8553</v>
      </c>
      <c r="B7113">
        <v>1</v>
      </c>
    </row>
    <row r="7114" spans="1:2">
      <c r="A7114" t="s">
        <v>8554</v>
      </c>
      <c r="B7114">
        <v>1</v>
      </c>
    </row>
    <row r="7115" spans="1:2">
      <c r="A7115" t="s">
        <v>8556</v>
      </c>
      <c r="B7115">
        <v>1</v>
      </c>
    </row>
    <row r="7116" spans="1:2">
      <c r="A7116" t="s">
        <v>8557</v>
      </c>
      <c r="B7116">
        <v>1</v>
      </c>
    </row>
    <row r="7117" spans="1:2">
      <c r="A7117" t="s">
        <v>8558</v>
      </c>
      <c r="B7117">
        <v>1</v>
      </c>
    </row>
    <row r="7118" spans="1:2">
      <c r="A7118" t="s">
        <v>8559</v>
      </c>
      <c r="B7118">
        <v>1</v>
      </c>
    </row>
    <row r="7119" spans="1:2">
      <c r="A7119" t="s">
        <v>8560</v>
      </c>
      <c r="B7119">
        <v>1</v>
      </c>
    </row>
    <row r="7120" spans="1:2">
      <c r="A7120" t="s">
        <v>8561</v>
      </c>
      <c r="B7120">
        <v>1</v>
      </c>
    </row>
    <row r="7121" spans="1:2">
      <c r="A7121" t="s">
        <v>8562</v>
      </c>
      <c r="B7121">
        <v>1</v>
      </c>
    </row>
    <row r="7122" spans="1:2">
      <c r="A7122" t="s">
        <v>8564</v>
      </c>
      <c r="B7122">
        <v>1</v>
      </c>
    </row>
    <row r="7123" spans="1:2">
      <c r="A7123" t="s">
        <v>8565</v>
      </c>
      <c r="B7123">
        <v>1</v>
      </c>
    </row>
    <row r="7124" spans="1:2">
      <c r="A7124" t="s">
        <v>8566</v>
      </c>
      <c r="B7124">
        <v>1</v>
      </c>
    </row>
    <row r="7125" spans="1:2">
      <c r="A7125" t="s">
        <v>8567</v>
      </c>
      <c r="B7125">
        <v>1</v>
      </c>
    </row>
    <row r="7126" spans="1:2">
      <c r="A7126" t="s">
        <v>8570</v>
      </c>
      <c r="B7126">
        <v>1</v>
      </c>
    </row>
    <row r="7127" spans="1:2">
      <c r="A7127" t="s">
        <v>8571</v>
      </c>
      <c r="B7127">
        <v>1</v>
      </c>
    </row>
    <row r="7128" spans="1:2">
      <c r="A7128" t="s">
        <v>8574</v>
      </c>
      <c r="B7128">
        <v>1</v>
      </c>
    </row>
    <row r="7129" spans="1:2">
      <c r="A7129" t="s">
        <v>8575</v>
      </c>
      <c r="B7129">
        <v>1</v>
      </c>
    </row>
    <row r="7130" spans="1:2">
      <c r="A7130" t="s">
        <v>8576</v>
      </c>
      <c r="B7130">
        <v>1</v>
      </c>
    </row>
    <row r="7131" spans="1:2">
      <c r="A7131" t="s">
        <v>8577</v>
      </c>
      <c r="B7131">
        <v>1</v>
      </c>
    </row>
    <row r="7132" spans="1:2">
      <c r="A7132" t="s">
        <v>8578</v>
      </c>
      <c r="B7132">
        <v>1</v>
      </c>
    </row>
    <row r="7133" spans="1:2">
      <c r="A7133" t="s">
        <v>8581</v>
      </c>
      <c r="B7133">
        <v>1</v>
      </c>
    </row>
    <row r="7134" spans="1:2">
      <c r="A7134" t="s">
        <v>8582</v>
      </c>
      <c r="B7134">
        <v>1</v>
      </c>
    </row>
    <row r="7135" spans="1:2">
      <c r="A7135" t="s">
        <v>8583</v>
      </c>
      <c r="B7135">
        <v>1</v>
      </c>
    </row>
    <row r="7136" spans="1:2">
      <c r="A7136" t="s">
        <v>8584</v>
      </c>
      <c r="B7136">
        <v>1</v>
      </c>
    </row>
    <row r="7137" spans="1:2">
      <c r="A7137" t="s">
        <v>8585</v>
      </c>
      <c r="B7137">
        <v>1</v>
      </c>
    </row>
    <row r="7138" spans="1:2">
      <c r="A7138" t="s">
        <v>8587</v>
      </c>
      <c r="B7138">
        <v>1</v>
      </c>
    </row>
    <row r="7139" spans="1:2">
      <c r="A7139" t="s">
        <v>8588</v>
      </c>
      <c r="B7139">
        <v>1</v>
      </c>
    </row>
    <row r="7140" spans="1:2">
      <c r="A7140" t="s">
        <v>8589</v>
      </c>
      <c r="B7140">
        <v>1</v>
      </c>
    </row>
    <row r="7141" spans="1:2">
      <c r="A7141" t="s">
        <v>8590</v>
      </c>
      <c r="B7141">
        <v>1</v>
      </c>
    </row>
    <row r="7142" spans="1:2">
      <c r="A7142" t="s">
        <v>8591</v>
      </c>
      <c r="B7142">
        <v>1</v>
      </c>
    </row>
    <row r="7143" spans="1:2">
      <c r="A7143" t="s">
        <v>8592</v>
      </c>
      <c r="B7143">
        <v>1</v>
      </c>
    </row>
    <row r="7144" spans="1:2">
      <c r="A7144" t="s">
        <v>8593</v>
      </c>
      <c r="B7144">
        <v>1</v>
      </c>
    </row>
    <row r="7145" spans="1:2">
      <c r="A7145" t="s">
        <v>8594</v>
      </c>
      <c r="B7145">
        <v>1</v>
      </c>
    </row>
    <row r="7146" spans="1:2">
      <c r="A7146" t="s">
        <v>8595</v>
      </c>
      <c r="B7146">
        <v>1</v>
      </c>
    </row>
    <row r="7147" spans="1:2">
      <c r="A7147" t="s">
        <v>8596</v>
      </c>
      <c r="B7147">
        <v>1</v>
      </c>
    </row>
    <row r="7148" spans="1:2">
      <c r="A7148" t="s">
        <v>8597</v>
      </c>
      <c r="B7148">
        <v>1</v>
      </c>
    </row>
    <row r="7149" spans="1:2">
      <c r="A7149" t="s">
        <v>8598</v>
      </c>
      <c r="B7149">
        <v>1</v>
      </c>
    </row>
    <row r="7150" spans="1:2">
      <c r="A7150" t="s">
        <v>8599</v>
      </c>
      <c r="B7150">
        <v>1</v>
      </c>
    </row>
    <row r="7151" spans="1:2">
      <c r="A7151" t="s">
        <v>8600</v>
      </c>
      <c r="B7151">
        <v>1</v>
      </c>
    </row>
    <row r="7152" spans="1:2">
      <c r="A7152" t="s">
        <v>8603</v>
      </c>
      <c r="B7152">
        <v>1</v>
      </c>
    </row>
    <row r="7153" spans="1:2">
      <c r="A7153" t="s">
        <v>8604</v>
      </c>
      <c r="B7153">
        <v>1</v>
      </c>
    </row>
    <row r="7154" spans="1:2">
      <c r="A7154" t="s">
        <v>8605</v>
      </c>
      <c r="B7154">
        <v>1</v>
      </c>
    </row>
    <row r="7155" spans="1:2">
      <c r="A7155" t="s">
        <v>8607</v>
      </c>
      <c r="B7155">
        <v>1</v>
      </c>
    </row>
    <row r="7156" spans="1:2">
      <c r="A7156" t="s">
        <v>8610</v>
      </c>
      <c r="B7156">
        <v>1</v>
      </c>
    </row>
    <row r="7157" spans="1:2">
      <c r="A7157" t="s">
        <v>8611</v>
      </c>
      <c r="B7157">
        <v>1</v>
      </c>
    </row>
    <row r="7158" spans="1:2">
      <c r="A7158" t="s">
        <v>8612</v>
      </c>
      <c r="B7158">
        <v>1</v>
      </c>
    </row>
    <row r="7159" spans="1:2">
      <c r="A7159" t="s">
        <v>8613</v>
      </c>
      <c r="B7159">
        <v>1</v>
      </c>
    </row>
    <row r="7160" spans="1:2">
      <c r="A7160" t="s">
        <v>8615</v>
      </c>
      <c r="B7160">
        <v>1</v>
      </c>
    </row>
    <row r="7161" spans="1:2">
      <c r="A7161" t="s">
        <v>8616</v>
      </c>
      <c r="B7161">
        <v>1</v>
      </c>
    </row>
    <row r="7162" spans="1:2">
      <c r="A7162" t="s">
        <v>8617</v>
      </c>
      <c r="B7162">
        <v>1</v>
      </c>
    </row>
    <row r="7163" spans="1:2">
      <c r="A7163" t="s">
        <v>8618</v>
      </c>
      <c r="B7163">
        <v>1</v>
      </c>
    </row>
    <row r="7164" spans="1:2">
      <c r="A7164" t="s">
        <v>8619</v>
      </c>
      <c r="B7164">
        <v>1</v>
      </c>
    </row>
    <row r="7165" spans="1:2">
      <c r="A7165" t="s">
        <v>8621</v>
      </c>
      <c r="B7165">
        <v>1</v>
      </c>
    </row>
    <row r="7166" spans="1:2">
      <c r="A7166" t="s">
        <v>8623</v>
      </c>
      <c r="B7166">
        <v>1</v>
      </c>
    </row>
    <row r="7167" spans="1:2">
      <c r="A7167" t="s">
        <v>8625</v>
      </c>
      <c r="B7167">
        <v>1</v>
      </c>
    </row>
    <row r="7168" spans="1:2">
      <c r="A7168" t="s">
        <v>8627</v>
      </c>
      <c r="B7168">
        <v>1</v>
      </c>
    </row>
    <row r="7169" spans="1:2">
      <c r="A7169" t="s">
        <v>8628</v>
      </c>
      <c r="B7169">
        <v>1</v>
      </c>
    </row>
    <row r="7170" spans="1:2">
      <c r="A7170" t="s">
        <v>8629</v>
      </c>
      <c r="B7170">
        <v>1</v>
      </c>
    </row>
    <row r="7171" spans="1:2">
      <c r="A7171" t="s">
        <v>8630</v>
      </c>
      <c r="B7171">
        <v>1</v>
      </c>
    </row>
    <row r="7172" spans="1:2">
      <c r="A7172" t="s">
        <v>8633</v>
      </c>
      <c r="B7172">
        <v>1</v>
      </c>
    </row>
    <row r="7173" spans="1:2">
      <c r="A7173" t="s">
        <v>8634</v>
      </c>
      <c r="B7173">
        <v>1</v>
      </c>
    </row>
    <row r="7174" spans="1:2">
      <c r="A7174" t="s">
        <v>8635</v>
      </c>
      <c r="B7174">
        <v>1</v>
      </c>
    </row>
    <row r="7175" spans="1:2">
      <c r="A7175" t="s">
        <v>8636</v>
      </c>
      <c r="B7175">
        <v>1</v>
      </c>
    </row>
    <row r="7176" spans="1:2">
      <c r="A7176" t="s">
        <v>8637</v>
      </c>
      <c r="B7176">
        <v>1</v>
      </c>
    </row>
    <row r="7177" spans="1:2">
      <c r="A7177" t="s">
        <v>8638</v>
      </c>
      <c r="B7177">
        <v>1</v>
      </c>
    </row>
    <row r="7178" spans="1:2">
      <c r="A7178" t="s">
        <v>8639</v>
      </c>
      <c r="B7178">
        <v>1</v>
      </c>
    </row>
    <row r="7179" spans="1:2">
      <c r="A7179" t="s">
        <v>8640</v>
      </c>
      <c r="B7179">
        <v>1</v>
      </c>
    </row>
    <row r="7180" spans="1:2">
      <c r="A7180" t="s">
        <v>8641</v>
      </c>
      <c r="B7180">
        <v>1</v>
      </c>
    </row>
    <row r="7181" spans="1:2">
      <c r="A7181" t="s">
        <v>8642</v>
      </c>
      <c r="B7181">
        <v>1</v>
      </c>
    </row>
    <row r="7182" spans="1:2">
      <c r="A7182" t="s">
        <v>8643</v>
      </c>
      <c r="B7182">
        <v>1</v>
      </c>
    </row>
    <row r="7183" spans="1:2">
      <c r="A7183" t="s">
        <v>8644</v>
      </c>
      <c r="B7183">
        <v>1</v>
      </c>
    </row>
    <row r="7184" spans="1:2">
      <c r="A7184" t="s">
        <v>8646</v>
      </c>
      <c r="B7184">
        <v>1</v>
      </c>
    </row>
    <row r="7185" spans="1:2">
      <c r="A7185" t="s">
        <v>8648</v>
      </c>
      <c r="B7185">
        <v>1</v>
      </c>
    </row>
    <row r="7186" spans="1:2">
      <c r="A7186" t="s">
        <v>8649</v>
      </c>
      <c r="B7186">
        <v>1</v>
      </c>
    </row>
    <row r="7187" spans="1:2">
      <c r="A7187" t="s">
        <v>8651</v>
      </c>
      <c r="B7187">
        <v>1</v>
      </c>
    </row>
    <row r="7188" spans="1:2">
      <c r="A7188" t="s">
        <v>8653</v>
      </c>
      <c r="B7188">
        <v>1</v>
      </c>
    </row>
    <row r="7189" spans="1:2">
      <c r="A7189" t="s">
        <v>8654</v>
      </c>
      <c r="B7189">
        <v>1</v>
      </c>
    </row>
    <row r="7190" spans="1:2">
      <c r="A7190" t="s">
        <v>8655</v>
      </c>
      <c r="B7190">
        <v>1</v>
      </c>
    </row>
    <row r="7191" spans="1:2">
      <c r="A7191" t="s">
        <v>8656</v>
      </c>
      <c r="B7191">
        <v>1</v>
      </c>
    </row>
    <row r="7192" spans="1:2">
      <c r="A7192" t="s">
        <v>8657</v>
      </c>
      <c r="B7192">
        <v>1</v>
      </c>
    </row>
    <row r="7193" spans="1:2">
      <c r="A7193" t="s">
        <v>8658</v>
      </c>
      <c r="B7193">
        <v>1</v>
      </c>
    </row>
    <row r="7194" spans="1:2">
      <c r="A7194" t="s">
        <v>8659</v>
      </c>
      <c r="B7194">
        <v>1</v>
      </c>
    </row>
    <row r="7195" spans="1:2">
      <c r="A7195" t="s">
        <v>8660</v>
      </c>
      <c r="B7195">
        <v>1</v>
      </c>
    </row>
    <row r="7196" spans="1:2">
      <c r="A7196" t="s">
        <v>8662</v>
      </c>
      <c r="B7196">
        <v>1</v>
      </c>
    </row>
    <row r="7197" spans="1:2">
      <c r="A7197" t="s">
        <v>8664</v>
      </c>
      <c r="B7197">
        <v>1</v>
      </c>
    </row>
    <row r="7198" spans="1:2">
      <c r="A7198" t="s">
        <v>8665</v>
      </c>
      <c r="B7198">
        <v>1</v>
      </c>
    </row>
    <row r="7199" spans="1:2">
      <c r="A7199" t="s">
        <v>8666</v>
      </c>
      <c r="B7199">
        <v>1</v>
      </c>
    </row>
    <row r="7200" spans="1:2">
      <c r="A7200" t="s">
        <v>8667</v>
      </c>
      <c r="B7200">
        <v>1</v>
      </c>
    </row>
    <row r="7201" spans="1:2">
      <c r="A7201" t="s">
        <v>8670</v>
      </c>
      <c r="B7201">
        <v>1</v>
      </c>
    </row>
    <row r="7202" spans="1:2">
      <c r="A7202" t="s">
        <v>8671</v>
      </c>
      <c r="B7202">
        <v>1</v>
      </c>
    </row>
    <row r="7203" spans="1:2">
      <c r="A7203" t="s">
        <v>8672</v>
      </c>
      <c r="B7203">
        <v>1</v>
      </c>
    </row>
    <row r="7204" spans="1:2">
      <c r="A7204" t="s">
        <v>8673</v>
      </c>
      <c r="B7204">
        <v>1</v>
      </c>
    </row>
    <row r="7205" spans="1:2">
      <c r="A7205" t="s">
        <v>8675</v>
      </c>
      <c r="B7205">
        <v>1</v>
      </c>
    </row>
    <row r="7206" spans="1:2">
      <c r="A7206" t="s">
        <v>8678</v>
      </c>
      <c r="B7206">
        <v>1</v>
      </c>
    </row>
    <row r="7207" spans="1:2">
      <c r="A7207" t="s">
        <v>8679</v>
      </c>
      <c r="B7207">
        <v>1</v>
      </c>
    </row>
    <row r="7208" spans="1:2">
      <c r="A7208" t="s">
        <v>8680</v>
      </c>
      <c r="B7208">
        <v>1</v>
      </c>
    </row>
    <row r="7209" spans="1:2">
      <c r="A7209" t="s">
        <v>8681</v>
      </c>
      <c r="B7209">
        <v>1</v>
      </c>
    </row>
    <row r="7210" spans="1:2">
      <c r="A7210" t="s">
        <v>8683</v>
      </c>
      <c r="B7210">
        <v>1</v>
      </c>
    </row>
    <row r="7211" spans="1:2">
      <c r="A7211" t="s">
        <v>8684</v>
      </c>
      <c r="B7211">
        <v>1</v>
      </c>
    </row>
    <row r="7212" spans="1:2">
      <c r="A7212" t="s">
        <v>8685</v>
      </c>
      <c r="B7212">
        <v>1</v>
      </c>
    </row>
    <row r="7213" spans="1:2">
      <c r="A7213" t="s">
        <v>8686</v>
      </c>
      <c r="B7213">
        <v>1</v>
      </c>
    </row>
    <row r="7214" spans="1:2">
      <c r="A7214" t="s">
        <v>8687</v>
      </c>
      <c r="B7214">
        <v>1</v>
      </c>
    </row>
    <row r="7215" spans="1:2">
      <c r="A7215" t="s">
        <v>8688</v>
      </c>
      <c r="B7215">
        <v>1</v>
      </c>
    </row>
    <row r="7216" spans="1:2">
      <c r="A7216" t="s">
        <v>8689</v>
      </c>
      <c r="B7216">
        <v>1</v>
      </c>
    </row>
    <row r="7217" spans="1:2">
      <c r="A7217" t="s">
        <v>8690</v>
      </c>
      <c r="B7217">
        <v>1</v>
      </c>
    </row>
    <row r="7218" spans="1:2">
      <c r="A7218" t="s">
        <v>8692</v>
      </c>
      <c r="B7218">
        <v>1</v>
      </c>
    </row>
    <row r="7219" spans="1:2">
      <c r="A7219" t="s">
        <v>8694</v>
      </c>
      <c r="B7219">
        <v>1</v>
      </c>
    </row>
    <row r="7220" spans="1:2">
      <c r="A7220" t="s">
        <v>8695</v>
      </c>
      <c r="B7220">
        <v>1</v>
      </c>
    </row>
    <row r="7221" spans="1:2">
      <c r="A7221" t="s">
        <v>8696</v>
      </c>
      <c r="B7221">
        <v>1</v>
      </c>
    </row>
    <row r="7222" spans="1:2">
      <c r="A7222" t="s">
        <v>8697</v>
      </c>
      <c r="B7222">
        <v>1</v>
      </c>
    </row>
    <row r="7223" spans="1:2">
      <c r="A7223" t="s">
        <v>8700</v>
      </c>
      <c r="B7223">
        <v>1</v>
      </c>
    </row>
    <row r="7224" spans="1:2">
      <c r="A7224" t="s">
        <v>8703</v>
      </c>
      <c r="B7224">
        <v>1</v>
      </c>
    </row>
    <row r="7225" spans="1:2">
      <c r="A7225" t="s">
        <v>8704</v>
      </c>
      <c r="B7225">
        <v>1</v>
      </c>
    </row>
    <row r="7226" spans="1:2">
      <c r="A7226" t="s">
        <v>8705</v>
      </c>
      <c r="B7226">
        <v>1</v>
      </c>
    </row>
    <row r="7227" spans="1:2">
      <c r="A7227" t="s">
        <v>8706</v>
      </c>
      <c r="B7227">
        <v>1</v>
      </c>
    </row>
    <row r="7228" spans="1:2">
      <c r="A7228" t="s">
        <v>8707</v>
      </c>
      <c r="B7228">
        <v>1</v>
      </c>
    </row>
    <row r="7229" spans="1:2">
      <c r="A7229" t="s">
        <v>8709</v>
      </c>
      <c r="B7229">
        <v>1</v>
      </c>
    </row>
    <row r="7230" spans="1:2">
      <c r="A7230" t="s">
        <v>8711</v>
      </c>
      <c r="B7230">
        <v>1</v>
      </c>
    </row>
    <row r="7231" spans="1:2">
      <c r="A7231" t="s">
        <v>8713</v>
      </c>
      <c r="B7231">
        <v>1</v>
      </c>
    </row>
    <row r="7232" spans="1:2">
      <c r="A7232" t="s">
        <v>8714</v>
      </c>
      <c r="B7232">
        <v>1</v>
      </c>
    </row>
    <row r="7233" spans="1:2">
      <c r="A7233" t="s">
        <v>8715</v>
      </c>
      <c r="B7233">
        <v>1</v>
      </c>
    </row>
    <row r="7234" spans="1:2">
      <c r="A7234" t="s">
        <v>8717</v>
      </c>
      <c r="B7234">
        <v>1</v>
      </c>
    </row>
    <row r="7235" spans="1:2">
      <c r="A7235" t="s">
        <v>8718</v>
      </c>
      <c r="B7235">
        <v>1</v>
      </c>
    </row>
    <row r="7236" spans="1:2">
      <c r="A7236" t="s">
        <v>8719</v>
      </c>
      <c r="B7236">
        <v>1</v>
      </c>
    </row>
    <row r="7237" spans="1:2">
      <c r="A7237" t="s">
        <v>8720</v>
      </c>
      <c r="B7237">
        <v>1</v>
      </c>
    </row>
    <row r="7238" spans="1:2">
      <c r="A7238" t="s">
        <v>8722</v>
      </c>
      <c r="B7238">
        <v>1</v>
      </c>
    </row>
    <row r="7239" spans="1:2">
      <c r="A7239" t="s">
        <v>8724</v>
      </c>
      <c r="B7239">
        <v>1</v>
      </c>
    </row>
    <row r="7240" spans="1:2">
      <c r="A7240" t="s">
        <v>8725</v>
      </c>
      <c r="B7240">
        <v>1</v>
      </c>
    </row>
    <row r="7241" spans="1:2">
      <c r="A7241" t="s">
        <v>8727</v>
      </c>
      <c r="B7241">
        <v>1</v>
      </c>
    </row>
    <row r="7242" spans="1:2">
      <c r="A7242" t="s">
        <v>8729</v>
      </c>
      <c r="B7242">
        <v>1</v>
      </c>
    </row>
    <row r="7243" spans="1:2">
      <c r="A7243" t="s">
        <v>8730</v>
      </c>
      <c r="B7243">
        <v>1</v>
      </c>
    </row>
    <row r="7244" spans="1:2">
      <c r="A7244" t="s">
        <v>8731</v>
      </c>
      <c r="B7244">
        <v>1</v>
      </c>
    </row>
    <row r="7245" spans="1:2">
      <c r="A7245" t="s">
        <v>8735</v>
      </c>
      <c r="B7245">
        <v>1</v>
      </c>
    </row>
    <row r="7246" spans="1:2">
      <c r="A7246" t="s">
        <v>8737</v>
      </c>
      <c r="B7246">
        <v>1</v>
      </c>
    </row>
    <row r="7247" spans="1:2">
      <c r="A7247" t="s">
        <v>8739</v>
      </c>
      <c r="B7247">
        <v>1</v>
      </c>
    </row>
    <row r="7248" spans="1:2">
      <c r="A7248" t="s">
        <v>8741</v>
      </c>
      <c r="B7248">
        <v>1</v>
      </c>
    </row>
    <row r="7249" spans="1:2">
      <c r="A7249" t="s">
        <v>8742</v>
      </c>
      <c r="B7249">
        <v>1</v>
      </c>
    </row>
    <row r="7250" spans="1:2">
      <c r="A7250" t="s">
        <v>8743</v>
      </c>
      <c r="B7250">
        <v>1</v>
      </c>
    </row>
    <row r="7251" spans="1:2">
      <c r="A7251" t="s">
        <v>8744</v>
      </c>
      <c r="B7251">
        <v>1</v>
      </c>
    </row>
    <row r="7252" spans="1:2">
      <c r="A7252" t="s">
        <v>8745</v>
      </c>
      <c r="B7252">
        <v>1</v>
      </c>
    </row>
    <row r="7253" spans="1:2">
      <c r="A7253" t="s">
        <v>8746</v>
      </c>
      <c r="B7253">
        <v>1</v>
      </c>
    </row>
    <row r="7254" spans="1:2">
      <c r="A7254" t="s">
        <v>8747</v>
      </c>
      <c r="B7254">
        <v>1</v>
      </c>
    </row>
    <row r="7255" spans="1:2">
      <c r="A7255" t="s">
        <v>8749</v>
      </c>
      <c r="B7255">
        <v>1</v>
      </c>
    </row>
    <row r="7256" spans="1:2">
      <c r="A7256" t="s">
        <v>8750</v>
      </c>
      <c r="B7256">
        <v>1</v>
      </c>
    </row>
    <row r="7257" spans="1:2">
      <c r="A7257" t="s">
        <v>8751</v>
      </c>
      <c r="B7257">
        <v>1</v>
      </c>
    </row>
    <row r="7258" spans="1:2">
      <c r="A7258" t="s">
        <v>8754</v>
      </c>
      <c r="B7258">
        <v>1</v>
      </c>
    </row>
    <row r="7259" spans="1:2">
      <c r="A7259" t="s">
        <v>8755</v>
      </c>
      <c r="B7259">
        <v>1</v>
      </c>
    </row>
    <row r="7260" spans="1:2">
      <c r="A7260" t="s">
        <v>8756</v>
      </c>
      <c r="B7260">
        <v>1</v>
      </c>
    </row>
    <row r="7261" spans="1:2">
      <c r="A7261" t="s">
        <v>8757</v>
      </c>
      <c r="B7261">
        <v>1</v>
      </c>
    </row>
    <row r="7262" spans="1:2">
      <c r="A7262" t="s">
        <v>8758</v>
      </c>
      <c r="B7262">
        <v>1</v>
      </c>
    </row>
    <row r="7263" spans="1:2">
      <c r="A7263" t="s">
        <v>8759</v>
      </c>
      <c r="B7263">
        <v>1</v>
      </c>
    </row>
    <row r="7264" spans="1:2">
      <c r="A7264" t="s">
        <v>8760</v>
      </c>
      <c r="B7264">
        <v>1</v>
      </c>
    </row>
    <row r="7265" spans="1:2">
      <c r="A7265" t="s">
        <v>8762</v>
      </c>
      <c r="B7265">
        <v>1</v>
      </c>
    </row>
    <row r="7266" spans="1:2">
      <c r="A7266" t="s">
        <v>8763</v>
      </c>
      <c r="B7266">
        <v>1</v>
      </c>
    </row>
    <row r="7267" spans="1:2">
      <c r="A7267" t="s">
        <v>8766</v>
      </c>
      <c r="B7267">
        <v>1</v>
      </c>
    </row>
    <row r="7268" spans="1:2">
      <c r="A7268" t="s">
        <v>8768</v>
      </c>
      <c r="B7268">
        <v>1</v>
      </c>
    </row>
    <row r="7269" spans="1:2">
      <c r="A7269" t="s">
        <v>8769</v>
      </c>
      <c r="B7269">
        <v>1</v>
      </c>
    </row>
    <row r="7270" spans="1:2">
      <c r="A7270" t="s">
        <v>8771</v>
      </c>
      <c r="B7270">
        <v>1</v>
      </c>
    </row>
    <row r="7271" spans="1:2">
      <c r="A7271" t="s">
        <v>8772</v>
      </c>
      <c r="B7271">
        <v>1</v>
      </c>
    </row>
    <row r="7272" spans="1:2">
      <c r="A7272" t="s">
        <v>8773</v>
      </c>
      <c r="B7272">
        <v>1</v>
      </c>
    </row>
    <row r="7273" spans="1:2">
      <c r="A7273" t="s">
        <v>8774</v>
      </c>
      <c r="B7273">
        <v>1</v>
      </c>
    </row>
    <row r="7274" spans="1:2">
      <c r="A7274" t="s">
        <v>8775</v>
      </c>
      <c r="B7274">
        <v>1</v>
      </c>
    </row>
    <row r="7275" spans="1:2">
      <c r="A7275" t="s">
        <v>8776</v>
      </c>
      <c r="B7275">
        <v>1</v>
      </c>
    </row>
    <row r="7276" spans="1:2">
      <c r="A7276" t="s">
        <v>8777</v>
      </c>
      <c r="B7276">
        <v>1</v>
      </c>
    </row>
    <row r="7277" spans="1:2">
      <c r="A7277" t="s">
        <v>8778</v>
      </c>
      <c r="B7277">
        <v>1</v>
      </c>
    </row>
    <row r="7278" spans="1:2">
      <c r="A7278" t="s">
        <v>8779</v>
      </c>
      <c r="B7278">
        <v>1</v>
      </c>
    </row>
    <row r="7279" spans="1:2">
      <c r="A7279" t="s">
        <v>8780</v>
      </c>
      <c r="B7279">
        <v>1</v>
      </c>
    </row>
    <row r="7280" spans="1:2">
      <c r="A7280" t="s">
        <v>8781</v>
      </c>
      <c r="B7280">
        <v>1</v>
      </c>
    </row>
    <row r="7281" spans="1:2">
      <c r="A7281" t="s">
        <v>8784</v>
      </c>
      <c r="B7281">
        <v>1</v>
      </c>
    </row>
    <row r="7282" spans="1:2">
      <c r="A7282" t="s">
        <v>8785</v>
      </c>
      <c r="B7282">
        <v>1</v>
      </c>
    </row>
    <row r="7283" spans="1:2">
      <c r="A7283" t="s">
        <v>8786</v>
      </c>
      <c r="B7283">
        <v>1</v>
      </c>
    </row>
    <row r="7284" spans="1:2">
      <c r="A7284" t="s">
        <v>8788</v>
      </c>
      <c r="B7284">
        <v>1</v>
      </c>
    </row>
    <row r="7285" spans="1:2">
      <c r="A7285" t="s">
        <v>8789</v>
      </c>
      <c r="B7285">
        <v>1</v>
      </c>
    </row>
    <row r="7286" spans="1:2">
      <c r="A7286" t="s">
        <v>8790</v>
      </c>
      <c r="B7286">
        <v>1</v>
      </c>
    </row>
    <row r="7287" spans="1:2">
      <c r="A7287" t="s">
        <v>8792</v>
      </c>
      <c r="B7287">
        <v>1</v>
      </c>
    </row>
    <row r="7288" spans="1:2">
      <c r="A7288" t="s">
        <v>8793</v>
      </c>
      <c r="B7288">
        <v>1</v>
      </c>
    </row>
    <row r="7289" spans="1:2">
      <c r="A7289" t="s">
        <v>8795</v>
      </c>
      <c r="B7289">
        <v>1</v>
      </c>
    </row>
    <row r="7290" spans="1:2">
      <c r="A7290" t="s">
        <v>8797</v>
      </c>
      <c r="B7290">
        <v>1</v>
      </c>
    </row>
    <row r="7291" spans="1:2">
      <c r="A7291" t="s">
        <v>8801</v>
      </c>
      <c r="B7291">
        <v>1</v>
      </c>
    </row>
    <row r="7292" spans="1:2">
      <c r="A7292" t="s">
        <v>8802</v>
      </c>
      <c r="B7292">
        <v>1</v>
      </c>
    </row>
    <row r="7293" spans="1:2">
      <c r="A7293" t="s">
        <v>8804</v>
      </c>
      <c r="B7293">
        <v>1</v>
      </c>
    </row>
    <row r="7294" spans="1:2">
      <c r="A7294" t="s">
        <v>8805</v>
      </c>
      <c r="B7294">
        <v>1</v>
      </c>
    </row>
    <row r="7295" spans="1:2">
      <c r="A7295" t="s">
        <v>8806</v>
      </c>
      <c r="B7295">
        <v>1</v>
      </c>
    </row>
    <row r="7296" spans="1:2">
      <c r="A7296" t="s">
        <v>8807</v>
      </c>
      <c r="B7296">
        <v>1</v>
      </c>
    </row>
    <row r="7297" spans="1:2">
      <c r="A7297" t="s">
        <v>8809</v>
      </c>
      <c r="B7297">
        <v>1</v>
      </c>
    </row>
    <row r="7298" spans="1:2">
      <c r="A7298" t="s">
        <v>8810</v>
      </c>
      <c r="B7298">
        <v>1</v>
      </c>
    </row>
    <row r="7299" spans="1:2">
      <c r="A7299" t="s">
        <v>8811</v>
      </c>
      <c r="B7299">
        <v>1</v>
      </c>
    </row>
    <row r="7300" spans="1:2">
      <c r="A7300" t="s">
        <v>8812</v>
      </c>
      <c r="B7300">
        <v>1</v>
      </c>
    </row>
    <row r="7301" spans="1:2">
      <c r="A7301" t="s">
        <v>8815</v>
      </c>
      <c r="B7301">
        <v>1</v>
      </c>
    </row>
    <row r="7302" spans="1:2">
      <c r="A7302" t="s">
        <v>8817</v>
      </c>
      <c r="B7302">
        <v>1</v>
      </c>
    </row>
    <row r="7303" spans="1:2">
      <c r="A7303" t="s">
        <v>8819</v>
      </c>
      <c r="B7303">
        <v>1</v>
      </c>
    </row>
    <row r="7304" spans="1:2">
      <c r="A7304" t="s">
        <v>8820</v>
      </c>
      <c r="B7304">
        <v>1</v>
      </c>
    </row>
    <row r="7305" spans="1:2">
      <c r="A7305" t="s">
        <v>8823</v>
      </c>
      <c r="B7305">
        <v>1</v>
      </c>
    </row>
    <row r="7306" spans="1:2">
      <c r="A7306" t="s">
        <v>8825</v>
      </c>
      <c r="B7306">
        <v>1</v>
      </c>
    </row>
    <row r="7307" spans="1:2">
      <c r="A7307" t="s">
        <v>8826</v>
      </c>
      <c r="B7307">
        <v>1</v>
      </c>
    </row>
    <row r="7308" spans="1:2">
      <c r="A7308" t="s">
        <v>8828</v>
      </c>
      <c r="B7308">
        <v>1</v>
      </c>
    </row>
    <row r="7309" spans="1:2">
      <c r="A7309" t="s">
        <v>8831</v>
      </c>
      <c r="B7309">
        <v>1</v>
      </c>
    </row>
    <row r="7310" spans="1:2">
      <c r="A7310" t="s">
        <v>8834</v>
      </c>
      <c r="B7310">
        <v>1</v>
      </c>
    </row>
    <row r="7311" spans="1:2">
      <c r="A7311" t="s">
        <v>8836</v>
      </c>
      <c r="B7311">
        <v>1</v>
      </c>
    </row>
    <row r="7312" spans="1:2">
      <c r="A7312" t="s">
        <v>8837</v>
      </c>
      <c r="B7312">
        <v>1</v>
      </c>
    </row>
    <row r="7313" spans="1:2">
      <c r="A7313" t="s">
        <v>8838</v>
      </c>
      <c r="B7313">
        <v>1</v>
      </c>
    </row>
    <row r="7314" spans="1:2">
      <c r="A7314" t="s">
        <v>8839</v>
      </c>
      <c r="B7314">
        <v>1</v>
      </c>
    </row>
    <row r="7315" spans="1:2">
      <c r="A7315" t="s">
        <v>8840</v>
      </c>
      <c r="B7315">
        <v>1</v>
      </c>
    </row>
    <row r="7316" spans="1:2">
      <c r="A7316" t="s">
        <v>8841</v>
      </c>
      <c r="B7316">
        <v>1</v>
      </c>
    </row>
    <row r="7317" spans="1:2">
      <c r="A7317" t="s">
        <v>8842</v>
      </c>
      <c r="B7317">
        <v>1</v>
      </c>
    </row>
    <row r="7318" spans="1:2">
      <c r="A7318" t="s">
        <v>8843</v>
      </c>
      <c r="B7318">
        <v>1</v>
      </c>
    </row>
    <row r="7319" spans="1:2">
      <c r="A7319" t="s">
        <v>8844</v>
      </c>
      <c r="B7319">
        <v>1</v>
      </c>
    </row>
    <row r="7320" spans="1:2">
      <c r="A7320" t="s">
        <v>8845</v>
      </c>
      <c r="B7320">
        <v>1</v>
      </c>
    </row>
    <row r="7321" spans="1:2">
      <c r="A7321" t="s">
        <v>8846</v>
      </c>
      <c r="B7321">
        <v>1</v>
      </c>
    </row>
    <row r="7322" spans="1:2">
      <c r="A7322" t="s">
        <v>8847</v>
      </c>
      <c r="B7322">
        <v>1</v>
      </c>
    </row>
    <row r="7323" spans="1:2">
      <c r="A7323" t="s">
        <v>8848</v>
      </c>
      <c r="B7323">
        <v>1</v>
      </c>
    </row>
    <row r="7324" spans="1:2">
      <c r="A7324" t="s">
        <v>8849</v>
      </c>
      <c r="B7324">
        <v>1</v>
      </c>
    </row>
    <row r="7325" spans="1:2">
      <c r="A7325" t="s">
        <v>8850</v>
      </c>
      <c r="B7325">
        <v>1</v>
      </c>
    </row>
    <row r="7326" spans="1:2">
      <c r="A7326" t="s">
        <v>8851</v>
      </c>
      <c r="B7326">
        <v>1</v>
      </c>
    </row>
    <row r="7327" spans="1:2">
      <c r="A7327" t="s">
        <v>8852</v>
      </c>
      <c r="B7327">
        <v>1</v>
      </c>
    </row>
    <row r="7328" spans="1:2">
      <c r="A7328" t="s">
        <v>8853</v>
      </c>
      <c r="B7328">
        <v>1</v>
      </c>
    </row>
    <row r="7329" spans="1:2">
      <c r="A7329" t="s">
        <v>8855</v>
      </c>
      <c r="B7329">
        <v>1</v>
      </c>
    </row>
    <row r="7330" spans="1:2">
      <c r="A7330" t="s">
        <v>8856</v>
      </c>
      <c r="B7330">
        <v>1</v>
      </c>
    </row>
    <row r="7331" spans="1:2">
      <c r="A7331" t="s">
        <v>8857</v>
      </c>
      <c r="B7331">
        <v>1</v>
      </c>
    </row>
    <row r="7332" spans="1:2">
      <c r="A7332" t="s">
        <v>8858</v>
      </c>
      <c r="B7332">
        <v>1</v>
      </c>
    </row>
    <row r="7333" spans="1:2">
      <c r="A7333" t="s">
        <v>8859</v>
      </c>
      <c r="B7333">
        <v>1</v>
      </c>
    </row>
    <row r="7334" spans="1:2">
      <c r="A7334" t="s">
        <v>8860</v>
      </c>
      <c r="B7334">
        <v>1</v>
      </c>
    </row>
    <row r="7335" spans="1:2">
      <c r="A7335" t="s">
        <v>8861</v>
      </c>
      <c r="B7335">
        <v>1</v>
      </c>
    </row>
    <row r="7336" spans="1:2">
      <c r="A7336" t="s">
        <v>8862</v>
      </c>
      <c r="B7336">
        <v>1</v>
      </c>
    </row>
    <row r="7337" spans="1:2">
      <c r="A7337" t="s">
        <v>8863</v>
      </c>
      <c r="B7337">
        <v>1</v>
      </c>
    </row>
    <row r="7338" spans="1:2">
      <c r="A7338" t="s">
        <v>8865</v>
      </c>
      <c r="B7338">
        <v>1</v>
      </c>
    </row>
    <row r="7339" spans="1:2">
      <c r="A7339" t="s">
        <v>8866</v>
      </c>
      <c r="B7339">
        <v>1</v>
      </c>
    </row>
    <row r="7340" spans="1:2">
      <c r="A7340" t="s">
        <v>8867</v>
      </c>
      <c r="B7340">
        <v>1</v>
      </c>
    </row>
    <row r="7341" spans="1:2">
      <c r="A7341" t="s">
        <v>8868</v>
      </c>
      <c r="B7341">
        <v>1</v>
      </c>
    </row>
    <row r="7342" spans="1:2">
      <c r="A7342" t="s">
        <v>8869</v>
      </c>
      <c r="B7342">
        <v>1</v>
      </c>
    </row>
    <row r="7343" spans="1:2">
      <c r="A7343" t="s">
        <v>8870</v>
      </c>
      <c r="B7343">
        <v>1</v>
      </c>
    </row>
    <row r="7344" spans="1:2">
      <c r="A7344" t="s">
        <v>8872</v>
      </c>
      <c r="B7344">
        <v>1</v>
      </c>
    </row>
    <row r="7345" spans="1:2">
      <c r="A7345" t="s">
        <v>8873</v>
      </c>
      <c r="B7345">
        <v>1</v>
      </c>
    </row>
    <row r="7346" spans="1:2">
      <c r="A7346" t="s">
        <v>8874</v>
      </c>
      <c r="B7346">
        <v>1</v>
      </c>
    </row>
    <row r="7347" spans="1:2">
      <c r="A7347" t="s">
        <v>8875</v>
      </c>
      <c r="B7347">
        <v>1</v>
      </c>
    </row>
    <row r="7348" spans="1:2">
      <c r="A7348" t="s">
        <v>8876</v>
      </c>
      <c r="B7348">
        <v>1</v>
      </c>
    </row>
    <row r="7349" spans="1:2">
      <c r="A7349" t="s">
        <v>8877</v>
      </c>
      <c r="B7349">
        <v>1</v>
      </c>
    </row>
    <row r="7350" spans="1:2">
      <c r="A7350" t="s">
        <v>8879</v>
      </c>
      <c r="B7350">
        <v>1</v>
      </c>
    </row>
    <row r="7351" spans="1:2">
      <c r="A7351" t="s">
        <v>8881</v>
      </c>
      <c r="B7351">
        <v>1</v>
      </c>
    </row>
    <row r="7352" spans="1:2">
      <c r="A7352" t="s">
        <v>8883</v>
      </c>
      <c r="B7352">
        <v>1</v>
      </c>
    </row>
    <row r="7353" spans="1:2">
      <c r="A7353" t="s">
        <v>8884</v>
      </c>
      <c r="B7353">
        <v>1</v>
      </c>
    </row>
    <row r="7354" spans="1:2">
      <c r="A7354" t="s">
        <v>8885</v>
      </c>
      <c r="B7354">
        <v>1</v>
      </c>
    </row>
    <row r="7355" spans="1:2">
      <c r="A7355" t="s">
        <v>8886</v>
      </c>
      <c r="B7355">
        <v>1</v>
      </c>
    </row>
    <row r="7356" spans="1:2">
      <c r="A7356" t="s">
        <v>8887</v>
      </c>
      <c r="B7356">
        <v>1</v>
      </c>
    </row>
    <row r="7357" spans="1:2">
      <c r="A7357" t="s">
        <v>8889</v>
      </c>
      <c r="B7357">
        <v>1</v>
      </c>
    </row>
    <row r="7358" spans="1:2">
      <c r="A7358" t="s">
        <v>8890</v>
      </c>
      <c r="B7358">
        <v>1</v>
      </c>
    </row>
    <row r="7359" spans="1:2">
      <c r="A7359" t="s">
        <v>8891</v>
      </c>
      <c r="B7359">
        <v>1</v>
      </c>
    </row>
    <row r="7360" spans="1:2">
      <c r="A7360" t="s">
        <v>8892</v>
      </c>
      <c r="B7360">
        <v>1</v>
      </c>
    </row>
    <row r="7361" spans="1:2">
      <c r="A7361" t="s">
        <v>8893</v>
      </c>
      <c r="B7361">
        <v>1</v>
      </c>
    </row>
    <row r="7362" spans="1:2">
      <c r="A7362" t="s">
        <v>8896</v>
      </c>
      <c r="B7362">
        <v>1</v>
      </c>
    </row>
    <row r="7363" spans="1:2">
      <c r="A7363" t="s">
        <v>8897</v>
      </c>
      <c r="B7363">
        <v>1</v>
      </c>
    </row>
    <row r="7364" spans="1:2">
      <c r="A7364" t="s">
        <v>8898</v>
      </c>
      <c r="B7364">
        <v>1</v>
      </c>
    </row>
    <row r="7365" spans="1:2">
      <c r="A7365" t="s">
        <v>8899</v>
      </c>
      <c r="B7365">
        <v>1</v>
      </c>
    </row>
    <row r="7366" spans="1:2">
      <c r="A7366" t="s">
        <v>8900</v>
      </c>
      <c r="B7366">
        <v>1</v>
      </c>
    </row>
    <row r="7367" spans="1:2">
      <c r="A7367" t="s">
        <v>8901</v>
      </c>
      <c r="B7367">
        <v>1</v>
      </c>
    </row>
    <row r="7368" spans="1:2">
      <c r="A7368" t="s">
        <v>8902</v>
      </c>
      <c r="B7368">
        <v>1</v>
      </c>
    </row>
    <row r="7369" spans="1:2">
      <c r="A7369" t="s">
        <v>8903</v>
      </c>
      <c r="B7369">
        <v>1</v>
      </c>
    </row>
    <row r="7370" spans="1:2">
      <c r="A7370" t="s">
        <v>8904</v>
      </c>
      <c r="B7370">
        <v>1</v>
      </c>
    </row>
    <row r="7371" spans="1:2">
      <c r="A7371" t="s">
        <v>8906</v>
      </c>
      <c r="B7371">
        <v>1</v>
      </c>
    </row>
    <row r="7372" spans="1:2">
      <c r="A7372" t="s">
        <v>8908</v>
      </c>
      <c r="B7372">
        <v>1</v>
      </c>
    </row>
    <row r="7373" spans="1:2">
      <c r="A7373" t="e">
        <f>--_: something_NN</f>
        <v>#NAME?</v>
      </c>
      <c r="B7373">
        <v>1</v>
      </c>
    </row>
    <row r="7374" spans="1:2">
      <c r="A7374" t="s">
        <v>8911</v>
      </c>
      <c r="B7374">
        <v>1</v>
      </c>
    </row>
    <row r="7375" spans="1:2">
      <c r="A7375" t="s">
        <v>8912</v>
      </c>
      <c r="B7375">
        <v>1</v>
      </c>
    </row>
    <row r="7376" spans="1:2">
      <c r="A7376" t="s">
        <v>8913</v>
      </c>
      <c r="B7376">
        <v>1</v>
      </c>
    </row>
    <row r="7377" spans="1:2">
      <c r="A7377" t="s">
        <v>8914</v>
      </c>
      <c r="B7377">
        <v>1</v>
      </c>
    </row>
    <row r="7378" spans="1:2">
      <c r="A7378" t="s">
        <v>8915</v>
      </c>
      <c r="B7378">
        <v>1</v>
      </c>
    </row>
    <row r="7379" spans="1:2">
      <c r="A7379" t="s">
        <v>8916</v>
      </c>
      <c r="B7379">
        <v>1</v>
      </c>
    </row>
    <row r="7380" spans="1:2">
      <c r="A7380" t="s">
        <v>8917</v>
      </c>
      <c r="B7380">
        <v>1</v>
      </c>
    </row>
    <row r="7381" spans="1:2">
      <c r="A7381" t="s">
        <v>8918</v>
      </c>
      <c r="B7381">
        <v>1</v>
      </c>
    </row>
    <row r="7382" spans="1:2">
      <c r="A7382" t="s">
        <v>8919</v>
      </c>
      <c r="B7382">
        <v>1</v>
      </c>
    </row>
    <row r="7383" spans="1:2">
      <c r="A7383" t="s">
        <v>8921</v>
      </c>
      <c r="B7383">
        <v>1</v>
      </c>
    </row>
    <row r="7384" spans="1:2">
      <c r="A7384" t="s">
        <v>8922</v>
      </c>
      <c r="B7384">
        <v>1</v>
      </c>
    </row>
    <row r="7385" spans="1:2">
      <c r="A7385" t="s">
        <v>8923</v>
      </c>
      <c r="B7385">
        <v>1</v>
      </c>
    </row>
    <row r="7386" spans="1:2">
      <c r="A7386" t="s">
        <v>8924</v>
      </c>
      <c r="B7386">
        <v>1</v>
      </c>
    </row>
    <row r="7387" spans="1:2">
      <c r="A7387" t="s">
        <v>8925</v>
      </c>
      <c r="B7387">
        <v>1</v>
      </c>
    </row>
    <row r="7388" spans="1:2">
      <c r="A7388" t="s">
        <v>8926</v>
      </c>
      <c r="B7388">
        <v>1</v>
      </c>
    </row>
    <row r="7389" spans="1:2">
      <c r="A7389" t="s">
        <v>8927</v>
      </c>
      <c r="B7389">
        <v>1</v>
      </c>
    </row>
    <row r="7390" spans="1:2">
      <c r="A7390" t="s">
        <v>8929</v>
      </c>
      <c r="B7390">
        <v>1</v>
      </c>
    </row>
    <row r="7391" spans="1:2">
      <c r="A7391" t="s">
        <v>8930</v>
      </c>
      <c r="B7391">
        <v>1</v>
      </c>
    </row>
    <row r="7392" spans="1:2">
      <c r="A7392" t="s">
        <v>8931</v>
      </c>
      <c r="B7392">
        <v>1</v>
      </c>
    </row>
    <row r="7393" spans="1:2">
      <c r="A7393" t="s">
        <v>8932</v>
      </c>
      <c r="B7393">
        <v>1</v>
      </c>
    </row>
    <row r="7394" spans="1:2">
      <c r="A7394" t="s">
        <v>8933</v>
      </c>
      <c r="B7394">
        <v>1</v>
      </c>
    </row>
    <row r="7395" spans="1:2">
      <c r="A7395" t="s">
        <v>8934</v>
      </c>
      <c r="B7395">
        <v>1</v>
      </c>
    </row>
    <row r="7396" spans="1:2">
      <c r="A7396" t="s">
        <v>8935</v>
      </c>
      <c r="B7396">
        <v>1</v>
      </c>
    </row>
    <row r="7397" spans="1:2">
      <c r="A7397" t="s">
        <v>8938</v>
      </c>
      <c r="B7397">
        <v>1</v>
      </c>
    </row>
    <row r="7398" spans="1:2">
      <c r="A7398" t="s">
        <v>8939</v>
      </c>
      <c r="B7398">
        <v>1</v>
      </c>
    </row>
    <row r="7399" spans="1:2">
      <c r="A7399" t="s">
        <v>8941</v>
      </c>
      <c r="B7399">
        <v>1</v>
      </c>
    </row>
    <row r="7400" spans="1:2">
      <c r="A7400" t="s">
        <v>8942</v>
      </c>
      <c r="B7400">
        <v>1</v>
      </c>
    </row>
    <row r="7401" spans="1:2">
      <c r="A7401" t="s">
        <v>8944</v>
      </c>
      <c r="B7401">
        <v>1</v>
      </c>
    </row>
    <row r="7402" spans="1:2">
      <c r="A7402" t="s">
        <v>8945</v>
      </c>
      <c r="B7402">
        <v>1</v>
      </c>
    </row>
    <row r="7403" spans="1:2">
      <c r="A7403" t="s">
        <v>8948</v>
      </c>
      <c r="B7403">
        <v>1</v>
      </c>
    </row>
    <row r="7404" spans="1:2">
      <c r="A7404" t="s">
        <v>8949</v>
      </c>
      <c r="B7404">
        <v>1</v>
      </c>
    </row>
    <row r="7405" spans="1:2">
      <c r="A7405" t="s">
        <v>8951</v>
      </c>
      <c r="B7405">
        <v>1</v>
      </c>
    </row>
    <row r="7406" spans="1:2">
      <c r="A7406" t="s">
        <v>8953</v>
      </c>
      <c r="B7406">
        <v>1</v>
      </c>
    </row>
    <row r="7407" spans="1:2">
      <c r="A7407" t="s">
        <v>8954</v>
      </c>
      <c r="B7407">
        <v>1</v>
      </c>
    </row>
    <row r="7408" spans="1:2">
      <c r="A7408" t="s">
        <v>8955</v>
      </c>
      <c r="B7408">
        <v>1</v>
      </c>
    </row>
    <row r="7409" spans="1:2">
      <c r="A7409" t="s">
        <v>8956</v>
      </c>
      <c r="B7409">
        <v>1</v>
      </c>
    </row>
    <row r="7410" spans="1:2">
      <c r="A7410" t="s">
        <v>8957</v>
      </c>
      <c r="B7410">
        <v>1</v>
      </c>
    </row>
    <row r="7411" spans="1:2">
      <c r="A7411" t="s">
        <v>8959</v>
      </c>
      <c r="B7411">
        <v>1</v>
      </c>
    </row>
    <row r="7412" spans="1:2">
      <c r="A7412" t="s">
        <v>8960</v>
      </c>
      <c r="B7412">
        <v>1</v>
      </c>
    </row>
    <row r="7413" spans="1:2">
      <c r="A7413" t="s">
        <v>8961</v>
      </c>
      <c r="B7413">
        <v>1</v>
      </c>
    </row>
    <row r="7414" spans="1:2">
      <c r="A7414" t="s">
        <v>8964</v>
      </c>
      <c r="B7414">
        <v>1</v>
      </c>
    </row>
    <row r="7415" spans="1:2">
      <c r="A7415" t="s">
        <v>8965</v>
      </c>
      <c r="B7415">
        <v>1</v>
      </c>
    </row>
    <row r="7416" spans="1:2">
      <c r="A7416" t="s">
        <v>8966</v>
      </c>
      <c r="B7416">
        <v>1</v>
      </c>
    </row>
    <row r="7417" spans="1:2">
      <c r="A7417" t="s">
        <v>8967</v>
      </c>
      <c r="B7417">
        <v>1</v>
      </c>
    </row>
    <row r="7418" spans="1:2">
      <c r="A7418" t="s">
        <v>8968</v>
      </c>
      <c r="B7418">
        <v>1</v>
      </c>
    </row>
    <row r="7419" spans="1:2">
      <c r="A7419" t="s">
        <v>8969</v>
      </c>
      <c r="B7419">
        <v>1</v>
      </c>
    </row>
    <row r="7420" spans="1:2">
      <c r="A7420" t="s">
        <v>8970</v>
      </c>
      <c r="B7420">
        <v>1</v>
      </c>
    </row>
    <row r="7421" spans="1:2">
      <c r="A7421" t="s">
        <v>8972</v>
      </c>
      <c r="B7421">
        <v>1</v>
      </c>
    </row>
    <row r="7422" spans="1:2">
      <c r="A7422" t="s">
        <v>8973</v>
      </c>
      <c r="B7422">
        <v>1</v>
      </c>
    </row>
    <row r="7423" spans="1:2">
      <c r="A7423" t="s">
        <v>8974</v>
      </c>
      <c r="B7423">
        <v>1</v>
      </c>
    </row>
    <row r="7424" spans="1:2">
      <c r="A7424" t="s">
        <v>8975</v>
      </c>
      <c r="B7424">
        <v>1</v>
      </c>
    </row>
    <row r="7425" spans="1:2">
      <c r="A7425" t="s">
        <v>8976</v>
      </c>
      <c r="B7425">
        <v>1</v>
      </c>
    </row>
    <row r="7426" spans="1:2">
      <c r="A7426" t="s">
        <v>8977</v>
      </c>
      <c r="B7426">
        <v>1</v>
      </c>
    </row>
    <row r="7427" spans="1:2">
      <c r="A7427" t="s">
        <v>8978</v>
      </c>
      <c r="B7427">
        <v>1</v>
      </c>
    </row>
    <row r="7428" spans="1:2">
      <c r="A7428" t="s">
        <v>8980</v>
      </c>
      <c r="B7428">
        <v>1</v>
      </c>
    </row>
    <row r="7429" spans="1:2">
      <c r="A7429" t="s">
        <v>8981</v>
      </c>
      <c r="B7429">
        <v>1</v>
      </c>
    </row>
    <row r="7430" spans="1:2">
      <c r="A7430" t="s">
        <v>8983</v>
      </c>
      <c r="B7430">
        <v>1</v>
      </c>
    </row>
    <row r="7431" spans="1:2">
      <c r="A7431" t="s">
        <v>8984</v>
      </c>
      <c r="B7431">
        <v>1</v>
      </c>
    </row>
    <row r="7432" spans="1:2">
      <c r="A7432" t="s">
        <v>8986</v>
      </c>
      <c r="B7432">
        <v>1</v>
      </c>
    </row>
    <row r="7433" spans="1:2">
      <c r="A7433" t="s">
        <v>8987</v>
      </c>
      <c r="B7433">
        <v>1</v>
      </c>
    </row>
    <row r="7434" spans="1:2">
      <c r="A7434" t="s">
        <v>8988</v>
      </c>
      <c r="B7434">
        <v>1</v>
      </c>
    </row>
    <row r="7435" spans="1:2">
      <c r="A7435" t="s">
        <v>8989</v>
      </c>
      <c r="B7435">
        <v>1</v>
      </c>
    </row>
    <row r="7436" spans="1:2">
      <c r="A7436" t="s">
        <v>8992</v>
      </c>
      <c r="B7436">
        <v>1</v>
      </c>
    </row>
    <row r="7437" spans="1:2">
      <c r="A7437" t="s">
        <v>8996</v>
      </c>
      <c r="B7437">
        <v>1</v>
      </c>
    </row>
    <row r="7438" spans="1:2">
      <c r="A7438" t="s">
        <v>8998</v>
      </c>
      <c r="B7438">
        <v>1</v>
      </c>
    </row>
    <row r="7439" spans="1:2">
      <c r="A7439" t="s">
        <v>8999</v>
      </c>
      <c r="B7439">
        <v>1</v>
      </c>
    </row>
    <row r="7440" spans="1:2">
      <c r="A7440" t="s">
        <v>9000</v>
      </c>
      <c r="B7440">
        <v>1</v>
      </c>
    </row>
    <row r="7441" spans="1:2">
      <c r="A7441" t="s">
        <v>9001</v>
      </c>
      <c r="B7441">
        <v>1</v>
      </c>
    </row>
    <row r="7442" spans="1:2">
      <c r="A7442" t="s">
        <v>9002</v>
      </c>
      <c r="B7442">
        <v>1</v>
      </c>
    </row>
    <row r="7443" spans="1:2">
      <c r="A7443" t="s">
        <v>9004</v>
      </c>
      <c r="B7443">
        <v>1</v>
      </c>
    </row>
    <row r="7444" spans="1:2">
      <c r="A7444" t="s">
        <v>9006</v>
      </c>
      <c r="B7444">
        <v>1</v>
      </c>
    </row>
    <row r="7445" spans="1:2">
      <c r="A7445" t="s">
        <v>9007</v>
      </c>
      <c r="B7445">
        <v>1</v>
      </c>
    </row>
    <row r="7446" spans="1:2">
      <c r="A7446" t="s">
        <v>9008</v>
      </c>
      <c r="B7446">
        <v>1</v>
      </c>
    </row>
    <row r="7447" spans="1:2">
      <c r="A7447" t="s">
        <v>9009</v>
      </c>
      <c r="B7447">
        <v>1</v>
      </c>
    </row>
    <row r="7448" spans="1:2">
      <c r="A7448" t="s">
        <v>9010</v>
      </c>
      <c r="B7448">
        <v>1</v>
      </c>
    </row>
    <row r="7449" spans="1:2">
      <c r="A7449" t="s">
        <v>9011</v>
      </c>
      <c r="B7449">
        <v>1</v>
      </c>
    </row>
    <row r="7450" spans="1:2">
      <c r="A7450" t="s">
        <v>9012</v>
      </c>
      <c r="B7450">
        <v>1</v>
      </c>
    </row>
    <row r="7451" spans="1:2">
      <c r="A7451" t="s">
        <v>9015</v>
      </c>
      <c r="B7451">
        <v>1</v>
      </c>
    </row>
    <row r="7452" spans="1:2">
      <c r="A7452" t="s">
        <v>9016</v>
      </c>
      <c r="B7452">
        <v>1</v>
      </c>
    </row>
    <row r="7453" spans="1:2">
      <c r="A7453" t="s">
        <v>9017</v>
      </c>
      <c r="B7453">
        <v>1</v>
      </c>
    </row>
    <row r="7454" spans="1:2">
      <c r="A7454" t="s">
        <v>9018</v>
      </c>
      <c r="B7454">
        <v>1</v>
      </c>
    </row>
    <row r="7455" spans="1:2">
      <c r="A7455" t="s">
        <v>9019</v>
      </c>
      <c r="B7455">
        <v>1</v>
      </c>
    </row>
    <row r="7456" spans="1:2">
      <c r="A7456" t="s">
        <v>9020</v>
      </c>
      <c r="B7456">
        <v>1</v>
      </c>
    </row>
    <row r="7457" spans="1:2">
      <c r="A7457" t="s">
        <v>9022</v>
      </c>
      <c r="B7457">
        <v>1</v>
      </c>
    </row>
    <row r="7458" spans="1:2">
      <c r="A7458" t="s">
        <v>9023</v>
      </c>
      <c r="B7458">
        <v>1</v>
      </c>
    </row>
    <row r="7459" spans="1:2">
      <c r="A7459" t="s">
        <v>9024</v>
      </c>
      <c r="B7459">
        <v>1</v>
      </c>
    </row>
    <row r="7460" spans="1:2">
      <c r="A7460" t="s">
        <v>9026</v>
      </c>
      <c r="B7460">
        <v>1</v>
      </c>
    </row>
    <row r="7461" spans="1:2">
      <c r="A7461" t="s">
        <v>9027</v>
      </c>
      <c r="B7461">
        <v>1</v>
      </c>
    </row>
    <row r="7462" spans="1:2">
      <c r="A7462" t="s">
        <v>9028</v>
      </c>
      <c r="B7462">
        <v>1</v>
      </c>
    </row>
    <row r="7463" spans="1:2">
      <c r="A7463" t="s">
        <v>9029</v>
      </c>
      <c r="B7463">
        <v>1</v>
      </c>
    </row>
    <row r="7464" spans="1:2">
      <c r="A7464" t="s">
        <v>9030</v>
      </c>
      <c r="B7464">
        <v>1</v>
      </c>
    </row>
    <row r="7465" spans="1:2">
      <c r="A7465" t="s">
        <v>9031</v>
      </c>
      <c r="B7465">
        <v>1</v>
      </c>
    </row>
    <row r="7466" spans="1:2">
      <c r="A7466" t="s">
        <v>9033</v>
      </c>
      <c r="B7466">
        <v>1</v>
      </c>
    </row>
    <row r="7467" spans="1:2">
      <c r="A7467" t="s">
        <v>9034</v>
      </c>
      <c r="B7467">
        <v>1</v>
      </c>
    </row>
    <row r="7468" spans="1:2">
      <c r="A7468" t="s">
        <v>9036</v>
      </c>
      <c r="B7468">
        <v>1</v>
      </c>
    </row>
    <row r="7469" spans="1:2">
      <c r="A7469" t="s">
        <v>9037</v>
      </c>
      <c r="B7469">
        <v>1</v>
      </c>
    </row>
    <row r="7470" spans="1:2">
      <c r="A7470" t="s">
        <v>9038</v>
      </c>
      <c r="B7470">
        <v>1</v>
      </c>
    </row>
    <row r="7471" spans="1:2">
      <c r="A7471" t="s">
        <v>9042</v>
      </c>
      <c r="B7471">
        <v>1</v>
      </c>
    </row>
    <row r="7472" spans="1:2">
      <c r="A7472" t="s">
        <v>9043</v>
      </c>
      <c r="B7472">
        <v>1</v>
      </c>
    </row>
    <row r="7473" spans="1:2">
      <c r="A7473" t="s">
        <v>9045</v>
      </c>
      <c r="B7473">
        <v>1</v>
      </c>
    </row>
    <row r="7474" spans="1:2">
      <c r="A7474" t="s">
        <v>9046</v>
      </c>
      <c r="B7474">
        <v>1</v>
      </c>
    </row>
    <row r="7475" spans="1:2">
      <c r="A7475" t="s">
        <v>9047</v>
      </c>
      <c r="B7475">
        <v>1</v>
      </c>
    </row>
    <row r="7476" spans="1:2">
      <c r="A7476" t="s">
        <v>9048</v>
      </c>
      <c r="B7476">
        <v>1</v>
      </c>
    </row>
    <row r="7477" spans="1:2">
      <c r="A7477" t="s">
        <v>9049</v>
      </c>
      <c r="B7477">
        <v>1</v>
      </c>
    </row>
    <row r="7478" spans="1:2">
      <c r="A7478" t="s">
        <v>9051</v>
      </c>
      <c r="B7478">
        <v>1</v>
      </c>
    </row>
    <row r="7479" spans="1:2">
      <c r="A7479" t="s">
        <v>9052</v>
      </c>
      <c r="B7479">
        <v>1</v>
      </c>
    </row>
    <row r="7480" spans="1:2">
      <c r="A7480" t="s">
        <v>9054</v>
      </c>
      <c r="B7480">
        <v>1</v>
      </c>
    </row>
    <row r="7481" spans="1:2">
      <c r="A7481" t="s">
        <v>9055</v>
      </c>
      <c r="B7481">
        <v>1</v>
      </c>
    </row>
    <row r="7482" spans="1:2">
      <c r="A7482" t="s">
        <v>9056</v>
      </c>
      <c r="B7482">
        <v>1</v>
      </c>
    </row>
    <row r="7483" spans="1:2">
      <c r="A7483" t="s">
        <v>9058</v>
      </c>
      <c r="B7483">
        <v>1</v>
      </c>
    </row>
    <row r="7484" spans="1:2">
      <c r="A7484" t="s">
        <v>9059</v>
      </c>
      <c r="B7484">
        <v>1</v>
      </c>
    </row>
    <row r="7485" spans="1:2">
      <c r="A7485" t="s">
        <v>9061</v>
      </c>
      <c r="B7485">
        <v>1</v>
      </c>
    </row>
    <row r="7486" spans="1:2">
      <c r="A7486" t="s">
        <v>9062</v>
      </c>
      <c r="B7486">
        <v>1</v>
      </c>
    </row>
    <row r="7487" spans="1:2">
      <c r="A7487" t="s">
        <v>9063</v>
      </c>
      <c r="B7487">
        <v>1</v>
      </c>
    </row>
    <row r="7488" spans="1:2">
      <c r="A7488" t="s">
        <v>9064</v>
      </c>
      <c r="B7488">
        <v>1</v>
      </c>
    </row>
    <row r="7489" spans="1:2">
      <c r="A7489" t="s">
        <v>9065</v>
      </c>
      <c r="B7489">
        <v>1</v>
      </c>
    </row>
    <row r="7490" spans="1:2">
      <c r="A7490" t="s">
        <v>9066</v>
      </c>
      <c r="B7490">
        <v>1</v>
      </c>
    </row>
    <row r="7491" spans="1:2">
      <c r="A7491" t="s">
        <v>9067</v>
      </c>
      <c r="B7491">
        <v>1</v>
      </c>
    </row>
    <row r="7492" spans="1:2">
      <c r="A7492" t="s">
        <v>9068</v>
      </c>
      <c r="B7492">
        <v>1</v>
      </c>
    </row>
    <row r="7493" spans="1:2">
      <c r="A7493" t="s">
        <v>9069</v>
      </c>
      <c r="B7493">
        <v>1</v>
      </c>
    </row>
    <row r="7494" spans="1:2">
      <c r="A7494" t="s">
        <v>9070</v>
      </c>
      <c r="B7494">
        <v>1</v>
      </c>
    </row>
    <row r="7495" spans="1:2">
      <c r="A7495" t="s">
        <v>9072</v>
      </c>
      <c r="B7495">
        <v>1</v>
      </c>
    </row>
    <row r="7496" spans="1:2">
      <c r="A7496" t="s">
        <v>9076</v>
      </c>
      <c r="B7496">
        <v>1</v>
      </c>
    </row>
    <row r="7497" spans="1:2">
      <c r="A7497" t="s">
        <v>9078</v>
      </c>
      <c r="B7497">
        <v>1</v>
      </c>
    </row>
    <row r="7498" spans="1:2">
      <c r="A7498" t="s">
        <v>9079</v>
      </c>
      <c r="B7498">
        <v>1</v>
      </c>
    </row>
    <row r="7499" spans="1:2">
      <c r="A7499" t="s">
        <v>9080</v>
      </c>
      <c r="B7499">
        <v>1</v>
      </c>
    </row>
    <row r="7500" spans="1:2">
      <c r="A7500" t="s">
        <v>9081</v>
      </c>
      <c r="B7500">
        <v>1</v>
      </c>
    </row>
    <row r="7501" spans="1:2">
      <c r="A7501" t="s">
        <v>9083</v>
      </c>
      <c r="B7501">
        <v>1</v>
      </c>
    </row>
    <row r="7502" spans="1:2">
      <c r="A7502" t="s">
        <v>9084</v>
      </c>
      <c r="B7502">
        <v>1</v>
      </c>
    </row>
    <row r="7503" spans="1:2">
      <c r="A7503" t="s">
        <v>9085</v>
      </c>
      <c r="B7503">
        <v>1</v>
      </c>
    </row>
    <row r="7504" spans="1:2">
      <c r="A7504" t="s">
        <v>9086</v>
      </c>
      <c r="B7504">
        <v>1</v>
      </c>
    </row>
    <row r="7505" spans="1:2">
      <c r="A7505" t="s">
        <v>9087</v>
      </c>
      <c r="B7505">
        <v>1</v>
      </c>
    </row>
    <row r="7506" spans="1:2">
      <c r="A7506" t="s">
        <v>9088</v>
      </c>
      <c r="B7506">
        <v>1</v>
      </c>
    </row>
    <row r="7507" spans="1:2">
      <c r="A7507" t="s">
        <v>9089</v>
      </c>
      <c r="B7507">
        <v>1</v>
      </c>
    </row>
    <row r="7508" spans="1:2">
      <c r="A7508" t="s">
        <v>9090</v>
      </c>
      <c r="B7508">
        <v>1</v>
      </c>
    </row>
    <row r="7509" spans="1:2">
      <c r="A7509" t="s">
        <v>9091</v>
      </c>
      <c r="B7509">
        <v>1</v>
      </c>
    </row>
    <row r="7510" spans="1:2">
      <c r="A7510" t="s">
        <v>9092</v>
      </c>
      <c r="B7510">
        <v>1</v>
      </c>
    </row>
    <row r="7511" spans="1:2">
      <c r="A7511" t="s">
        <v>9093</v>
      </c>
      <c r="B7511">
        <v>1</v>
      </c>
    </row>
    <row r="7512" spans="1:2">
      <c r="A7512" t="s">
        <v>9094</v>
      </c>
      <c r="B7512">
        <v>1</v>
      </c>
    </row>
    <row r="7513" spans="1:2">
      <c r="A7513" t="s">
        <v>9095</v>
      </c>
      <c r="B7513">
        <v>1</v>
      </c>
    </row>
    <row r="7514" spans="1:2">
      <c r="A7514" t="s">
        <v>9097</v>
      </c>
      <c r="B7514">
        <v>1</v>
      </c>
    </row>
    <row r="7515" spans="1:2">
      <c r="A7515" t="s">
        <v>9098</v>
      </c>
      <c r="B7515">
        <v>1</v>
      </c>
    </row>
    <row r="7516" spans="1:2">
      <c r="A7516" t="s">
        <v>9099</v>
      </c>
      <c r="B7516">
        <v>1</v>
      </c>
    </row>
    <row r="7517" spans="1:2">
      <c r="A7517" t="s">
        <v>9102</v>
      </c>
      <c r="B7517">
        <v>1</v>
      </c>
    </row>
    <row r="7518" spans="1:2">
      <c r="A7518" t="s">
        <v>9103</v>
      </c>
      <c r="B7518">
        <v>1</v>
      </c>
    </row>
    <row r="7519" spans="1:2">
      <c r="A7519" t="s">
        <v>9104</v>
      </c>
      <c r="B7519">
        <v>1</v>
      </c>
    </row>
    <row r="7520" spans="1:2">
      <c r="A7520" t="s">
        <v>9105</v>
      </c>
      <c r="B7520">
        <v>1</v>
      </c>
    </row>
    <row r="7521" spans="1:2">
      <c r="A7521" t="s">
        <v>9106</v>
      </c>
      <c r="B7521">
        <v>1</v>
      </c>
    </row>
    <row r="7522" spans="1:2">
      <c r="A7522" t="s">
        <v>9107</v>
      </c>
      <c r="B7522">
        <v>1</v>
      </c>
    </row>
    <row r="7523" spans="1:2">
      <c r="A7523" t="s">
        <v>9108</v>
      </c>
      <c r="B7523">
        <v>1</v>
      </c>
    </row>
    <row r="7524" spans="1:2">
      <c r="A7524" t="s">
        <v>9109</v>
      </c>
      <c r="B7524">
        <v>1</v>
      </c>
    </row>
    <row r="7525" spans="1:2">
      <c r="A7525" t="s">
        <v>9110</v>
      </c>
      <c r="B7525">
        <v>1</v>
      </c>
    </row>
    <row r="7526" spans="1:2">
      <c r="A7526" t="s">
        <v>9113</v>
      </c>
      <c r="B7526">
        <v>1</v>
      </c>
    </row>
    <row r="7527" spans="1:2">
      <c r="A7527" t="s">
        <v>9114</v>
      </c>
      <c r="B7527">
        <v>1</v>
      </c>
    </row>
    <row r="7528" spans="1:2">
      <c r="A7528" t="s">
        <v>9115</v>
      </c>
      <c r="B7528">
        <v>1</v>
      </c>
    </row>
    <row r="7529" spans="1:2">
      <c r="A7529" t="s">
        <v>9117</v>
      </c>
      <c r="B7529">
        <v>1</v>
      </c>
    </row>
    <row r="7530" spans="1:2">
      <c r="A7530" t="s">
        <v>9118</v>
      </c>
      <c r="B7530">
        <v>1</v>
      </c>
    </row>
    <row r="7531" spans="1:2">
      <c r="A7531" t="s">
        <v>9119</v>
      </c>
      <c r="B7531">
        <v>1</v>
      </c>
    </row>
    <row r="7532" spans="1:2">
      <c r="A7532" t="s">
        <v>9120</v>
      </c>
      <c r="B7532">
        <v>1</v>
      </c>
    </row>
    <row r="7533" spans="1:2">
      <c r="A7533" t="s">
        <v>9121</v>
      </c>
      <c r="B7533">
        <v>1</v>
      </c>
    </row>
    <row r="7534" spans="1:2">
      <c r="A7534" t="s">
        <v>9122</v>
      </c>
      <c r="B7534">
        <v>1</v>
      </c>
    </row>
    <row r="7535" spans="1:2">
      <c r="A7535" t="s">
        <v>9123</v>
      </c>
      <c r="B7535">
        <v>1</v>
      </c>
    </row>
    <row r="7536" spans="1:2">
      <c r="A7536" t="s">
        <v>9124</v>
      </c>
      <c r="B7536">
        <v>1</v>
      </c>
    </row>
    <row r="7537" spans="1:2">
      <c r="A7537" t="s">
        <v>9125</v>
      </c>
      <c r="B7537">
        <v>1</v>
      </c>
    </row>
    <row r="7538" spans="1:2">
      <c r="A7538" t="s">
        <v>9126</v>
      </c>
      <c r="B7538">
        <v>1</v>
      </c>
    </row>
    <row r="7539" spans="1:2">
      <c r="A7539" t="s">
        <v>9127</v>
      </c>
      <c r="B7539">
        <v>1</v>
      </c>
    </row>
    <row r="7540" spans="1:2">
      <c r="A7540" t="s">
        <v>9128</v>
      </c>
      <c r="B7540">
        <v>1</v>
      </c>
    </row>
    <row r="7541" spans="1:2">
      <c r="A7541" t="s">
        <v>9129</v>
      </c>
      <c r="B7541">
        <v>1</v>
      </c>
    </row>
    <row r="7542" spans="1:2">
      <c r="A7542" t="s">
        <v>9130</v>
      </c>
      <c r="B7542">
        <v>1</v>
      </c>
    </row>
    <row r="7543" spans="1:2">
      <c r="A7543" t="s">
        <v>9131</v>
      </c>
      <c r="B7543">
        <v>1</v>
      </c>
    </row>
    <row r="7544" spans="1:2">
      <c r="A7544" t="s">
        <v>9133</v>
      </c>
      <c r="B7544">
        <v>1</v>
      </c>
    </row>
    <row r="7545" spans="1:2">
      <c r="A7545" t="s">
        <v>9134</v>
      </c>
      <c r="B7545">
        <v>1</v>
      </c>
    </row>
    <row r="7546" spans="1:2">
      <c r="A7546" t="s">
        <v>9135</v>
      </c>
      <c r="B7546">
        <v>1</v>
      </c>
    </row>
    <row r="7547" spans="1:2">
      <c r="A7547" t="s">
        <v>9136</v>
      </c>
      <c r="B7547">
        <v>1</v>
      </c>
    </row>
    <row r="7548" spans="1:2">
      <c r="A7548" t="s">
        <v>9138</v>
      </c>
      <c r="B7548">
        <v>1</v>
      </c>
    </row>
    <row r="7549" spans="1:2">
      <c r="A7549" t="s">
        <v>9139</v>
      </c>
      <c r="B7549">
        <v>1</v>
      </c>
    </row>
    <row r="7550" spans="1:2">
      <c r="A7550" t="s">
        <v>9140</v>
      </c>
      <c r="B7550">
        <v>1</v>
      </c>
    </row>
    <row r="7551" spans="1:2">
      <c r="A7551" t="s">
        <v>9141</v>
      </c>
      <c r="B7551">
        <v>1</v>
      </c>
    </row>
    <row r="7552" spans="1:2">
      <c r="A7552" t="s">
        <v>9142</v>
      </c>
      <c r="B7552">
        <v>1</v>
      </c>
    </row>
    <row r="7553" spans="1:2">
      <c r="A7553" t="s">
        <v>9143</v>
      </c>
      <c r="B7553">
        <v>1</v>
      </c>
    </row>
    <row r="7554" spans="1:2">
      <c r="A7554" t="s">
        <v>9144</v>
      </c>
      <c r="B7554">
        <v>1</v>
      </c>
    </row>
    <row r="7555" spans="1:2">
      <c r="A7555" t="s">
        <v>9145</v>
      </c>
      <c r="B7555">
        <v>1</v>
      </c>
    </row>
    <row r="7556" spans="1:2">
      <c r="A7556" t="s">
        <v>9147</v>
      </c>
      <c r="B7556">
        <v>1</v>
      </c>
    </row>
    <row r="7557" spans="1:2">
      <c r="A7557" t="s">
        <v>9148</v>
      </c>
      <c r="B7557">
        <v>1</v>
      </c>
    </row>
    <row r="7558" spans="1:2">
      <c r="A7558" t="s">
        <v>9149</v>
      </c>
      <c r="B7558">
        <v>1</v>
      </c>
    </row>
    <row r="7559" spans="1:2">
      <c r="A7559" t="s">
        <v>9151</v>
      </c>
      <c r="B7559">
        <v>1</v>
      </c>
    </row>
    <row r="7560" spans="1:2">
      <c r="A7560" t="s">
        <v>9154</v>
      </c>
      <c r="B7560">
        <v>1</v>
      </c>
    </row>
    <row r="7561" spans="1:2">
      <c r="A7561" t="s">
        <v>9156</v>
      </c>
      <c r="B7561">
        <v>1</v>
      </c>
    </row>
    <row r="7562" spans="1:2">
      <c r="A7562" t="s">
        <v>9157</v>
      </c>
      <c r="B7562">
        <v>1</v>
      </c>
    </row>
    <row r="7563" spans="1:2">
      <c r="A7563" t="s">
        <v>9158</v>
      </c>
      <c r="B7563">
        <v>1</v>
      </c>
    </row>
    <row r="7564" spans="1:2">
      <c r="A7564" t="s">
        <v>9159</v>
      </c>
      <c r="B7564">
        <v>1</v>
      </c>
    </row>
    <row r="7565" spans="1:2">
      <c r="A7565" t="s">
        <v>9162</v>
      </c>
      <c r="B7565">
        <v>1</v>
      </c>
    </row>
    <row r="7566" spans="1:2">
      <c r="A7566" t="s">
        <v>9163</v>
      </c>
      <c r="B7566">
        <v>1</v>
      </c>
    </row>
    <row r="7567" spans="1:2">
      <c r="A7567" t="s">
        <v>9166</v>
      </c>
      <c r="B7567">
        <v>1</v>
      </c>
    </row>
    <row r="7568" spans="1:2">
      <c r="A7568" t="s">
        <v>9167</v>
      </c>
      <c r="B7568">
        <v>1</v>
      </c>
    </row>
    <row r="7569" spans="1:2">
      <c r="A7569" t="s">
        <v>9168</v>
      </c>
      <c r="B7569">
        <v>1</v>
      </c>
    </row>
    <row r="7570" spans="1:2">
      <c r="A7570" t="s">
        <v>9169</v>
      </c>
      <c r="B7570">
        <v>1</v>
      </c>
    </row>
    <row r="7571" spans="1:2">
      <c r="A7571" t="s">
        <v>9170</v>
      </c>
      <c r="B7571">
        <v>1</v>
      </c>
    </row>
    <row r="7572" spans="1:2">
      <c r="A7572" t="s">
        <v>9171</v>
      </c>
      <c r="B7572">
        <v>1</v>
      </c>
    </row>
    <row r="7573" spans="1:2">
      <c r="A7573" t="s">
        <v>9172</v>
      </c>
      <c r="B7573">
        <v>1</v>
      </c>
    </row>
    <row r="7574" spans="1:2">
      <c r="A7574" t="s">
        <v>9173</v>
      </c>
      <c r="B7574">
        <v>1</v>
      </c>
    </row>
    <row r="7575" spans="1:2">
      <c r="A7575" t="s">
        <v>9174</v>
      </c>
      <c r="B7575">
        <v>1</v>
      </c>
    </row>
    <row r="7576" spans="1:2">
      <c r="A7576" t="s">
        <v>9176</v>
      </c>
      <c r="B7576">
        <v>1</v>
      </c>
    </row>
    <row r="7577" spans="1:2">
      <c r="A7577" t="s">
        <v>9177</v>
      </c>
      <c r="B7577">
        <v>1</v>
      </c>
    </row>
    <row r="7578" spans="1:2">
      <c r="A7578" t="s">
        <v>9179</v>
      </c>
      <c r="B7578">
        <v>1</v>
      </c>
    </row>
    <row r="7579" spans="1:2">
      <c r="A7579" t="s">
        <v>9180</v>
      </c>
      <c r="B7579">
        <v>1</v>
      </c>
    </row>
    <row r="7580" spans="1:2">
      <c r="A7580" t="s">
        <v>9181</v>
      </c>
      <c r="B7580">
        <v>1</v>
      </c>
    </row>
    <row r="7581" spans="1:2">
      <c r="A7581" t="s">
        <v>9183</v>
      </c>
      <c r="B7581">
        <v>1</v>
      </c>
    </row>
    <row r="7582" spans="1:2">
      <c r="A7582" t="s">
        <v>9185</v>
      </c>
      <c r="B7582">
        <v>1</v>
      </c>
    </row>
    <row r="7583" spans="1:2">
      <c r="A7583" t="s">
        <v>9189</v>
      </c>
      <c r="B7583">
        <v>1</v>
      </c>
    </row>
    <row r="7584" spans="1:2">
      <c r="A7584" t="s">
        <v>9190</v>
      </c>
      <c r="B7584">
        <v>1</v>
      </c>
    </row>
    <row r="7585" spans="1:2">
      <c r="A7585" t="s">
        <v>9191</v>
      </c>
      <c r="B7585">
        <v>1</v>
      </c>
    </row>
    <row r="7586" spans="1:2">
      <c r="A7586" t="s">
        <v>9193</v>
      </c>
      <c r="B7586">
        <v>1</v>
      </c>
    </row>
    <row r="7587" spans="1:2">
      <c r="A7587" t="s">
        <v>9194</v>
      </c>
      <c r="B7587">
        <v>1</v>
      </c>
    </row>
    <row r="7588" spans="1:2">
      <c r="A7588" t="s">
        <v>9195</v>
      </c>
      <c r="B7588">
        <v>1</v>
      </c>
    </row>
    <row r="7589" spans="1:2">
      <c r="A7589" t="s">
        <v>9196</v>
      </c>
      <c r="B7589">
        <v>1</v>
      </c>
    </row>
    <row r="7590" spans="1:2">
      <c r="A7590" t="s">
        <v>9206</v>
      </c>
      <c r="B7590">
        <v>1</v>
      </c>
    </row>
    <row r="7591" spans="1:2">
      <c r="A7591" t="s">
        <v>9207</v>
      </c>
      <c r="B7591">
        <v>1</v>
      </c>
    </row>
    <row r="7592" spans="1:2">
      <c r="A7592" t="s">
        <v>9208</v>
      </c>
      <c r="B7592">
        <v>1</v>
      </c>
    </row>
    <row r="7593" spans="1:2">
      <c r="A7593" t="s">
        <v>9209</v>
      </c>
      <c r="B7593">
        <v>1</v>
      </c>
    </row>
    <row r="7594" spans="1:2">
      <c r="A7594" t="s">
        <v>9210</v>
      </c>
      <c r="B7594">
        <v>1</v>
      </c>
    </row>
    <row r="7595" spans="1:2">
      <c r="A7595" t="s">
        <v>9211</v>
      </c>
      <c r="B7595">
        <v>1</v>
      </c>
    </row>
    <row r="7596" spans="1:2">
      <c r="A7596" t="s">
        <v>9212</v>
      </c>
      <c r="B7596">
        <v>1</v>
      </c>
    </row>
    <row r="7597" spans="1:2">
      <c r="A7597" t="s">
        <v>9213</v>
      </c>
      <c r="B7597">
        <v>1</v>
      </c>
    </row>
    <row r="7598" spans="1:2">
      <c r="A7598" t="s">
        <v>9215</v>
      </c>
      <c r="B7598">
        <v>1</v>
      </c>
    </row>
    <row r="7599" spans="1:2">
      <c r="A7599" t="s">
        <v>9216</v>
      </c>
      <c r="B7599">
        <v>1</v>
      </c>
    </row>
    <row r="7600" spans="1:2">
      <c r="A7600" t="s">
        <v>9217</v>
      </c>
      <c r="B7600">
        <v>1</v>
      </c>
    </row>
    <row r="7601" spans="1:2">
      <c r="A7601" t="s">
        <v>9218</v>
      </c>
      <c r="B7601">
        <v>1</v>
      </c>
    </row>
    <row r="7602" spans="1:2">
      <c r="A7602" t="s">
        <v>9219</v>
      </c>
      <c r="B7602">
        <v>1</v>
      </c>
    </row>
    <row r="7603" spans="1:2">
      <c r="A7603" t="s">
        <v>9220</v>
      </c>
      <c r="B7603">
        <v>1</v>
      </c>
    </row>
    <row r="7604" spans="1:2">
      <c r="A7604" t="s">
        <v>9223</v>
      </c>
      <c r="B7604">
        <v>1</v>
      </c>
    </row>
    <row r="7605" spans="1:2">
      <c r="A7605" t="s">
        <v>9226</v>
      </c>
      <c r="B7605">
        <v>1</v>
      </c>
    </row>
    <row r="7606" spans="1:2">
      <c r="A7606" t="s">
        <v>9227</v>
      </c>
      <c r="B7606">
        <v>1</v>
      </c>
    </row>
    <row r="7607" spans="1:2">
      <c r="A7607" t="s">
        <v>9228</v>
      </c>
      <c r="B7607">
        <v>1</v>
      </c>
    </row>
    <row r="7608" spans="1:2">
      <c r="A7608" t="s">
        <v>9230</v>
      </c>
      <c r="B7608">
        <v>1</v>
      </c>
    </row>
    <row r="7609" spans="1:2">
      <c r="A7609" t="s">
        <v>9231</v>
      </c>
      <c r="B7609">
        <v>1</v>
      </c>
    </row>
    <row r="7610" spans="1:2">
      <c r="A7610" t="s">
        <v>9232</v>
      </c>
      <c r="B7610">
        <v>1</v>
      </c>
    </row>
    <row r="7611" spans="1:2">
      <c r="A7611" t="s">
        <v>9233</v>
      </c>
      <c r="B7611">
        <v>1</v>
      </c>
    </row>
    <row r="7612" spans="1:2">
      <c r="A7612" t="s">
        <v>9234</v>
      </c>
      <c r="B7612">
        <v>1</v>
      </c>
    </row>
    <row r="7613" spans="1:2">
      <c r="A7613" t="s">
        <v>9237</v>
      </c>
      <c r="B7613">
        <v>1</v>
      </c>
    </row>
    <row r="7614" spans="1:2">
      <c r="A7614" t="s">
        <v>9238</v>
      </c>
      <c r="B7614">
        <v>1</v>
      </c>
    </row>
    <row r="7615" spans="1:2">
      <c r="A7615" t="s">
        <v>9239</v>
      </c>
      <c r="B7615">
        <v>1</v>
      </c>
    </row>
    <row r="7616" spans="1:2">
      <c r="A7616" t="s">
        <v>9240</v>
      </c>
      <c r="B7616">
        <v>1</v>
      </c>
    </row>
    <row r="7617" spans="1:2">
      <c r="A7617" t="s">
        <v>9242</v>
      </c>
      <c r="B7617">
        <v>1</v>
      </c>
    </row>
    <row r="7618" spans="1:2">
      <c r="A7618" t="s">
        <v>9244</v>
      </c>
      <c r="B7618">
        <v>1</v>
      </c>
    </row>
    <row r="7619" spans="1:2">
      <c r="A7619" t="s">
        <v>9245</v>
      </c>
      <c r="B7619">
        <v>1</v>
      </c>
    </row>
    <row r="7620" spans="1:2">
      <c r="A7620" t="s">
        <v>9246</v>
      </c>
      <c r="B7620">
        <v>1</v>
      </c>
    </row>
    <row r="7621" spans="1:2">
      <c r="A7621" t="s">
        <v>9248</v>
      </c>
      <c r="B7621">
        <v>1</v>
      </c>
    </row>
    <row r="7622" spans="1:2">
      <c r="A7622" t="s">
        <v>9249</v>
      </c>
      <c r="B7622">
        <v>1</v>
      </c>
    </row>
    <row r="7623" spans="1:2">
      <c r="A7623" t="s">
        <v>9252</v>
      </c>
      <c r="B7623">
        <v>1</v>
      </c>
    </row>
    <row r="7624" spans="1:2">
      <c r="A7624" t="s">
        <v>9254</v>
      </c>
      <c r="B7624">
        <v>1</v>
      </c>
    </row>
    <row r="7625" spans="1:2">
      <c r="A7625" t="s">
        <v>9255</v>
      </c>
      <c r="B7625">
        <v>1</v>
      </c>
    </row>
    <row r="7626" spans="1:2">
      <c r="A7626" t="s">
        <v>9256</v>
      </c>
      <c r="B7626">
        <v>1</v>
      </c>
    </row>
    <row r="7627" spans="1:2">
      <c r="A7627" t="s">
        <v>9258</v>
      </c>
      <c r="B7627">
        <v>1</v>
      </c>
    </row>
    <row r="7628" spans="1:2">
      <c r="A7628" t="s">
        <v>9260</v>
      </c>
      <c r="B7628">
        <v>1</v>
      </c>
    </row>
    <row r="7629" spans="1:2">
      <c r="A7629" t="s">
        <v>9261</v>
      </c>
      <c r="B7629">
        <v>1</v>
      </c>
    </row>
    <row r="7630" spans="1:2">
      <c r="A7630" t="s">
        <v>9263</v>
      </c>
      <c r="B7630">
        <v>1</v>
      </c>
    </row>
    <row r="7631" spans="1:2">
      <c r="A7631" t="s">
        <v>9264</v>
      </c>
      <c r="B7631">
        <v>1</v>
      </c>
    </row>
    <row r="7632" spans="1:2">
      <c r="A7632" t="s">
        <v>9265</v>
      </c>
      <c r="B7632">
        <v>1</v>
      </c>
    </row>
    <row r="7633" spans="1:2">
      <c r="A7633" t="e">
        <f>--_: bank_NN</f>
        <v>#NAME?</v>
      </c>
      <c r="B7633">
        <v>1</v>
      </c>
    </row>
    <row r="7634" spans="1:2">
      <c r="A7634" t="s">
        <v>9266</v>
      </c>
      <c r="B7634">
        <v>1</v>
      </c>
    </row>
    <row r="7635" spans="1:2">
      <c r="A7635" t="s">
        <v>9267</v>
      </c>
      <c r="B7635">
        <v>1</v>
      </c>
    </row>
    <row r="7636" spans="1:2">
      <c r="A7636" t="s">
        <v>9268</v>
      </c>
      <c r="B7636">
        <v>1</v>
      </c>
    </row>
    <row r="7637" spans="1:2">
      <c r="A7637" t="s">
        <v>9269</v>
      </c>
      <c r="B7637">
        <v>1</v>
      </c>
    </row>
    <row r="7638" spans="1:2">
      <c r="A7638" t="s">
        <v>9270</v>
      </c>
      <c r="B7638">
        <v>1</v>
      </c>
    </row>
    <row r="7639" spans="1:2">
      <c r="A7639" t="s">
        <v>9271</v>
      </c>
      <c r="B7639">
        <v>1</v>
      </c>
    </row>
    <row r="7640" spans="1:2">
      <c r="A7640" t="s">
        <v>9272</v>
      </c>
      <c r="B7640">
        <v>1</v>
      </c>
    </row>
    <row r="7641" spans="1:2">
      <c r="A7641" t="s">
        <v>9273</v>
      </c>
      <c r="B7641">
        <v>1</v>
      </c>
    </row>
    <row r="7642" spans="1:2">
      <c r="A7642" t="s">
        <v>9274</v>
      </c>
      <c r="B7642">
        <v>1</v>
      </c>
    </row>
    <row r="7643" spans="1:2">
      <c r="A7643" t="s">
        <v>9277</v>
      </c>
      <c r="B7643">
        <v>1</v>
      </c>
    </row>
    <row r="7644" spans="1:2">
      <c r="A7644" t="s">
        <v>9278</v>
      </c>
      <c r="B7644">
        <v>1</v>
      </c>
    </row>
    <row r="7645" spans="1:2">
      <c r="A7645" t="s">
        <v>9279</v>
      </c>
      <c r="B7645">
        <v>1</v>
      </c>
    </row>
    <row r="7646" spans="1:2">
      <c r="A7646" t="s">
        <v>9280</v>
      </c>
      <c r="B7646">
        <v>1</v>
      </c>
    </row>
    <row r="7647" spans="1:2">
      <c r="A7647" t="s">
        <v>9281</v>
      </c>
      <c r="B7647">
        <v>1</v>
      </c>
    </row>
    <row r="7648" spans="1:2">
      <c r="A7648" t="s">
        <v>9282</v>
      </c>
      <c r="B7648">
        <v>1</v>
      </c>
    </row>
    <row r="7649" spans="1:2">
      <c r="A7649" t="s">
        <v>9283</v>
      </c>
      <c r="B7649">
        <v>1</v>
      </c>
    </row>
    <row r="7650" spans="1:2">
      <c r="A7650" t="s">
        <v>9284</v>
      </c>
      <c r="B7650">
        <v>1</v>
      </c>
    </row>
    <row r="7651" spans="1:2">
      <c r="A7651" t="s">
        <v>9286</v>
      </c>
      <c r="B7651">
        <v>1</v>
      </c>
    </row>
    <row r="7652" spans="1:2">
      <c r="A7652" t="s">
        <v>9288</v>
      </c>
      <c r="B7652">
        <v>1</v>
      </c>
    </row>
    <row r="7653" spans="1:2">
      <c r="A7653" t="s">
        <v>9290</v>
      </c>
      <c r="B7653">
        <v>1</v>
      </c>
    </row>
    <row r="7654" spans="1:2">
      <c r="A7654" t="s">
        <v>9291</v>
      </c>
      <c r="B7654">
        <v>1</v>
      </c>
    </row>
    <row r="7655" spans="1:2">
      <c r="A7655" t="s">
        <v>9292</v>
      </c>
      <c r="B7655">
        <v>1</v>
      </c>
    </row>
    <row r="7656" spans="1:2">
      <c r="A7656" t="s">
        <v>9294</v>
      </c>
      <c r="B7656">
        <v>1</v>
      </c>
    </row>
    <row r="7657" spans="1:2">
      <c r="A7657" t="s">
        <v>9295</v>
      </c>
      <c r="B7657">
        <v>1</v>
      </c>
    </row>
    <row r="7658" spans="1:2">
      <c r="A7658" t="s">
        <v>9297</v>
      </c>
      <c r="B7658">
        <v>1</v>
      </c>
    </row>
    <row r="7659" spans="1:2">
      <c r="A7659" t="e">
        <f>-LRB-_-LRB- so_RB</f>
        <v>#NAME?</v>
      </c>
      <c r="B7659">
        <v>1</v>
      </c>
    </row>
    <row r="7660" spans="1:2">
      <c r="A7660" t="s">
        <v>9299</v>
      </c>
      <c r="B7660">
        <v>1</v>
      </c>
    </row>
    <row r="7661" spans="1:2">
      <c r="A7661" t="s">
        <v>9300</v>
      </c>
      <c r="B7661">
        <v>1</v>
      </c>
    </row>
    <row r="7662" spans="1:2">
      <c r="A7662" t="s">
        <v>9301</v>
      </c>
      <c r="B7662">
        <v>1</v>
      </c>
    </row>
    <row r="7663" spans="1:2">
      <c r="A7663" t="s">
        <v>9302</v>
      </c>
      <c r="B7663">
        <v>1</v>
      </c>
    </row>
    <row r="7664" spans="1:2">
      <c r="A7664" t="s">
        <v>9303</v>
      </c>
      <c r="B7664">
        <v>1</v>
      </c>
    </row>
    <row r="7665" spans="1:2">
      <c r="A7665" t="s">
        <v>9304</v>
      </c>
      <c r="B7665">
        <v>1</v>
      </c>
    </row>
    <row r="7666" spans="1:2">
      <c r="A7666" t="s">
        <v>9305</v>
      </c>
      <c r="B7666">
        <v>1</v>
      </c>
    </row>
    <row r="7667" spans="1:2">
      <c r="A7667" t="s">
        <v>9306</v>
      </c>
      <c r="B7667">
        <v>1</v>
      </c>
    </row>
    <row r="7668" spans="1:2">
      <c r="A7668" t="s">
        <v>9308</v>
      </c>
      <c r="B7668">
        <v>1</v>
      </c>
    </row>
    <row r="7669" spans="1:2">
      <c r="A7669" t="s">
        <v>9309</v>
      </c>
      <c r="B7669">
        <v>1</v>
      </c>
    </row>
    <row r="7670" spans="1:2">
      <c r="A7670" t="s">
        <v>9311</v>
      </c>
      <c r="B7670">
        <v>1</v>
      </c>
    </row>
    <row r="7671" spans="1:2">
      <c r="A7671" t="s">
        <v>9312</v>
      </c>
      <c r="B7671">
        <v>1</v>
      </c>
    </row>
    <row r="7672" spans="1:2">
      <c r="A7672" t="s">
        <v>9314</v>
      </c>
      <c r="B7672">
        <v>1</v>
      </c>
    </row>
    <row r="7673" spans="1:2">
      <c r="A7673" t="s">
        <v>9315</v>
      </c>
      <c r="B7673">
        <v>1</v>
      </c>
    </row>
    <row r="7674" spans="1:2">
      <c r="A7674" t="s">
        <v>9316</v>
      </c>
      <c r="B7674">
        <v>1</v>
      </c>
    </row>
    <row r="7675" spans="1:2">
      <c r="A7675" t="s">
        <v>9317</v>
      </c>
      <c r="B7675">
        <v>1</v>
      </c>
    </row>
    <row r="7676" spans="1:2">
      <c r="A7676" t="s">
        <v>9318</v>
      </c>
      <c r="B7676">
        <v>1</v>
      </c>
    </row>
    <row r="7677" spans="1:2">
      <c r="A7677" t="s">
        <v>9319</v>
      </c>
      <c r="B7677">
        <v>1</v>
      </c>
    </row>
    <row r="7678" spans="1:2">
      <c r="A7678" t="s">
        <v>9321</v>
      </c>
      <c r="B7678">
        <v>1</v>
      </c>
    </row>
    <row r="7679" spans="1:2">
      <c r="A7679" t="s">
        <v>9322</v>
      </c>
      <c r="B7679">
        <v>1</v>
      </c>
    </row>
    <row r="7680" spans="1:2">
      <c r="A7680" t="s">
        <v>9323</v>
      </c>
      <c r="B7680">
        <v>1</v>
      </c>
    </row>
    <row r="7681" spans="1:2">
      <c r="A7681" t="s">
        <v>9324</v>
      </c>
      <c r="B7681">
        <v>1</v>
      </c>
    </row>
    <row r="7682" spans="1:2">
      <c r="A7682" t="s">
        <v>9325</v>
      </c>
      <c r="B7682">
        <v>1</v>
      </c>
    </row>
    <row r="7683" spans="1:2">
      <c r="A7683" t="s">
        <v>9326</v>
      </c>
      <c r="B7683">
        <v>1</v>
      </c>
    </row>
    <row r="7684" spans="1:2">
      <c r="A7684" t="s">
        <v>9327</v>
      </c>
      <c r="B7684">
        <v>1</v>
      </c>
    </row>
    <row r="7685" spans="1:2">
      <c r="A7685" t="s">
        <v>9328</v>
      </c>
      <c r="B7685">
        <v>1</v>
      </c>
    </row>
    <row r="7686" spans="1:2">
      <c r="A7686" t="s">
        <v>9330</v>
      </c>
      <c r="B7686">
        <v>1</v>
      </c>
    </row>
    <row r="7687" spans="1:2">
      <c r="A7687" t="s">
        <v>9331</v>
      </c>
      <c r="B7687">
        <v>1</v>
      </c>
    </row>
    <row r="7688" spans="1:2">
      <c r="A7688" t="s">
        <v>9332</v>
      </c>
      <c r="B7688">
        <v>1</v>
      </c>
    </row>
    <row r="7689" spans="1:2">
      <c r="A7689" t="s">
        <v>9333</v>
      </c>
      <c r="B7689">
        <v>1</v>
      </c>
    </row>
    <row r="7690" spans="1:2">
      <c r="A7690" t="s">
        <v>9334</v>
      </c>
      <c r="B7690">
        <v>1</v>
      </c>
    </row>
    <row r="7691" spans="1:2">
      <c r="A7691" t="s">
        <v>9336</v>
      </c>
      <c r="B7691">
        <v>1</v>
      </c>
    </row>
    <row r="7692" spans="1:2">
      <c r="A7692" t="s">
        <v>9338</v>
      </c>
      <c r="B7692">
        <v>1</v>
      </c>
    </row>
    <row r="7693" spans="1:2">
      <c r="A7693" t="s">
        <v>9339</v>
      </c>
      <c r="B7693">
        <v>1</v>
      </c>
    </row>
    <row r="7694" spans="1:2">
      <c r="A7694" t="s">
        <v>9340</v>
      </c>
      <c r="B7694">
        <v>1</v>
      </c>
    </row>
    <row r="7695" spans="1:2">
      <c r="A7695" t="s">
        <v>9341</v>
      </c>
      <c r="B7695">
        <v>1</v>
      </c>
    </row>
    <row r="7696" spans="1:2">
      <c r="A7696" t="s">
        <v>9342</v>
      </c>
      <c r="B7696">
        <v>1</v>
      </c>
    </row>
    <row r="7697" spans="1:2">
      <c r="A7697" t="s">
        <v>9343</v>
      </c>
      <c r="B7697">
        <v>1</v>
      </c>
    </row>
    <row r="7698" spans="1:2">
      <c r="A7698" t="s">
        <v>9344</v>
      </c>
      <c r="B7698">
        <v>1</v>
      </c>
    </row>
    <row r="7699" spans="1:2">
      <c r="A7699" t="s">
        <v>9345</v>
      </c>
      <c r="B7699">
        <v>1</v>
      </c>
    </row>
    <row r="7700" spans="1:2">
      <c r="A7700" t="s">
        <v>9346</v>
      </c>
      <c r="B7700">
        <v>1</v>
      </c>
    </row>
    <row r="7701" spans="1:2">
      <c r="A7701" t="s">
        <v>9347</v>
      </c>
      <c r="B7701">
        <v>1</v>
      </c>
    </row>
    <row r="7702" spans="1:2">
      <c r="A7702" t="s">
        <v>9348</v>
      </c>
      <c r="B7702">
        <v>1</v>
      </c>
    </row>
    <row r="7703" spans="1:2">
      <c r="A7703" t="s">
        <v>9349</v>
      </c>
      <c r="B7703">
        <v>1</v>
      </c>
    </row>
    <row r="7704" spans="1:2">
      <c r="A7704" t="s">
        <v>9350</v>
      </c>
      <c r="B7704">
        <v>1</v>
      </c>
    </row>
    <row r="7705" spans="1:2">
      <c r="A7705" t="s">
        <v>9352</v>
      </c>
      <c r="B7705">
        <v>1</v>
      </c>
    </row>
    <row r="7706" spans="1:2">
      <c r="A7706" t="s">
        <v>9353</v>
      </c>
      <c r="B7706">
        <v>1</v>
      </c>
    </row>
    <row r="7707" spans="1:2">
      <c r="A7707" t="s">
        <v>9354</v>
      </c>
      <c r="B7707">
        <v>1</v>
      </c>
    </row>
    <row r="7708" spans="1:2">
      <c r="A7708" t="s">
        <v>9355</v>
      </c>
      <c r="B7708">
        <v>1</v>
      </c>
    </row>
    <row r="7709" spans="1:2">
      <c r="A7709" t="s">
        <v>9356</v>
      </c>
      <c r="B7709">
        <v>1</v>
      </c>
    </row>
    <row r="7710" spans="1:2">
      <c r="A7710" t="s">
        <v>9358</v>
      </c>
      <c r="B7710">
        <v>1</v>
      </c>
    </row>
    <row r="7711" spans="1:2">
      <c r="A7711" t="s">
        <v>9359</v>
      </c>
      <c r="B7711">
        <v>1</v>
      </c>
    </row>
    <row r="7712" spans="1:2">
      <c r="A7712" t="s">
        <v>9360</v>
      </c>
      <c r="B7712">
        <v>1</v>
      </c>
    </row>
    <row r="7713" spans="1:2">
      <c r="A7713" t="s">
        <v>9361</v>
      </c>
      <c r="B7713">
        <v>1</v>
      </c>
    </row>
    <row r="7714" spans="1:2">
      <c r="A7714" t="s">
        <v>9362</v>
      </c>
      <c r="B7714">
        <v>1</v>
      </c>
    </row>
    <row r="7715" spans="1:2">
      <c r="A7715" t="s">
        <v>9364</v>
      </c>
      <c r="B7715">
        <v>1</v>
      </c>
    </row>
    <row r="7716" spans="1:2">
      <c r="A7716" t="s">
        <v>9366</v>
      </c>
      <c r="B7716">
        <v>1</v>
      </c>
    </row>
    <row r="7717" spans="1:2">
      <c r="A7717" t="s">
        <v>9367</v>
      </c>
      <c r="B7717">
        <v>1</v>
      </c>
    </row>
    <row r="7718" spans="1:2">
      <c r="A7718" t="s">
        <v>9369</v>
      </c>
      <c r="B7718">
        <v>1</v>
      </c>
    </row>
    <row r="7719" spans="1:2">
      <c r="A7719" t="s">
        <v>9370</v>
      </c>
      <c r="B7719">
        <v>1</v>
      </c>
    </row>
    <row r="7720" spans="1:2">
      <c r="A7720" t="s">
        <v>9371</v>
      </c>
      <c r="B7720">
        <v>1</v>
      </c>
    </row>
    <row r="7721" spans="1:2">
      <c r="A7721" t="s">
        <v>9373</v>
      </c>
      <c r="B7721">
        <v>1</v>
      </c>
    </row>
    <row r="7722" spans="1:2">
      <c r="A7722" t="s">
        <v>9374</v>
      </c>
      <c r="B7722">
        <v>1</v>
      </c>
    </row>
    <row r="7723" spans="1:2">
      <c r="A7723" t="s">
        <v>9375</v>
      </c>
      <c r="B7723">
        <v>1</v>
      </c>
    </row>
    <row r="7724" spans="1:2">
      <c r="A7724" t="s">
        <v>9377</v>
      </c>
      <c r="B7724">
        <v>1</v>
      </c>
    </row>
    <row r="7725" spans="1:2">
      <c r="A7725" t="s">
        <v>9378</v>
      </c>
      <c r="B7725">
        <v>1</v>
      </c>
    </row>
    <row r="7726" spans="1:2">
      <c r="A7726" t="s">
        <v>9381</v>
      </c>
      <c r="B7726">
        <v>1</v>
      </c>
    </row>
    <row r="7727" spans="1:2">
      <c r="A7727" t="s">
        <v>9383</v>
      </c>
      <c r="B7727">
        <v>1</v>
      </c>
    </row>
    <row r="7728" spans="1:2">
      <c r="A7728" t="s">
        <v>9384</v>
      </c>
      <c r="B7728">
        <v>1</v>
      </c>
    </row>
    <row r="7729" spans="1:2">
      <c r="A7729" t="s">
        <v>9385</v>
      </c>
      <c r="B7729">
        <v>1</v>
      </c>
    </row>
    <row r="7730" spans="1:2">
      <c r="A7730" t="s">
        <v>9386</v>
      </c>
      <c r="B7730">
        <v>1</v>
      </c>
    </row>
    <row r="7731" spans="1:2">
      <c r="A7731" t="s">
        <v>9387</v>
      </c>
      <c r="B7731">
        <v>1</v>
      </c>
    </row>
    <row r="7732" spans="1:2">
      <c r="A7732" t="s">
        <v>9388</v>
      </c>
      <c r="B7732">
        <v>1</v>
      </c>
    </row>
    <row r="7733" spans="1:2">
      <c r="A7733" t="s">
        <v>9389</v>
      </c>
      <c r="B7733">
        <v>1</v>
      </c>
    </row>
    <row r="7734" spans="1:2">
      <c r="A7734" t="s">
        <v>9390</v>
      </c>
      <c r="B7734">
        <v>1</v>
      </c>
    </row>
    <row r="7735" spans="1:2">
      <c r="A7735" t="s">
        <v>9391</v>
      </c>
      <c r="B7735">
        <v>1</v>
      </c>
    </row>
    <row r="7736" spans="1:2">
      <c r="A7736" t="s">
        <v>9392</v>
      </c>
      <c r="B7736">
        <v>1</v>
      </c>
    </row>
    <row r="7737" spans="1:2">
      <c r="A7737" t="s">
        <v>9393</v>
      </c>
      <c r="B7737">
        <v>1</v>
      </c>
    </row>
    <row r="7738" spans="1:2">
      <c r="A7738" t="s">
        <v>9394</v>
      </c>
      <c r="B7738">
        <v>1</v>
      </c>
    </row>
    <row r="7739" spans="1:2">
      <c r="A7739" t="s">
        <v>9395</v>
      </c>
      <c r="B7739">
        <v>1</v>
      </c>
    </row>
    <row r="7740" spans="1:2">
      <c r="A7740" t="s">
        <v>9396</v>
      </c>
      <c r="B7740">
        <v>1</v>
      </c>
    </row>
    <row r="7741" spans="1:2">
      <c r="A7741" t="s">
        <v>9397</v>
      </c>
      <c r="B7741">
        <v>1</v>
      </c>
    </row>
    <row r="7742" spans="1:2">
      <c r="A7742" t="s">
        <v>9398</v>
      </c>
      <c r="B7742">
        <v>1</v>
      </c>
    </row>
    <row r="7743" spans="1:2">
      <c r="A7743" t="s">
        <v>9401</v>
      </c>
      <c r="B7743">
        <v>1</v>
      </c>
    </row>
    <row r="7744" spans="1:2">
      <c r="A7744" t="s">
        <v>9403</v>
      </c>
      <c r="B7744">
        <v>1</v>
      </c>
    </row>
    <row r="7745" spans="1:2">
      <c r="A7745" t="s">
        <v>9404</v>
      </c>
      <c r="B7745">
        <v>1</v>
      </c>
    </row>
    <row r="7746" spans="1:2">
      <c r="A7746" t="s">
        <v>9405</v>
      </c>
      <c r="B7746">
        <v>1</v>
      </c>
    </row>
    <row r="7747" spans="1:2">
      <c r="A7747" t="s">
        <v>9406</v>
      </c>
      <c r="B7747">
        <v>1</v>
      </c>
    </row>
    <row r="7748" spans="1:2">
      <c r="A7748" t="s">
        <v>9407</v>
      </c>
      <c r="B7748">
        <v>1</v>
      </c>
    </row>
    <row r="7749" spans="1:2">
      <c r="A7749" t="s">
        <v>9408</v>
      </c>
      <c r="B7749">
        <v>1</v>
      </c>
    </row>
    <row r="7750" spans="1:2">
      <c r="A7750" t="s">
        <v>9409</v>
      </c>
      <c r="B7750">
        <v>1</v>
      </c>
    </row>
    <row r="7751" spans="1:2">
      <c r="A7751" t="s">
        <v>9410</v>
      </c>
      <c r="B7751">
        <v>1</v>
      </c>
    </row>
    <row r="7752" spans="1:2">
      <c r="A7752" t="s">
        <v>9411</v>
      </c>
      <c r="B7752">
        <v>1</v>
      </c>
    </row>
    <row r="7753" spans="1:2">
      <c r="A7753" t="s">
        <v>9412</v>
      </c>
      <c r="B7753">
        <v>1</v>
      </c>
    </row>
    <row r="7754" spans="1:2">
      <c r="A7754" t="s">
        <v>9413</v>
      </c>
      <c r="B7754">
        <v>1</v>
      </c>
    </row>
    <row r="7755" spans="1:2">
      <c r="A7755" t="s">
        <v>9415</v>
      </c>
      <c r="B7755">
        <v>1</v>
      </c>
    </row>
    <row r="7756" spans="1:2">
      <c r="A7756" t="s">
        <v>9416</v>
      </c>
      <c r="B7756">
        <v>1</v>
      </c>
    </row>
    <row r="7757" spans="1:2">
      <c r="A7757" t="s">
        <v>9418</v>
      </c>
      <c r="B7757">
        <v>1</v>
      </c>
    </row>
    <row r="7758" spans="1:2">
      <c r="A7758" t="s">
        <v>9420</v>
      </c>
      <c r="B7758">
        <v>1</v>
      </c>
    </row>
    <row r="7759" spans="1:2">
      <c r="A7759" t="s">
        <v>9421</v>
      </c>
      <c r="B7759">
        <v>1</v>
      </c>
    </row>
    <row r="7760" spans="1:2">
      <c r="A7760" t="s">
        <v>9422</v>
      </c>
      <c r="B7760">
        <v>1</v>
      </c>
    </row>
    <row r="7761" spans="1:2">
      <c r="A7761" t="s">
        <v>9424</v>
      </c>
      <c r="B7761">
        <v>1</v>
      </c>
    </row>
    <row r="7762" spans="1:2">
      <c r="A7762" t="s">
        <v>9425</v>
      </c>
      <c r="B7762">
        <v>1</v>
      </c>
    </row>
    <row r="7763" spans="1:2">
      <c r="A7763" t="s">
        <v>9426</v>
      </c>
      <c r="B7763">
        <v>1</v>
      </c>
    </row>
    <row r="7764" spans="1:2">
      <c r="A7764" t="s">
        <v>9427</v>
      </c>
      <c r="B7764">
        <v>1</v>
      </c>
    </row>
    <row r="7765" spans="1:2">
      <c r="A7765" t="s">
        <v>9429</v>
      </c>
      <c r="B7765">
        <v>1</v>
      </c>
    </row>
    <row r="7766" spans="1:2">
      <c r="A7766" t="s">
        <v>9430</v>
      </c>
      <c r="B7766">
        <v>1</v>
      </c>
    </row>
    <row r="7767" spans="1:2">
      <c r="A7767" t="s">
        <v>9431</v>
      </c>
      <c r="B7767">
        <v>1</v>
      </c>
    </row>
    <row r="7768" spans="1:2">
      <c r="A7768" t="s">
        <v>9432</v>
      </c>
      <c r="B7768">
        <v>1</v>
      </c>
    </row>
    <row r="7769" spans="1:2">
      <c r="A7769" t="s">
        <v>9433</v>
      </c>
      <c r="B7769">
        <v>1</v>
      </c>
    </row>
    <row r="7770" spans="1:2">
      <c r="A7770" t="s">
        <v>9434</v>
      </c>
      <c r="B7770">
        <v>1</v>
      </c>
    </row>
    <row r="7771" spans="1:2">
      <c r="A7771" t="s">
        <v>9435</v>
      </c>
      <c r="B7771">
        <v>1</v>
      </c>
    </row>
    <row r="7772" spans="1:2">
      <c r="A7772" t="s">
        <v>9437</v>
      </c>
      <c r="B7772">
        <v>1</v>
      </c>
    </row>
    <row r="7773" spans="1:2">
      <c r="A7773" t="s">
        <v>9438</v>
      </c>
      <c r="B7773">
        <v>1</v>
      </c>
    </row>
    <row r="7774" spans="1:2">
      <c r="A7774" t="s">
        <v>9439</v>
      </c>
      <c r="B7774">
        <v>1</v>
      </c>
    </row>
    <row r="7775" spans="1:2">
      <c r="A7775" t="s">
        <v>9440</v>
      </c>
      <c r="B7775">
        <v>1</v>
      </c>
    </row>
    <row r="7776" spans="1:2">
      <c r="A7776" t="s">
        <v>9441</v>
      </c>
      <c r="B7776">
        <v>1</v>
      </c>
    </row>
    <row r="7777" spans="1:2">
      <c r="A7777" t="s">
        <v>9442</v>
      </c>
      <c r="B7777">
        <v>1</v>
      </c>
    </row>
    <row r="7778" spans="1:2">
      <c r="A7778" t="s">
        <v>9443</v>
      </c>
      <c r="B7778">
        <v>1</v>
      </c>
    </row>
    <row r="7779" spans="1:2">
      <c r="A7779" t="s">
        <v>9444</v>
      </c>
      <c r="B7779">
        <v>1</v>
      </c>
    </row>
    <row r="7780" spans="1:2">
      <c r="A7780" t="s">
        <v>9445</v>
      </c>
      <c r="B7780">
        <v>1</v>
      </c>
    </row>
    <row r="7781" spans="1:2">
      <c r="A7781" t="s">
        <v>9447</v>
      </c>
      <c r="B7781">
        <v>1</v>
      </c>
    </row>
    <row r="7782" spans="1:2">
      <c r="A7782" t="s">
        <v>9448</v>
      </c>
      <c r="B7782">
        <v>1</v>
      </c>
    </row>
    <row r="7783" spans="1:2">
      <c r="A7783" t="s">
        <v>9449</v>
      </c>
      <c r="B7783">
        <v>1</v>
      </c>
    </row>
    <row r="7784" spans="1:2">
      <c r="A7784" t="s">
        <v>9450</v>
      </c>
      <c r="B7784">
        <v>1</v>
      </c>
    </row>
    <row r="7785" spans="1:2">
      <c r="A7785" t="s">
        <v>9451</v>
      </c>
      <c r="B7785">
        <v>1</v>
      </c>
    </row>
    <row r="7786" spans="1:2">
      <c r="A7786" t="s">
        <v>9452</v>
      </c>
      <c r="B7786">
        <v>1</v>
      </c>
    </row>
    <row r="7787" spans="1:2">
      <c r="A7787" t="s">
        <v>9453</v>
      </c>
      <c r="B7787">
        <v>1</v>
      </c>
    </row>
    <row r="7788" spans="1:2">
      <c r="A7788" t="s">
        <v>9455</v>
      </c>
      <c r="B7788">
        <v>1</v>
      </c>
    </row>
    <row r="7789" spans="1:2">
      <c r="A7789" t="s">
        <v>9456</v>
      </c>
      <c r="B7789">
        <v>1</v>
      </c>
    </row>
    <row r="7790" spans="1:2">
      <c r="A7790" t="s">
        <v>9458</v>
      </c>
      <c r="B7790">
        <v>1</v>
      </c>
    </row>
    <row r="7791" spans="1:2">
      <c r="A7791" t="s">
        <v>9461</v>
      </c>
      <c r="B7791">
        <v>1</v>
      </c>
    </row>
    <row r="7792" spans="1:2">
      <c r="A7792" t="s">
        <v>9463</v>
      </c>
      <c r="B7792">
        <v>1</v>
      </c>
    </row>
    <row r="7793" spans="1:2">
      <c r="A7793" t="s">
        <v>9464</v>
      </c>
      <c r="B7793">
        <v>1</v>
      </c>
    </row>
    <row r="7794" spans="1:2">
      <c r="A7794" t="s">
        <v>9465</v>
      </c>
      <c r="B7794">
        <v>1</v>
      </c>
    </row>
    <row r="7795" spans="1:2">
      <c r="A7795" t="s">
        <v>9466</v>
      </c>
      <c r="B7795">
        <v>1</v>
      </c>
    </row>
    <row r="7796" spans="1:2">
      <c r="A7796" t="s">
        <v>9468</v>
      </c>
      <c r="B7796">
        <v>1</v>
      </c>
    </row>
    <row r="7797" spans="1:2">
      <c r="A7797" t="s">
        <v>9469</v>
      </c>
      <c r="B7797">
        <v>1</v>
      </c>
    </row>
    <row r="7798" spans="1:2">
      <c r="A7798" t="s">
        <v>9470</v>
      </c>
      <c r="B7798">
        <v>1</v>
      </c>
    </row>
    <row r="7799" spans="1:2">
      <c r="A7799" t="s">
        <v>9471</v>
      </c>
      <c r="B7799">
        <v>1</v>
      </c>
    </row>
    <row r="7800" spans="1:2">
      <c r="A7800" t="s">
        <v>9472</v>
      </c>
      <c r="B7800">
        <v>1</v>
      </c>
    </row>
    <row r="7801" spans="1:2">
      <c r="A7801" t="s">
        <v>9473</v>
      </c>
      <c r="B7801">
        <v>1</v>
      </c>
    </row>
    <row r="7802" spans="1:2">
      <c r="A7802" t="s">
        <v>9474</v>
      </c>
      <c r="B7802">
        <v>1</v>
      </c>
    </row>
    <row r="7803" spans="1:2">
      <c r="A7803" t="s">
        <v>9475</v>
      </c>
      <c r="B7803">
        <v>1</v>
      </c>
    </row>
    <row r="7804" spans="1:2">
      <c r="A7804" t="s">
        <v>9476</v>
      </c>
      <c r="B7804">
        <v>1</v>
      </c>
    </row>
    <row r="7805" spans="1:2">
      <c r="A7805" t="s">
        <v>9478</v>
      </c>
      <c r="B7805">
        <v>1</v>
      </c>
    </row>
    <row r="7806" spans="1:2">
      <c r="A7806" t="s">
        <v>9479</v>
      </c>
      <c r="B7806">
        <v>1</v>
      </c>
    </row>
    <row r="7807" spans="1:2">
      <c r="A7807" t="s">
        <v>9480</v>
      </c>
      <c r="B7807">
        <v>1</v>
      </c>
    </row>
    <row r="7808" spans="1:2">
      <c r="A7808" t="s">
        <v>9481</v>
      </c>
      <c r="B7808">
        <v>1</v>
      </c>
    </row>
    <row r="7809" spans="1:2">
      <c r="A7809" t="s">
        <v>9482</v>
      </c>
      <c r="B7809">
        <v>1</v>
      </c>
    </row>
    <row r="7810" spans="1:2">
      <c r="A7810" t="s">
        <v>9483</v>
      </c>
      <c r="B7810">
        <v>1</v>
      </c>
    </row>
    <row r="7811" spans="1:2">
      <c r="A7811" t="s">
        <v>9484</v>
      </c>
      <c r="B7811">
        <v>1</v>
      </c>
    </row>
    <row r="7812" spans="1:2">
      <c r="A7812" t="s">
        <v>9485</v>
      </c>
      <c r="B7812">
        <v>1</v>
      </c>
    </row>
    <row r="7813" spans="1:2">
      <c r="A7813" t="s">
        <v>9486</v>
      </c>
      <c r="B7813">
        <v>1</v>
      </c>
    </row>
    <row r="7814" spans="1:2">
      <c r="A7814" t="s">
        <v>9488</v>
      </c>
      <c r="B7814">
        <v>1</v>
      </c>
    </row>
    <row r="7815" spans="1:2">
      <c r="A7815" t="e">
        <f>-RRB-_-RRB- till_IN</f>
        <v>#NAME?</v>
      </c>
      <c r="B7815">
        <v>1</v>
      </c>
    </row>
    <row r="7816" spans="1:2">
      <c r="A7816" t="s">
        <v>9489</v>
      </c>
      <c r="B7816">
        <v>1</v>
      </c>
    </row>
    <row r="7817" spans="1:2">
      <c r="A7817" t="s">
        <v>9490</v>
      </c>
      <c r="B7817">
        <v>1</v>
      </c>
    </row>
    <row r="7818" spans="1:2">
      <c r="A7818" t="s">
        <v>9492</v>
      </c>
      <c r="B7818">
        <v>1</v>
      </c>
    </row>
    <row r="7819" spans="1:2">
      <c r="A7819" t="s">
        <v>9493</v>
      </c>
      <c r="B7819">
        <v>1</v>
      </c>
    </row>
    <row r="7820" spans="1:2">
      <c r="A7820" t="s">
        <v>9495</v>
      </c>
      <c r="B7820">
        <v>1</v>
      </c>
    </row>
    <row r="7821" spans="1:2">
      <c r="A7821" t="s">
        <v>9497</v>
      </c>
      <c r="B7821">
        <v>1</v>
      </c>
    </row>
    <row r="7822" spans="1:2">
      <c r="A7822" t="s">
        <v>9499</v>
      </c>
      <c r="B7822">
        <v>1</v>
      </c>
    </row>
    <row r="7823" spans="1:2">
      <c r="A7823" t="s">
        <v>9500</v>
      </c>
      <c r="B7823">
        <v>1</v>
      </c>
    </row>
    <row r="7824" spans="1:2">
      <c r="A7824" t="s">
        <v>9502</v>
      </c>
      <c r="B7824">
        <v>1</v>
      </c>
    </row>
    <row r="7825" spans="1:2">
      <c r="A7825" t="s">
        <v>9503</v>
      </c>
      <c r="B7825">
        <v>1</v>
      </c>
    </row>
    <row r="7826" spans="1:2">
      <c r="A7826" t="s">
        <v>9505</v>
      </c>
      <c r="B7826">
        <v>1</v>
      </c>
    </row>
    <row r="7827" spans="1:2">
      <c r="A7827" t="s">
        <v>9506</v>
      </c>
      <c r="B7827">
        <v>1</v>
      </c>
    </row>
    <row r="7828" spans="1:2">
      <c r="A7828" t="s">
        <v>9507</v>
      </c>
      <c r="B7828">
        <v>1</v>
      </c>
    </row>
    <row r="7829" spans="1:2">
      <c r="A7829" t="s">
        <v>9508</v>
      </c>
      <c r="B7829">
        <v>1</v>
      </c>
    </row>
    <row r="7830" spans="1:2">
      <c r="A7830" t="s">
        <v>9510</v>
      </c>
      <c r="B7830">
        <v>1</v>
      </c>
    </row>
    <row r="7831" spans="1:2">
      <c r="A7831" t="s">
        <v>9511</v>
      </c>
      <c r="B7831">
        <v>1</v>
      </c>
    </row>
    <row r="7832" spans="1:2">
      <c r="A7832" t="s">
        <v>9513</v>
      </c>
      <c r="B7832">
        <v>1</v>
      </c>
    </row>
    <row r="7833" spans="1:2">
      <c r="A7833" t="s">
        <v>9514</v>
      </c>
      <c r="B7833">
        <v>1</v>
      </c>
    </row>
    <row r="7834" spans="1:2">
      <c r="A7834" t="s">
        <v>9515</v>
      </c>
      <c r="B7834">
        <v>1</v>
      </c>
    </row>
    <row r="7835" spans="1:2">
      <c r="A7835" t="s">
        <v>9516</v>
      </c>
      <c r="B7835">
        <v>1</v>
      </c>
    </row>
    <row r="7836" spans="1:2">
      <c r="A7836" t="s">
        <v>9517</v>
      </c>
      <c r="B7836">
        <v>1</v>
      </c>
    </row>
    <row r="7837" spans="1:2">
      <c r="A7837" t="s">
        <v>9518</v>
      </c>
      <c r="B7837">
        <v>1</v>
      </c>
    </row>
    <row r="7838" spans="1:2">
      <c r="A7838" t="s">
        <v>9519</v>
      </c>
      <c r="B7838">
        <v>1</v>
      </c>
    </row>
    <row r="7839" spans="1:2">
      <c r="A7839" t="s">
        <v>9520</v>
      </c>
      <c r="B7839">
        <v>1</v>
      </c>
    </row>
    <row r="7840" spans="1:2">
      <c r="A7840" t="s">
        <v>9521</v>
      </c>
      <c r="B7840">
        <v>1</v>
      </c>
    </row>
    <row r="7841" spans="1:2">
      <c r="A7841" t="s">
        <v>9525</v>
      </c>
      <c r="B7841">
        <v>1</v>
      </c>
    </row>
    <row r="7842" spans="1:2">
      <c r="A7842" t="s">
        <v>9526</v>
      </c>
      <c r="B7842">
        <v>1</v>
      </c>
    </row>
    <row r="7843" spans="1:2">
      <c r="A7843" t="s">
        <v>9527</v>
      </c>
      <c r="B7843">
        <v>1</v>
      </c>
    </row>
    <row r="7844" spans="1:2">
      <c r="A7844" t="s">
        <v>9529</v>
      </c>
      <c r="B7844">
        <v>1</v>
      </c>
    </row>
    <row r="7845" spans="1:2">
      <c r="A7845" t="s">
        <v>9531</v>
      </c>
      <c r="B7845">
        <v>1</v>
      </c>
    </row>
    <row r="7846" spans="1:2">
      <c r="A7846" t="s">
        <v>9534</v>
      </c>
      <c r="B7846">
        <v>1</v>
      </c>
    </row>
    <row r="7847" spans="1:2">
      <c r="A7847" t="s">
        <v>9535</v>
      </c>
      <c r="B7847">
        <v>1</v>
      </c>
    </row>
    <row r="7848" spans="1:2">
      <c r="A7848" t="s">
        <v>9536</v>
      </c>
      <c r="B7848">
        <v>1</v>
      </c>
    </row>
    <row r="7849" spans="1:2">
      <c r="A7849" t="s">
        <v>9537</v>
      </c>
      <c r="B7849">
        <v>1</v>
      </c>
    </row>
    <row r="7850" spans="1:2">
      <c r="A7850" t="s">
        <v>9538</v>
      </c>
      <c r="B7850">
        <v>1</v>
      </c>
    </row>
    <row r="7851" spans="1:2">
      <c r="A7851" t="s">
        <v>9540</v>
      </c>
      <c r="B7851">
        <v>1</v>
      </c>
    </row>
    <row r="7852" spans="1:2">
      <c r="A7852" t="s">
        <v>9541</v>
      </c>
      <c r="B7852">
        <v>1</v>
      </c>
    </row>
    <row r="7853" spans="1:2">
      <c r="A7853" t="s">
        <v>9542</v>
      </c>
      <c r="B7853">
        <v>1</v>
      </c>
    </row>
    <row r="7854" spans="1:2">
      <c r="A7854" t="s">
        <v>9544</v>
      </c>
      <c r="B7854">
        <v>1</v>
      </c>
    </row>
    <row r="7855" spans="1:2">
      <c r="A7855" t="s">
        <v>9545</v>
      </c>
      <c r="B7855">
        <v>1</v>
      </c>
    </row>
    <row r="7856" spans="1:2">
      <c r="A7856" t="s">
        <v>9548</v>
      </c>
      <c r="B7856">
        <v>1</v>
      </c>
    </row>
    <row r="7857" spans="1:2">
      <c r="A7857" t="s">
        <v>9549</v>
      </c>
      <c r="B7857">
        <v>1</v>
      </c>
    </row>
    <row r="7858" spans="1:2">
      <c r="A7858" t="s">
        <v>9550</v>
      </c>
      <c r="B7858">
        <v>1</v>
      </c>
    </row>
    <row r="7859" spans="1:2">
      <c r="A7859" t="s">
        <v>9552</v>
      </c>
      <c r="B7859">
        <v>1</v>
      </c>
    </row>
    <row r="7860" spans="1:2">
      <c r="A7860" t="s">
        <v>9553</v>
      </c>
      <c r="B7860">
        <v>1</v>
      </c>
    </row>
    <row r="7861" spans="1:2">
      <c r="A7861" t="s">
        <v>9554</v>
      </c>
      <c r="B7861">
        <v>1</v>
      </c>
    </row>
    <row r="7862" spans="1:2">
      <c r="A7862" t="s">
        <v>9555</v>
      </c>
      <c r="B7862">
        <v>1</v>
      </c>
    </row>
    <row r="7863" spans="1:2">
      <c r="A7863" t="s">
        <v>9556</v>
      </c>
      <c r="B7863">
        <v>1</v>
      </c>
    </row>
    <row r="7864" spans="1:2">
      <c r="A7864" t="s">
        <v>9557</v>
      </c>
      <c r="B7864">
        <v>1</v>
      </c>
    </row>
    <row r="7865" spans="1:2">
      <c r="A7865" t="s">
        <v>9558</v>
      </c>
      <c r="B7865">
        <v>1</v>
      </c>
    </row>
    <row r="7866" spans="1:2">
      <c r="A7866" t="s">
        <v>9560</v>
      </c>
      <c r="B7866">
        <v>1</v>
      </c>
    </row>
    <row r="7867" spans="1:2">
      <c r="A7867" t="s">
        <v>9561</v>
      </c>
      <c r="B7867">
        <v>1</v>
      </c>
    </row>
    <row r="7868" spans="1:2">
      <c r="A7868" t="s">
        <v>9562</v>
      </c>
      <c r="B7868">
        <v>1</v>
      </c>
    </row>
    <row r="7869" spans="1:2">
      <c r="A7869" t="s">
        <v>9563</v>
      </c>
      <c r="B7869">
        <v>1</v>
      </c>
    </row>
    <row r="7870" spans="1:2">
      <c r="A7870" t="s">
        <v>9564</v>
      </c>
      <c r="B7870">
        <v>1</v>
      </c>
    </row>
    <row r="7871" spans="1:2">
      <c r="A7871" t="s">
        <v>9565</v>
      </c>
      <c r="B7871">
        <v>1</v>
      </c>
    </row>
    <row r="7872" spans="1:2">
      <c r="A7872" t="s">
        <v>9566</v>
      </c>
      <c r="B7872">
        <v>1</v>
      </c>
    </row>
    <row r="7873" spans="1:2">
      <c r="A7873" t="s">
        <v>9567</v>
      </c>
      <c r="B7873">
        <v>1</v>
      </c>
    </row>
    <row r="7874" spans="1:2">
      <c r="A7874" t="s">
        <v>9568</v>
      </c>
      <c r="B7874">
        <v>1</v>
      </c>
    </row>
    <row r="7875" spans="1:2">
      <c r="A7875" t="s">
        <v>9570</v>
      </c>
      <c r="B7875">
        <v>1</v>
      </c>
    </row>
    <row r="7876" spans="1:2">
      <c r="A7876" t="s">
        <v>9571</v>
      </c>
      <c r="B7876">
        <v>1</v>
      </c>
    </row>
    <row r="7877" spans="1:2">
      <c r="A7877" t="s">
        <v>9572</v>
      </c>
      <c r="B7877">
        <v>1</v>
      </c>
    </row>
    <row r="7878" spans="1:2">
      <c r="A7878" t="s">
        <v>9573</v>
      </c>
      <c r="B7878">
        <v>1</v>
      </c>
    </row>
    <row r="7879" spans="1:2">
      <c r="A7879" t="s">
        <v>9574</v>
      </c>
      <c r="B7879">
        <v>1</v>
      </c>
    </row>
    <row r="7880" spans="1:2">
      <c r="A7880" t="s">
        <v>9575</v>
      </c>
      <c r="B7880">
        <v>1</v>
      </c>
    </row>
    <row r="7881" spans="1:2">
      <c r="A7881" t="s">
        <v>9576</v>
      </c>
      <c r="B7881">
        <v>1</v>
      </c>
    </row>
    <row r="7882" spans="1:2">
      <c r="A7882" t="s">
        <v>9577</v>
      </c>
      <c r="B7882">
        <v>1</v>
      </c>
    </row>
    <row r="7883" spans="1:2">
      <c r="A7883" t="s">
        <v>9578</v>
      </c>
      <c r="B7883">
        <v>1</v>
      </c>
    </row>
    <row r="7884" spans="1:2">
      <c r="A7884" t="s">
        <v>9579</v>
      </c>
      <c r="B7884">
        <v>1</v>
      </c>
    </row>
    <row r="7885" spans="1:2">
      <c r="A7885" t="s">
        <v>9582</v>
      </c>
      <c r="B7885">
        <v>1</v>
      </c>
    </row>
    <row r="7886" spans="1:2">
      <c r="A7886" t="s">
        <v>9585</v>
      </c>
      <c r="B7886">
        <v>1</v>
      </c>
    </row>
    <row r="7887" spans="1:2">
      <c r="A7887" t="s">
        <v>9586</v>
      </c>
      <c r="B7887">
        <v>1</v>
      </c>
    </row>
    <row r="7888" spans="1:2">
      <c r="A7888" t="s">
        <v>9588</v>
      </c>
      <c r="B7888">
        <v>1</v>
      </c>
    </row>
    <row r="7889" spans="1:2">
      <c r="A7889" t="s">
        <v>9589</v>
      </c>
      <c r="B7889">
        <v>1</v>
      </c>
    </row>
    <row r="7890" spans="1:2">
      <c r="A7890" t="s">
        <v>9590</v>
      </c>
      <c r="B7890">
        <v>1</v>
      </c>
    </row>
    <row r="7891" spans="1:2">
      <c r="A7891" t="s">
        <v>9591</v>
      </c>
      <c r="B7891">
        <v>1</v>
      </c>
    </row>
    <row r="7892" spans="1:2">
      <c r="A7892" t="s">
        <v>9592</v>
      </c>
      <c r="B7892">
        <v>1</v>
      </c>
    </row>
    <row r="7893" spans="1:2">
      <c r="A7893" t="s">
        <v>9593</v>
      </c>
      <c r="B7893">
        <v>1</v>
      </c>
    </row>
    <row r="7894" spans="1:2">
      <c r="A7894" t="s">
        <v>9594</v>
      </c>
      <c r="B7894">
        <v>1</v>
      </c>
    </row>
    <row r="7895" spans="1:2">
      <c r="A7895" t="s">
        <v>9595</v>
      </c>
      <c r="B7895">
        <v>1</v>
      </c>
    </row>
    <row r="7896" spans="1:2">
      <c r="A7896" t="s">
        <v>9596</v>
      </c>
      <c r="B7896">
        <v>1</v>
      </c>
    </row>
    <row r="7897" spans="1:2">
      <c r="A7897" t="s">
        <v>9598</v>
      </c>
      <c r="B7897">
        <v>1</v>
      </c>
    </row>
    <row r="7898" spans="1:2">
      <c r="A7898" t="s">
        <v>9599</v>
      </c>
      <c r="B7898">
        <v>1</v>
      </c>
    </row>
    <row r="7899" spans="1:2">
      <c r="A7899" t="s">
        <v>9600</v>
      </c>
      <c r="B7899">
        <v>1</v>
      </c>
    </row>
    <row r="7900" spans="1:2">
      <c r="A7900" t="s">
        <v>9602</v>
      </c>
      <c r="B7900">
        <v>1</v>
      </c>
    </row>
    <row r="7901" spans="1:2">
      <c r="A7901" t="s">
        <v>9605</v>
      </c>
      <c r="B7901">
        <v>1</v>
      </c>
    </row>
    <row r="7902" spans="1:2">
      <c r="A7902" t="s">
        <v>9606</v>
      </c>
      <c r="B7902">
        <v>1</v>
      </c>
    </row>
    <row r="7903" spans="1:2">
      <c r="A7903" t="s">
        <v>9607</v>
      </c>
      <c r="B7903">
        <v>1</v>
      </c>
    </row>
    <row r="7904" spans="1:2">
      <c r="A7904" t="s">
        <v>9608</v>
      </c>
      <c r="B7904">
        <v>1</v>
      </c>
    </row>
    <row r="7905" spans="1:2">
      <c r="A7905" t="s">
        <v>9609</v>
      </c>
      <c r="B7905">
        <v>1</v>
      </c>
    </row>
    <row r="7906" spans="1:2">
      <c r="A7906" t="s">
        <v>9610</v>
      </c>
      <c r="B7906">
        <v>1</v>
      </c>
    </row>
    <row r="7907" spans="1:2">
      <c r="A7907" t="s">
        <v>9611</v>
      </c>
      <c r="B7907">
        <v>1</v>
      </c>
    </row>
    <row r="7908" spans="1:2">
      <c r="A7908" t="s">
        <v>9612</v>
      </c>
      <c r="B7908">
        <v>1</v>
      </c>
    </row>
    <row r="7909" spans="1:2">
      <c r="A7909" t="s">
        <v>9615</v>
      </c>
      <c r="B7909">
        <v>1</v>
      </c>
    </row>
    <row r="7910" spans="1:2">
      <c r="A7910" t="s">
        <v>9616</v>
      </c>
      <c r="B7910">
        <v>1</v>
      </c>
    </row>
    <row r="7911" spans="1:2">
      <c r="A7911" t="s">
        <v>9618</v>
      </c>
      <c r="B7911">
        <v>1</v>
      </c>
    </row>
    <row r="7912" spans="1:2">
      <c r="A7912" t="s">
        <v>9619</v>
      </c>
      <c r="B7912">
        <v>1</v>
      </c>
    </row>
    <row r="7913" spans="1:2">
      <c r="A7913" t="s">
        <v>9620</v>
      </c>
      <c r="B7913">
        <v>1</v>
      </c>
    </row>
    <row r="7914" spans="1:2">
      <c r="A7914" t="s">
        <v>9621</v>
      </c>
      <c r="B7914">
        <v>1</v>
      </c>
    </row>
    <row r="7915" spans="1:2">
      <c r="A7915" t="s">
        <v>9622</v>
      </c>
      <c r="B7915">
        <v>1</v>
      </c>
    </row>
    <row r="7916" spans="1:2">
      <c r="A7916" t="s">
        <v>9623</v>
      </c>
      <c r="B7916">
        <v>1</v>
      </c>
    </row>
    <row r="7917" spans="1:2">
      <c r="A7917" t="s">
        <v>9624</v>
      </c>
      <c r="B7917">
        <v>1</v>
      </c>
    </row>
    <row r="7918" spans="1:2">
      <c r="A7918" t="s">
        <v>9625</v>
      </c>
      <c r="B7918">
        <v>1</v>
      </c>
    </row>
    <row r="7919" spans="1:2">
      <c r="A7919" t="s">
        <v>9628</v>
      </c>
      <c r="B7919">
        <v>1</v>
      </c>
    </row>
    <row r="7920" spans="1:2">
      <c r="A7920" t="s">
        <v>9630</v>
      </c>
      <c r="B7920">
        <v>1</v>
      </c>
    </row>
    <row r="7921" spans="1:2">
      <c r="A7921" t="s">
        <v>9632</v>
      </c>
      <c r="B7921">
        <v>1</v>
      </c>
    </row>
    <row r="7922" spans="1:2">
      <c r="A7922" t="s">
        <v>9633</v>
      </c>
      <c r="B7922">
        <v>1</v>
      </c>
    </row>
    <row r="7923" spans="1:2">
      <c r="A7923" t="s">
        <v>9634</v>
      </c>
      <c r="B7923">
        <v>1</v>
      </c>
    </row>
    <row r="7924" spans="1:2">
      <c r="A7924" t="s">
        <v>9635</v>
      </c>
      <c r="B7924">
        <v>1</v>
      </c>
    </row>
    <row r="7925" spans="1:2">
      <c r="A7925" t="s">
        <v>9636</v>
      </c>
      <c r="B7925">
        <v>1</v>
      </c>
    </row>
    <row r="7926" spans="1:2">
      <c r="A7926" t="s">
        <v>9637</v>
      </c>
      <c r="B7926">
        <v>1</v>
      </c>
    </row>
    <row r="7927" spans="1:2">
      <c r="A7927" t="s">
        <v>9638</v>
      </c>
      <c r="B7927">
        <v>1</v>
      </c>
    </row>
    <row r="7928" spans="1:2">
      <c r="A7928" t="s">
        <v>9639</v>
      </c>
      <c r="B7928">
        <v>1</v>
      </c>
    </row>
    <row r="7929" spans="1:2">
      <c r="A7929" t="s">
        <v>9641</v>
      </c>
      <c r="B7929">
        <v>1</v>
      </c>
    </row>
    <row r="7930" spans="1:2">
      <c r="A7930" t="s">
        <v>9642</v>
      </c>
      <c r="B7930">
        <v>1</v>
      </c>
    </row>
    <row r="7931" spans="1:2">
      <c r="A7931" t="s">
        <v>9643</v>
      </c>
      <c r="B7931">
        <v>1</v>
      </c>
    </row>
    <row r="7932" spans="1:2">
      <c r="A7932" t="s">
        <v>9644</v>
      </c>
      <c r="B7932">
        <v>1</v>
      </c>
    </row>
    <row r="7933" spans="1:2">
      <c r="A7933" t="s">
        <v>9645</v>
      </c>
      <c r="B7933">
        <v>1</v>
      </c>
    </row>
    <row r="7934" spans="1:2">
      <c r="A7934" t="s">
        <v>9646</v>
      </c>
      <c r="B7934">
        <v>1</v>
      </c>
    </row>
    <row r="7935" spans="1:2">
      <c r="A7935" t="s">
        <v>9647</v>
      </c>
      <c r="B7935">
        <v>1</v>
      </c>
    </row>
    <row r="7936" spans="1:2">
      <c r="A7936" t="s">
        <v>9648</v>
      </c>
      <c r="B7936">
        <v>1</v>
      </c>
    </row>
    <row r="7937" spans="1:2">
      <c r="A7937" t="s">
        <v>9649</v>
      </c>
      <c r="B7937">
        <v>1</v>
      </c>
    </row>
    <row r="7938" spans="1:2">
      <c r="A7938" t="s">
        <v>9650</v>
      </c>
      <c r="B7938">
        <v>1</v>
      </c>
    </row>
    <row r="7939" spans="1:2">
      <c r="A7939" t="s">
        <v>9651</v>
      </c>
      <c r="B7939">
        <v>1</v>
      </c>
    </row>
    <row r="7940" spans="1:2">
      <c r="A7940" t="s">
        <v>9652</v>
      </c>
      <c r="B7940">
        <v>1</v>
      </c>
    </row>
    <row r="7941" spans="1:2">
      <c r="A7941" t="s">
        <v>9653</v>
      </c>
      <c r="B7941">
        <v>1</v>
      </c>
    </row>
    <row r="7942" spans="1:2">
      <c r="A7942" t="s">
        <v>9657</v>
      </c>
      <c r="B7942">
        <v>1</v>
      </c>
    </row>
    <row r="7943" spans="1:2">
      <c r="A7943" t="s">
        <v>9658</v>
      </c>
      <c r="B7943">
        <v>1</v>
      </c>
    </row>
    <row r="7944" spans="1:2">
      <c r="A7944" t="s">
        <v>9659</v>
      </c>
      <c r="B7944">
        <v>1</v>
      </c>
    </row>
    <row r="7945" spans="1:2">
      <c r="A7945" t="s">
        <v>9660</v>
      </c>
      <c r="B7945">
        <v>1</v>
      </c>
    </row>
    <row r="7946" spans="1:2">
      <c r="A7946" t="s">
        <v>9662</v>
      </c>
      <c r="B7946">
        <v>1</v>
      </c>
    </row>
    <row r="7947" spans="1:2">
      <c r="A7947" t="s">
        <v>9663</v>
      </c>
      <c r="B7947">
        <v>1</v>
      </c>
    </row>
    <row r="7948" spans="1:2">
      <c r="A7948" t="s">
        <v>9664</v>
      </c>
      <c r="B7948">
        <v>1</v>
      </c>
    </row>
    <row r="7949" spans="1:2">
      <c r="A7949" t="s">
        <v>9665</v>
      </c>
      <c r="B7949">
        <v>1</v>
      </c>
    </row>
    <row r="7950" spans="1:2">
      <c r="A7950" t="s">
        <v>9667</v>
      </c>
      <c r="B7950">
        <v>1</v>
      </c>
    </row>
    <row r="7951" spans="1:2">
      <c r="A7951" t="s">
        <v>9668</v>
      </c>
      <c r="B7951">
        <v>1</v>
      </c>
    </row>
    <row r="7952" spans="1:2">
      <c r="A7952" t="s">
        <v>9669</v>
      </c>
      <c r="B7952">
        <v>1</v>
      </c>
    </row>
    <row r="7953" spans="1:2">
      <c r="A7953" t="s">
        <v>9670</v>
      </c>
      <c r="B7953">
        <v>1</v>
      </c>
    </row>
    <row r="7954" spans="1:2">
      <c r="A7954" t="s">
        <v>9672</v>
      </c>
      <c r="B7954">
        <v>1</v>
      </c>
    </row>
    <row r="7955" spans="1:2">
      <c r="A7955" t="s">
        <v>9673</v>
      </c>
      <c r="B7955">
        <v>1</v>
      </c>
    </row>
    <row r="7956" spans="1:2">
      <c r="A7956" t="s">
        <v>9676</v>
      </c>
      <c r="B7956">
        <v>1</v>
      </c>
    </row>
    <row r="7957" spans="1:2">
      <c r="A7957" t="s">
        <v>9678</v>
      </c>
      <c r="B7957">
        <v>1</v>
      </c>
    </row>
    <row r="7958" spans="1:2">
      <c r="A7958" t="s">
        <v>9679</v>
      </c>
      <c r="B7958">
        <v>1</v>
      </c>
    </row>
    <row r="7959" spans="1:2">
      <c r="A7959" t="s">
        <v>9680</v>
      </c>
      <c r="B7959">
        <v>1</v>
      </c>
    </row>
    <row r="7960" spans="1:2">
      <c r="A7960" t="s">
        <v>9681</v>
      </c>
      <c r="B7960">
        <v>1</v>
      </c>
    </row>
    <row r="7961" spans="1:2">
      <c r="A7961" t="s">
        <v>9682</v>
      </c>
      <c r="B7961">
        <v>1</v>
      </c>
    </row>
    <row r="7962" spans="1:2">
      <c r="A7962" t="s">
        <v>9683</v>
      </c>
      <c r="B7962">
        <v>1</v>
      </c>
    </row>
    <row r="7963" spans="1:2">
      <c r="A7963" t="s">
        <v>9684</v>
      </c>
      <c r="B7963">
        <v>1</v>
      </c>
    </row>
    <row r="7964" spans="1:2">
      <c r="A7964" t="s">
        <v>9685</v>
      </c>
      <c r="B7964">
        <v>1</v>
      </c>
    </row>
    <row r="7965" spans="1:2">
      <c r="A7965" t="s">
        <v>9686</v>
      </c>
      <c r="B7965">
        <v>1</v>
      </c>
    </row>
    <row r="7966" spans="1:2">
      <c r="A7966" t="e">
        <f>--_: nuffn_NN</f>
        <v>#NAME?</v>
      </c>
      <c r="B7966">
        <v>1</v>
      </c>
    </row>
    <row r="7967" spans="1:2">
      <c r="A7967" t="s">
        <v>9687</v>
      </c>
      <c r="B7967">
        <v>1</v>
      </c>
    </row>
    <row r="7968" spans="1:2">
      <c r="A7968" t="s">
        <v>9690</v>
      </c>
      <c r="B7968">
        <v>1</v>
      </c>
    </row>
    <row r="7969" spans="1:2">
      <c r="A7969" t="s">
        <v>9692</v>
      </c>
      <c r="B7969">
        <v>1</v>
      </c>
    </row>
    <row r="7970" spans="1:2">
      <c r="A7970" t="s">
        <v>9693</v>
      </c>
      <c r="B7970">
        <v>1</v>
      </c>
    </row>
    <row r="7971" spans="1:2">
      <c r="A7971" t="s">
        <v>9694</v>
      </c>
      <c r="B7971">
        <v>1</v>
      </c>
    </row>
    <row r="7972" spans="1:2">
      <c r="A7972" t="e">
        <f>--_: perfect_JJ</f>
        <v>#NAME?</v>
      </c>
      <c r="B7972">
        <v>1</v>
      </c>
    </row>
    <row r="7973" spans="1:2">
      <c r="A7973" t="s">
        <v>9695</v>
      </c>
      <c r="B7973">
        <v>1</v>
      </c>
    </row>
    <row r="7974" spans="1:2">
      <c r="A7974" t="s">
        <v>9697</v>
      </c>
      <c r="B7974">
        <v>1</v>
      </c>
    </row>
    <row r="7975" spans="1:2">
      <c r="A7975" t="s">
        <v>9698</v>
      </c>
      <c r="B7975">
        <v>1</v>
      </c>
    </row>
    <row r="7976" spans="1:2">
      <c r="A7976" t="s">
        <v>9699</v>
      </c>
      <c r="B7976">
        <v>1</v>
      </c>
    </row>
    <row r="7977" spans="1:2">
      <c r="A7977" t="s">
        <v>9700</v>
      </c>
      <c r="B7977">
        <v>1</v>
      </c>
    </row>
    <row r="7978" spans="1:2">
      <c r="A7978" t="s">
        <v>9701</v>
      </c>
      <c r="B7978">
        <v>1</v>
      </c>
    </row>
    <row r="7979" spans="1:2">
      <c r="A7979" t="s">
        <v>9703</v>
      </c>
      <c r="B7979">
        <v>1</v>
      </c>
    </row>
    <row r="7980" spans="1:2">
      <c r="A7980" t="s">
        <v>9704</v>
      </c>
      <c r="B7980">
        <v>1</v>
      </c>
    </row>
    <row r="7981" spans="1:2">
      <c r="A7981" t="s">
        <v>9705</v>
      </c>
      <c r="B7981">
        <v>1</v>
      </c>
    </row>
    <row r="7982" spans="1:2">
      <c r="A7982" t="s">
        <v>9706</v>
      </c>
      <c r="B7982">
        <v>1</v>
      </c>
    </row>
    <row r="7983" spans="1:2">
      <c r="A7983" t="s">
        <v>9709</v>
      </c>
      <c r="B7983">
        <v>1</v>
      </c>
    </row>
    <row r="7984" spans="1:2">
      <c r="A7984" t="s">
        <v>9710</v>
      </c>
      <c r="B7984">
        <v>1</v>
      </c>
    </row>
    <row r="7985" spans="1:2">
      <c r="A7985" t="e">
        <f>--_: __CD</f>
        <v>#NAME?</v>
      </c>
      <c r="B7985">
        <v>1</v>
      </c>
    </row>
    <row r="7986" spans="1:2">
      <c r="A7986" t="s">
        <v>9711</v>
      </c>
      <c r="B7986">
        <v>1</v>
      </c>
    </row>
    <row r="7987" spans="1:2">
      <c r="A7987" t="s">
        <v>9712</v>
      </c>
      <c r="B7987">
        <v>1</v>
      </c>
    </row>
    <row r="7988" spans="1:2">
      <c r="A7988" t="s">
        <v>9713</v>
      </c>
      <c r="B7988">
        <v>1</v>
      </c>
    </row>
    <row r="7989" spans="1:2">
      <c r="A7989" t="s">
        <v>9715</v>
      </c>
      <c r="B7989">
        <v>1</v>
      </c>
    </row>
    <row r="7990" spans="1:2">
      <c r="A7990" t="s">
        <v>9716</v>
      </c>
      <c r="B7990">
        <v>1</v>
      </c>
    </row>
    <row r="7991" spans="1:2">
      <c r="A7991" t="s">
        <v>9717</v>
      </c>
      <c r="B7991">
        <v>1</v>
      </c>
    </row>
    <row r="7992" spans="1:2">
      <c r="A7992" t="s">
        <v>9718</v>
      </c>
      <c r="B7992">
        <v>1</v>
      </c>
    </row>
    <row r="7993" spans="1:2">
      <c r="A7993" t="s">
        <v>9719</v>
      </c>
      <c r="B7993">
        <v>1</v>
      </c>
    </row>
    <row r="7994" spans="1:2">
      <c r="A7994" t="s">
        <v>9720</v>
      </c>
      <c r="B7994">
        <v>1</v>
      </c>
    </row>
    <row r="7995" spans="1:2">
      <c r="A7995" t="s">
        <v>9721</v>
      </c>
      <c r="B7995">
        <v>1</v>
      </c>
    </row>
    <row r="7996" spans="1:2">
      <c r="A7996" t="s">
        <v>9722</v>
      </c>
      <c r="B7996">
        <v>1</v>
      </c>
    </row>
    <row r="7997" spans="1:2">
      <c r="A7997" t="s">
        <v>9724</v>
      </c>
      <c r="B7997">
        <v>1</v>
      </c>
    </row>
    <row r="7998" spans="1:2">
      <c r="A7998" t="s">
        <v>9726</v>
      </c>
      <c r="B7998">
        <v>1</v>
      </c>
    </row>
    <row r="7999" spans="1:2">
      <c r="A7999" t="s">
        <v>9727</v>
      </c>
      <c r="B7999">
        <v>1</v>
      </c>
    </row>
    <row r="8000" spans="1:2">
      <c r="A8000" t="s">
        <v>9729</v>
      </c>
      <c r="B8000">
        <v>1</v>
      </c>
    </row>
    <row r="8001" spans="1:2">
      <c r="A8001" t="s">
        <v>9730</v>
      </c>
      <c r="B8001">
        <v>1</v>
      </c>
    </row>
    <row r="8002" spans="1:2">
      <c r="A8002" t="s">
        <v>9731</v>
      </c>
      <c r="B8002">
        <v>1</v>
      </c>
    </row>
    <row r="8003" spans="1:2">
      <c r="A8003" t="s">
        <v>9732</v>
      </c>
      <c r="B8003">
        <v>1</v>
      </c>
    </row>
    <row r="8004" spans="1:2">
      <c r="A8004" t="s">
        <v>9733</v>
      </c>
      <c r="B8004">
        <v>1</v>
      </c>
    </row>
    <row r="8005" spans="1:2">
      <c r="A8005" t="s">
        <v>9735</v>
      </c>
      <c r="B8005">
        <v>1</v>
      </c>
    </row>
    <row r="8006" spans="1:2">
      <c r="A8006" t="s">
        <v>9737</v>
      </c>
      <c r="B8006">
        <v>1</v>
      </c>
    </row>
    <row r="8007" spans="1:2">
      <c r="A8007" t="s">
        <v>9740</v>
      </c>
      <c r="B8007">
        <v>1</v>
      </c>
    </row>
    <row r="8008" spans="1:2">
      <c r="A8008" t="s">
        <v>9741</v>
      </c>
      <c r="B8008">
        <v>1</v>
      </c>
    </row>
    <row r="8009" spans="1:2">
      <c r="A8009" t="s">
        <v>9742</v>
      </c>
      <c r="B8009">
        <v>1</v>
      </c>
    </row>
    <row r="8010" spans="1:2">
      <c r="A8010" t="s">
        <v>9744</v>
      </c>
      <c r="B8010">
        <v>1</v>
      </c>
    </row>
    <row r="8011" spans="1:2">
      <c r="A8011" t="s">
        <v>9745</v>
      </c>
      <c r="B8011">
        <v>1</v>
      </c>
    </row>
    <row r="8012" spans="1:2">
      <c r="A8012" t="s">
        <v>9748</v>
      </c>
      <c r="B8012">
        <v>1</v>
      </c>
    </row>
    <row r="8013" spans="1:2">
      <c r="A8013" t="s">
        <v>9749</v>
      </c>
      <c r="B8013">
        <v>1</v>
      </c>
    </row>
    <row r="8014" spans="1:2">
      <c r="A8014" t="s">
        <v>9750</v>
      </c>
      <c r="B8014">
        <v>1</v>
      </c>
    </row>
    <row r="8015" spans="1:2">
      <c r="A8015" t="s">
        <v>9754</v>
      </c>
      <c r="B8015">
        <v>1</v>
      </c>
    </row>
    <row r="8016" spans="1:2">
      <c r="A8016" t="s">
        <v>9755</v>
      </c>
      <c r="B8016">
        <v>1</v>
      </c>
    </row>
    <row r="8017" spans="1:2">
      <c r="A8017" t="s">
        <v>9759</v>
      </c>
      <c r="B8017">
        <v>1</v>
      </c>
    </row>
    <row r="8018" spans="1:2">
      <c r="A8018" t="s">
        <v>9760</v>
      </c>
      <c r="B8018">
        <v>1</v>
      </c>
    </row>
    <row r="8019" spans="1:2">
      <c r="A8019" t="s">
        <v>9763</v>
      </c>
      <c r="B8019">
        <v>1</v>
      </c>
    </row>
    <row r="8020" spans="1:2">
      <c r="A8020" t="s">
        <v>9764</v>
      </c>
      <c r="B8020">
        <v>1</v>
      </c>
    </row>
    <row r="8021" spans="1:2">
      <c r="A8021" t="s">
        <v>9765</v>
      </c>
      <c r="B8021">
        <v>1</v>
      </c>
    </row>
    <row r="8022" spans="1:2">
      <c r="A8022" t="s">
        <v>9766</v>
      </c>
      <c r="B8022">
        <v>1</v>
      </c>
    </row>
    <row r="8023" spans="1:2">
      <c r="A8023" t="s">
        <v>9767</v>
      </c>
      <c r="B8023">
        <v>1</v>
      </c>
    </row>
    <row r="8024" spans="1:2">
      <c r="A8024" t="s">
        <v>9768</v>
      </c>
      <c r="B8024">
        <v>1</v>
      </c>
    </row>
    <row r="8025" spans="1:2">
      <c r="A8025" t="s">
        <v>9769</v>
      </c>
      <c r="B8025">
        <v>1</v>
      </c>
    </row>
    <row r="8026" spans="1:2">
      <c r="A8026" t="s">
        <v>9771</v>
      </c>
      <c r="B8026">
        <v>1</v>
      </c>
    </row>
    <row r="8027" spans="1:2">
      <c r="A8027" t="s">
        <v>9772</v>
      </c>
      <c r="B8027">
        <v>1</v>
      </c>
    </row>
    <row r="8028" spans="1:2">
      <c r="A8028" t="s">
        <v>9773</v>
      </c>
      <c r="B8028">
        <v>1</v>
      </c>
    </row>
    <row r="8029" spans="1:2">
      <c r="A8029" t="s">
        <v>9774</v>
      </c>
      <c r="B8029">
        <v>1</v>
      </c>
    </row>
    <row r="8030" spans="1:2">
      <c r="A8030" t="s">
        <v>9776</v>
      </c>
      <c r="B8030">
        <v>1</v>
      </c>
    </row>
    <row r="8031" spans="1:2">
      <c r="A8031" t="s">
        <v>9777</v>
      </c>
      <c r="B8031">
        <v>1</v>
      </c>
    </row>
    <row r="8032" spans="1:2">
      <c r="A8032" t="s">
        <v>9778</v>
      </c>
      <c r="B8032">
        <v>1</v>
      </c>
    </row>
    <row r="8033" spans="1:2">
      <c r="A8033" t="s">
        <v>9779</v>
      </c>
      <c r="B8033">
        <v>1</v>
      </c>
    </row>
    <row r="8034" spans="1:2">
      <c r="A8034" t="s">
        <v>9780</v>
      </c>
      <c r="B8034">
        <v>1</v>
      </c>
    </row>
    <row r="8035" spans="1:2">
      <c r="A8035" t="s">
        <v>9789</v>
      </c>
      <c r="B8035">
        <v>1</v>
      </c>
    </row>
    <row r="8036" spans="1:2">
      <c r="A8036" t="s">
        <v>9790</v>
      </c>
      <c r="B8036">
        <v>1</v>
      </c>
    </row>
    <row r="8037" spans="1:2">
      <c r="A8037" t="s">
        <v>9791</v>
      </c>
      <c r="B8037">
        <v>1</v>
      </c>
    </row>
    <row r="8038" spans="1:2">
      <c r="A8038" t="s">
        <v>9793</v>
      </c>
      <c r="B8038">
        <v>1</v>
      </c>
    </row>
    <row r="8039" spans="1:2">
      <c r="A8039" t="s">
        <v>9794</v>
      </c>
      <c r="B8039">
        <v>1</v>
      </c>
    </row>
    <row r="8040" spans="1:2">
      <c r="A8040" t="s">
        <v>9795</v>
      </c>
      <c r="B8040">
        <v>1</v>
      </c>
    </row>
    <row r="8041" spans="1:2">
      <c r="A8041" t="s">
        <v>9796</v>
      </c>
      <c r="B8041">
        <v>1</v>
      </c>
    </row>
    <row r="8042" spans="1:2">
      <c r="A8042" t="s">
        <v>9797</v>
      </c>
      <c r="B8042">
        <v>1</v>
      </c>
    </row>
    <row r="8043" spans="1:2">
      <c r="A8043" t="s">
        <v>9798</v>
      </c>
      <c r="B8043">
        <v>1</v>
      </c>
    </row>
    <row r="8044" spans="1:2">
      <c r="A8044" t="s">
        <v>9799</v>
      </c>
      <c r="B8044">
        <v>1</v>
      </c>
    </row>
    <row r="8045" spans="1:2">
      <c r="A8045" t="s">
        <v>9801</v>
      </c>
      <c r="B8045">
        <v>1</v>
      </c>
    </row>
    <row r="8046" spans="1:2">
      <c r="A8046" t="s">
        <v>9803</v>
      </c>
      <c r="B8046">
        <v>1</v>
      </c>
    </row>
    <row r="8047" spans="1:2">
      <c r="A8047" t="s">
        <v>9804</v>
      </c>
      <c r="B8047">
        <v>1</v>
      </c>
    </row>
    <row r="8048" spans="1:2">
      <c r="A8048" t="s">
        <v>9805</v>
      </c>
      <c r="B8048">
        <v>1</v>
      </c>
    </row>
    <row r="8049" spans="1:2">
      <c r="A8049" t="s">
        <v>9806</v>
      </c>
      <c r="B8049">
        <v>1</v>
      </c>
    </row>
    <row r="8050" spans="1:2">
      <c r="A8050" t="s">
        <v>9807</v>
      </c>
      <c r="B8050">
        <v>1</v>
      </c>
    </row>
    <row r="8051" spans="1:2">
      <c r="A8051" t="s">
        <v>9809</v>
      </c>
      <c r="B8051">
        <v>1</v>
      </c>
    </row>
    <row r="8052" spans="1:2">
      <c r="A8052" t="s">
        <v>9811</v>
      </c>
      <c r="B8052">
        <v>1</v>
      </c>
    </row>
    <row r="8053" spans="1:2">
      <c r="A8053" t="s">
        <v>9812</v>
      </c>
      <c r="B8053">
        <v>1</v>
      </c>
    </row>
    <row r="8054" spans="1:2">
      <c r="A8054" t="s">
        <v>9813</v>
      </c>
      <c r="B8054">
        <v>1</v>
      </c>
    </row>
    <row r="8055" spans="1:2">
      <c r="A8055" t="s">
        <v>9814</v>
      </c>
      <c r="B8055">
        <v>1</v>
      </c>
    </row>
    <row r="8056" spans="1:2">
      <c r="A8056" t="s">
        <v>9815</v>
      </c>
      <c r="B8056">
        <v>1</v>
      </c>
    </row>
    <row r="8057" spans="1:2">
      <c r="A8057" t="s">
        <v>9816</v>
      </c>
      <c r="B8057">
        <v>1</v>
      </c>
    </row>
    <row r="8058" spans="1:2">
      <c r="A8058" t="s">
        <v>9817</v>
      </c>
      <c r="B8058">
        <v>1</v>
      </c>
    </row>
    <row r="8059" spans="1:2">
      <c r="A8059" t="s">
        <v>9818</v>
      </c>
      <c r="B8059">
        <v>1</v>
      </c>
    </row>
    <row r="8060" spans="1:2">
      <c r="A8060" t="s">
        <v>9819</v>
      </c>
      <c r="B8060">
        <v>1</v>
      </c>
    </row>
    <row r="8061" spans="1:2">
      <c r="A8061" t="s">
        <v>9820</v>
      </c>
      <c r="B8061">
        <v>1</v>
      </c>
    </row>
    <row r="8062" spans="1:2">
      <c r="A8062" t="s">
        <v>9822</v>
      </c>
      <c r="B8062">
        <v>1</v>
      </c>
    </row>
    <row r="8063" spans="1:2">
      <c r="A8063" t="s">
        <v>9825</v>
      </c>
      <c r="B8063">
        <v>1</v>
      </c>
    </row>
    <row r="8064" spans="1:2">
      <c r="A8064" t="s">
        <v>9826</v>
      </c>
      <c r="B8064">
        <v>1</v>
      </c>
    </row>
    <row r="8065" spans="1:2">
      <c r="A8065" t="s">
        <v>9827</v>
      </c>
      <c r="B8065">
        <v>1</v>
      </c>
    </row>
    <row r="8066" spans="1:2">
      <c r="A8066" t="s">
        <v>9829</v>
      </c>
      <c r="B8066">
        <v>1</v>
      </c>
    </row>
    <row r="8067" spans="1:2">
      <c r="A8067" t="s">
        <v>9830</v>
      </c>
      <c r="B8067">
        <v>1</v>
      </c>
    </row>
    <row r="8068" spans="1:2">
      <c r="A8068" t="s">
        <v>9833</v>
      </c>
      <c r="B8068">
        <v>1</v>
      </c>
    </row>
    <row r="8069" spans="1:2">
      <c r="A8069" t="s">
        <v>9834</v>
      </c>
      <c r="B8069">
        <v>1</v>
      </c>
    </row>
    <row r="8070" spans="1:2">
      <c r="A8070" t="s">
        <v>9835</v>
      </c>
      <c r="B8070">
        <v>1</v>
      </c>
    </row>
    <row r="8071" spans="1:2">
      <c r="A8071" t="s">
        <v>9836</v>
      </c>
      <c r="B8071">
        <v>1</v>
      </c>
    </row>
    <row r="8072" spans="1:2">
      <c r="A8072" t="s">
        <v>9837</v>
      </c>
      <c r="B8072">
        <v>1</v>
      </c>
    </row>
    <row r="8073" spans="1:2">
      <c r="A8073" t="s">
        <v>9838</v>
      </c>
      <c r="B8073">
        <v>1</v>
      </c>
    </row>
    <row r="8074" spans="1:2">
      <c r="A8074" t="s">
        <v>9839</v>
      </c>
      <c r="B8074">
        <v>1</v>
      </c>
    </row>
    <row r="8075" spans="1:2">
      <c r="A8075" t="s">
        <v>9841</v>
      </c>
      <c r="B8075">
        <v>1</v>
      </c>
    </row>
    <row r="8076" spans="1:2">
      <c r="A8076" t="s">
        <v>9843</v>
      </c>
      <c r="B8076">
        <v>1</v>
      </c>
    </row>
    <row r="8077" spans="1:2">
      <c r="A8077" t="s">
        <v>9844</v>
      </c>
      <c r="B8077">
        <v>1</v>
      </c>
    </row>
    <row r="8078" spans="1:2">
      <c r="A8078" t="s">
        <v>9845</v>
      </c>
      <c r="B8078">
        <v>1</v>
      </c>
    </row>
    <row r="8079" spans="1:2">
      <c r="A8079" t="s">
        <v>9846</v>
      </c>
      <c r="B8079">
        <v>1</v>
      </c>
    </row>
    <row r="8080" spans="1:2">
      <c r="A8080" t="s">
        <v>9847</v>
      </c>
      <c r="B8080">
        <v>1</v>
      </c>
    </row>
    <row r="8081" spans="1:2">
      <c r="A8081" t="s">
        <v>9849</v>
      </c>
      <c r="B8081">
        <v>1</v>
      </c>
    </row>
    <row r="8082" spans="1:2">
      <c r="A8082" t="s">
        <v>9850</v>
      </c>
      <c r="B8082">
        <v>1</v>
      </c>
    </row>
    <row r="8083" spans="1:2">
      <c r="A8083" t="s">
        <v>9852</v>
      </c>
      <c r="B8083">
        <v>1</v>
      </c>
    </row>
    <row r="8084" spans="1:2">
      <c r="A8084" t="s">
        <v>9853</v>
      </c>
      <c r="B8084">
        <v>1</v>
      </c>
    </row>
    <row r="8085" spans="1:2">
      <c r="A8085" t="s">
        <v>9854</v>
      </c>
      <c r="B8085">
        <v>1</v>
      </c>
    </row>
    <row r="8086" spans="1:2">
      <c r="A8086" t="s">
        <v>9855</v>
      </c>
      <c r="B8086">
        <v>1</v>
      </c>
    </row>
    <row r="8087" spans="1:2">
      <c r="A8087" t="s">
        <v>9856</v>
      </c>
      <c r="B8087">
        <v>1</v>
      </c>
    </row>
    <row r="8088" spans="1:2">
      <c r="A8088" t="s">
        <v>9858</v>
      </c>
      <c r="B8088">
        <v>1</v>
      </c>
    </row>
    <row r="8089" spans="1:2">
      <c r="A8089" t="s">
        <v>9860</v>
      </c>
      <c r="B8089">
        <v>1</v>
      </c>
    </row>
    <row r="8090" spans="1:2">
      <c r="A8090" t="s">
        <v>9862</v>
      </c>
      <c r="B8090">
        <v>1</v>
      </c>
    </row>
    <row r="8091" spans="1:2">
      <c r="A8091" t="s">
        <v>9863</v>
      </c>
      <c r="B8091">
        <v>1</v>
      </c>
    </row>
    <row r="8092" spans="1:2">
      <c r="A8092" t="s">
        <v>9864</v>
      </c>
      <c r="B8092">
        <v>1</v>
      </c>
    </row>
    <row r="8093" spans="1:2">
      <c r="A8093" t="s">
        <v>9865</v>
      </c>
      <c r="B8093">
        <v>1</v>
      </c>
    </row>
    <row r="8094" spans="1:2">
      <c r="A8094" t="s">
        <v>9866</v>
      </c>
      <c r="B8094">
        <v>1</v>
      </c>
    </row>
    <row r="8095" spans="1:2">
      <c r="A8095" t="s">
        <v>9867</v>
      </c>
      <c r="B8095">
        <v>1</v>
      </c>
    </row>
    <row r="8096" spans="1:2">
      <c r="A8096" t="s">
        <v>9868</v>
      </c>
      <c r="B8096">
        <v>1</v>
      </c>
    </row>
    <row r="8097" spans="1:2">
      <c r="A8097" t="s">
        <v>9869</v>
      </c>
      <c r="B8097">
        <v>1</v>
      </c>
    </row>
    <row r="8098" spans="1:2">
      <c r="A8098" t="s">
        <v>9872</v>
      </c>
      <c r="B8098">
        <v>1</v>
      </c>
    </row>
    <row r="8099" spans="1:2">
      <c r="A8099" t="s">
        <v>9873</v>
      </c>
      <c r="B8099">
        <v>1</v>
      </c>
    </row>
    <row r="8100" spans="1:2">
      <c r="A8100" t="s">
        <v>9874</v>
      </c>
      <c r="B8100">
        <v>1</v>
      </c>
    </row>
    <row r="8101" spans="1:2">
      <c r="A8101" t="s">
        <v>9875</v>
      </c>
      <c r="B8101">
        <v>1</v>
      </c>
    </row>
    <row r="8102" spans="1:2">
      <c r="A8102" t="s">
        <v>9876</v>
      </c>
      <c r="B8102">
        <v>1</v>
      </c>
    </row>
    <row r="8103" spans="1:2">
      <c r="A8103" t="s">
        <v>9879</v>
      </c>
      <c r="B8103">
        <v>1</v>
      </c>
    </row>
    <row r="8104" spans="1:2">
      <c r="A8104" t="s">
        <v>9880</v>
      </c>
      <c r="B8104">
        <v>1</v>
      </c>
    </row>
    <row r="8105" spans="1:2">
      <c r="A8105" t="s">
        <v>9881</v>
      </c>
      <c r="B8105">
        <v>1</v>
      </c>
    </row>
    <row r="8106" spans="1:2">
      <c r="A8106" t="s">
        <v>9883</v>
      </c>
      <c r="B8106">
        <v>1</v>
      </c>
    </row>
    <row r="8107" spans="1:2">
      <c r="A8107" t="s">
        <v>9884</v>
      </c>
      <c r="B8107">
        <v>1</v>
      </c>
    </row>
    <row r="8108" spans="1:2">
      <c r="A8108" t="s">
        <v>9885</v>
      </c>
      <c r="B8108">
        <v>1</v>
      </c>
    </row>
    <row r="8109" spans="1:2">
      <c r="A8109" t="s">
        <v>9886</v>
      </c>
      <c r="B8109">
        <v>1</v>
      </c>
    </row>
    <row r="8110" spans="1:2">
      <c r="A8110" t="s">
        <v>9889</v>
      </c>
      <c r="B8110">
        <v>1</v>
      </c>
    </row>
    <row r="8111" spans="1:2">
      <c r="A8111" t="s">
        <v>9890</v>
      </c>
      <c r="B8111">
        <v>1</v>
      </c>
    </row>
    <row r="8112" spans="1:2">
      <c r="A8112" t="s">
        <v>9891</v>
      </c>
      <c r="B8112">
        <v>1</v>
      </c>
    </row>
    <row r="8113" spans="1:2">
      <c r="A8113" t="s">
        <v>9892</v>
      </c>
      <c r="B8113">
        <v>1</v>
      </c>
    </row>
    <row r="8114" spans="1:2">
      <c r="A8114" t="s">
        <v>9893</v>
      </c>
      <c r="B8114">
        <v>1</v>
      </c>
    </row>
    <row r="8115" spans="1:2">
      <c r="A8115" t="s">
        <v>9894</v>
      </c>
      <c r="B8115">
        <v>1</v>
      </c>
    </row>
    <row r="8116" spans="1:2">
      <c r="A8116" t="s">
        <v>9896</v>
      </c>
      <c r="B8116">
        <v>1</v>
      </c>
    </row>
    <row r="8117" spans="1:2">
      <c r="A8117" t="s">
        <v>9897</v>
      </c>
      <c r="B8117">
        <v>1</v>
      </c>
    </row>
    <row r="8118" spans="1:2">
      <c r="A8118" t="s">
        <v>9898</v>
      </c>
      <c r="B8118">
        <v>1</v>
      </c>
    </row>
    <row r="8119" spans="1:2">
      <c r="A8119" t="s">
        <v>9900</v>
      </c>
      <c r="B8119">
        <v>1</v>
      </c>
    </row>
    <row r="8120" spans="1:2">
      <c r="A8120" t="s">
        <v>9903</v>
      </c>
      <c r="B8120">
        <v>1</v>
      </c>
    </row>
    <row r="8121" spans="1:2">
      <c r="A8121" t="s">
        <v>9904</v>
      </c>
      <c r="B8121">
        <v>1</v>
      </c>
    </row>
    <row r="8122" spans="1:2">
      <c r="A8122" t="s">
        <v>9906</v>
      </c>
      <c r="B8122">
        <v>1</v>
      </c>
    </row>
    <row r="8123" spans="1:2">
      <c r="A8123" t="s">
        <v>9908</v>
      </c>
      <c r="B8123">
        <v>1</v>
      </c>
    </row>
    <row r="8124" spans="1:2">
      <c r="A8124" t="s">
        <v>9909</v>
      </c>
      <c r="B8124">
        <v>1</v>
      </c>
    </row>
    <row r="8125" spans="1:2">
      <c r="A8125" t="s">
        <v>9911</v>
      </c>
      <c r="B8125">
        <v>1</v>
      </c>
    </row>
    <row r="8126" spans="1:2">
      <c r="A8126" t="s">
        <v>9914</v>
      </c>
      <c r="B8126">
        <v>1</v>
      </c>
    </row>
    <row r="8127" spans="1:2">
      <c r="A8127" t="s">
        <v>9915</v>
      </c>
      <c r="B8127">
        <v>1</v>
      </c>
    </row>
    <row r="8128" spans="1:2">
      <c r="A8128" t="s">
        <v>9916</v>
      </c>
      <c r="B8128">
        <v>1</v>
      </c>
    </row>
    <row r="8129" spans="1:2">
      <c r="A8129" t="s">
        <v>9918</v>
      </c>
      <c r="B8129">
        <v>1</v>
      </c>
    </row>
    <row r="8130" spans="1:2">
      <c r="A8130" t="s">
        <v>9919</v>
      </c>
      <c r="B8130">
        <v>1</v>
      </c>
    </row>
    <row r="8131" spans="1:2">
      <c r="A8131" t="s">
        <v>9920</v>
      </c>
      <c r="B8131">
        <v>1</v>
      </c>
    </row>
    <row r="8132" spans="1:2">
      <c r="A8132" t="s">
        <v>9921</v>
      </c>
      <c r="B8132">
        <v>1</v>
      </c>
    </row>
    <row r="8133" spans="1:2">
      <c r="A8133" t="s">
        <v>9922</v>
      </c>
      <c r="B8133">
        <v>1</v>
      </c>
    </row>
    <row r="8134" spans="1:2">
      <c r="A8134" t="s">
        <v>9924</v>
      </c>
      <c r="B8134">
        <v>1</v>
      </c>
    </row>
    <row r="8135" spans="1:2">
      <c r="A8135" t="s">
        <v>9925</v>
      </c>
      <c r="B8135">
        <v>1</v>
      </c>
    </row>
    <row r="8136" spans="1:2">
      <c r="A8136" t="s">
        <v>9926</v>
      </c>
      <c r="B8136">
        <v>1</v>
      </c>
    </row>
    <row r="8137" spans="1:2">
      <c r="A8137" t="s">
        <v>9927</v>
      </c>
      <c r="B8137">
        <v>1</v>
      </c>
    </row>
    <row r="8138" spans="1:2">
      <c r="A8138" t="s">
        <v>9928</v>
      </c>
      <c r="B8138">
        <v>1</v>
      </c>
    </row>
    <row r="8139" spans="1:2">
      <c r="A8139" t="s">
        <v>9929</v>
      </c>
      <c r="B8139">
        <v>1</v>
      </c>
    </row>
    <row r="8140" spans="1:2">
      <c r="A8140" t="s">
        <v>9930</v>
      </c>
      <c r="B8140">
        <v>1</v>
      </c>
    </row>
    <row r="8141" spans="1:2">
      <c r="A8141" t="s">
        <v>9931</v>
      </c>
      <c r="B8141">
        <v>1</v>
      </c>
    </row>
    <row r="8142" spans="1:2">
      <c r="A8142" t="s">
        <v>9932</v>
      </c>
      <c r="B8142">
        <v>1</v>
      </c>
    </row>
    <row r="8143" spans="1:2">
      <c r="A8143" t="s">
        <v>9933</v>
      </c>
      <c r="B8143">
        <v>1</v>
      </c>
    </row>
    <row r="8144" spans="1:2">
      <c r="A8144" t="s">
        <v>9934</v>
      </c>
      <c r="B8144">
        <v>1</v>
      </c>
    </row>
    <row r="8145" spans="1:2">
      <c r="A8145" t="s">
        <v>9935</v>
      </c>
      <c r="B8145">
        <v>1</v>
      </c>
    </row>
    <row r="8146" spans="1:2">
      <c r="A8146" t="s">
        <v>9936</v>
      </c>
      <c r="B8146">
        <v>1</v>
      </c>
    </row>
    <row r="8147" spans="1:2">
      <c r="A8147" t="s">
        <v>9937</v>
      </c>
      <c r="B8147">
        <v>1</v>
      </c>
    </row>
    <row r="8148" spans="1:2">
      <c r="A8148" t="s">
        <v>9940</v>
      </c>
      <c r="B8148">
        <v>1</v>
      </c>
    </row>
    <row r="8149" spans="1:2">
      <c r="A8149" t="s">
        <v>9942</v>
      </c>
      <c r="B8149">
        <v>1</v>
      </c>
    </row>
    <row r="8150" spans="1:2">
      <c r="A8150" t="s">
        <v>9943</v>
      </c>
      <c r="B8150">
        <v>1</v>
      </c>
    </row>
    <row r="8151" spans="1:2">
      <c r="A8151" t="s">
        <v>9945</v>
      </c>
      <c r="B8151">
        <v>1</v>
      </c>
    </row>
    <row r="8152" spans="1:2">
      <c r="A8152" t="s">
        <v>9947</v>
      </c>
      <c r="B8152">
        <v>1</v>
      </c>
    </row>
    <row r="8153" spans="1:2">
      <c r="A8153" t="s">
        <v>9948</v>
      </c>
      <c r="B8153">
        <v>1</v>
      </c>
    </row>
    <row r="8154" spans="1:2">
      <c r="A8154" t="s">
        <v>9949</v>
      </c>
      <c r="B8154">
        <v>1</v>
      </c>
    </row>
    <row r="8155" spans="1:2">
      <c r="A8155" t="s">
        <v>9950</v>
      </c>
      <c r="B8155">
        <v>1</v>
      </c>
    </row>
    <row r="8156" spans="1:2">
      <c r="A8156" t="s">
        <v>9951</v>
      </c>
      <c r="B8156">
        <v>1</v>
      </c>
    </row>
    <row r="8157" spans="1:2">
      <c r="A8157" t="s">
        <v>9952</v>
      </c>
      <c r="B8157">
        <v>1</v>
      </c>
    </row>
    <row r="8158" spans="1:2">
      <c r="A8158" t="s">
        <v>9955</v>
      </c>
      <c r="B8158">
        <v>1</v>
      </c>
    </row>
    <row r="8159" spans="1:2">
      <c r="A8159" t="s">
        <v>9956</v>
      </c>
      <c r="B8159">
        <v>1</v>
      </c>
    </row>
    <row r="8160" spans="1:2">
      <c r="A8160" t="s">
        <v>9957</v>
      </c>
      <c r="B8160">
        <v>1</v>
      </c>
    </row>
    <row r="8161" spans="1:2">
      <c r="A8161" t="s">
        <v>9960</v>
      </c>
      <c r="B8161">
        <v>1</v>
      </c>
    </row>
    <row r="8162" spans="1:2">
      <c r="A8162" t="s">
        <v>9962</v>
      </c>
      <c r="B8162">
        <v>1</v>
      </c>
    </row>
    <row r="8163" spans="1:2">
      <c r="A8163" t="s">
        <v>9963</v>
      </c>
      <c r="B8163">
        <v>1</v>
      </c>
    </row>
    <row r="8164" spans="1:2">
      <c r="A8164" t="s">
        <v>9964</v>
      </c>
      <c r="B8164">
        <v>1</v>
      </c>
    </row>
    <row r="8165" spans="1:2">
      <c r="A8165" t="s">
        <v>9965</v>
      </c>
      <c r="B8165">
        <v>1</v>
      </c>
    </row>
    <row r="8166" spans="1:2">
      <c r="A8166" t="s">
        <v>9967</v>
      </c>
      <c r="B8166">
        <v>1</v>
      </c>
    </row>
    <row r="8167" spans="1:2">
      <c r="A8167" t="s">
        <v>9968</v>
      </c>
      <c r="B8167">
        <v>1</v>
      </c>
    </row>
    <row r="8168" spans="1:2">
      <c r="A8168" t="s">
        <v>9969</v>
      </c>
      <c r="B8168">
        <v>1</v>
      </c>
    </row>
    <row r="8169" spans="1:2">
      <c r="A8169" t="s">
        <v>9970</v>
      </c>
      <c r="B8169">
        <v>1</v>
      </c>
    </row>
    <row r="8170" spans="1:2">
      <c r="A8170" t="s">
        <v>9971</v>
      </c>
      <c r="B8170">
        <v>1</v>
      </c>
    </row>
    <row r="8171" spans="1:2">
      <c r="A8171" t="s">
        <v>9972</v>
      </c>
      <c r="B8171">
        <v>1</v>
      </c>
    </row>
    <row r="8172" spans="1:2">
      <c r="A8172" t="s">
        <v>9973</v>
      </c>
      <c r="B8172">
        <v>1</v>
      </c>
    </row>
    <row r="8173" spans="1:2">
      <c r="A8173" t="s">
        <v>9974</v>
      </c>
      <c r="B8173">
        <v>1</v>
      </c>
    </row>
    <row r="8174" spans="1:2">
      <c r="A8174" t="s">
        <v>9975</v>
      </c>
      <c r="B8174">
        <v>1</v>
      </c>
    </row>
    <row r="8175" spans="1:2">
      <c r="A8175" t="s">
        <v>9976</v>
      </c>
      <c r="B8175">
        <v>1</v>
      </c>
    </row>
    <row r="8176" spans="1:2">
      <c r="A8176" t="s">
        <v>9977</v>
      </c>
      <c r="B8176">
        <v>1</v>
      </c>
    </row>
    <row r="8177" spans="1:2">
      <c r="A8177" t="s">
        <v>9978</v>
      </c>
      <c r="B8177">
        <v>1</v>
      </c>
    </row>
    <row r="8178" spans="1:2">
      <c r="A8178" t="s">
        <v>9979</v>
      </c>
      <c r="B8178">
        <v>1</v>
      </c>
    </row>
    <row r="8179" spans="1:2">
      <c r="A8179" t="s">
        <v>9980</v>
      </c>
      <c r="B8179">
        <v>1</v>
      </c>
    </row>
    <row r="8180" spans="1:2">
      <c r="A8180" t="s">
        <v>9981</v>
      </c>
      <c r="B8180">
        <v>1</v>
      </c>
    </row>
    <row r="8181" spans="1:2">
      <c r="A8181" t="s">
        <v>9983</v>
      </c>
      <c r="B8181">
        <v>1</v>
      </c>
    </row>
    <row r="8182" spans="1:2">
      <c r="A8182" t="s">
        <v>9984</v>
      </c>
      <c r="B8182">
        <v>1</v>
      </c>
    </row>
    <row r="8183" spans="1:2">
      <c r="A8183" t="s">
        <v>9986</v>
      </c>
      <c r="B8183">
        <v>1</v>
      </c>
    </row>
    <row r="8184" spans="1:2">
      <c r="A8184" t="s">
        <v>9987</v>
      </c>
      <c r="B8184">
        <v>1</v>
      </c>
    </row>
    <row r="8185" spans="1:2">
      <c r="A8185" t="s">
        <v>9989</v>
      </c>
      <c r="B8185">
        <v>1</v>
      </c>
    </row>
    <row r="8186" spans="1:2">
      <c r="A8186" t="s">
        <v>9990</v>
      </c>
      <c r="B8186">
        <v>1</v>
      </c>
    </row>
    <row r="8187" spans="1:2">
      <c r="A8187" t="s">
        <v>9991</v>
      </c>
      <c r="B8187">
        <v>1</v>
      </c>
    </row>
    <row r="8188" spans="1:2">
      <c r="A8188" t="s">
        <v>9993</v>
      </c>
      <c r="B8188">
        <v>1</v>
      </c>
    </row>
    <row r="8189" spans="1:2">
      <c r="A8189" t="s">
        <v>9994</v>
      </c>
      <c r="B8189">
        <v>1</v>
      </c>
    </row>
    <row r="8190" spans="1:2">
      <c r="A8190" t="s">
        <v>9995</v>
      </c>
      <c r="B8190">
        <v>1</v>
      </c>
    </row>
    <row r="8191" spans="1:2">
      <c r="A8191" t="s">
        <v>9998</v>
      </c>
      <c r="B8191">
        <v>1</v>
      </c>
    </row>
    <row r="8192" spans="1:2">
      <c r="A8192" t="s">
        <v>9999</v>
      </c>
      <c r="B8192">
        <v>1</v>
      </c>
    </row>
    <row r="8193" spans="1:2">
      <c r="A8193" t="s">
        <v>10000</v>
      </c>
      <c r="B8193">
        <v>1</v>
      </c>
    </row>
    <row r="8194" spans="1:2">
      <c r="A8194" t="s">
        <v>10001</v>
      </c>
      <c r="B8194">
        <v>1</v>
      </c>
    </row>
    <row r="8195" spans="1:2">
      <c r="A8195" t="s">
        <v>10002</v>
      </c>
      <c r="B8195">
        <v>1</v>
      </c>
    </row>
    <row r="8196" spans="1:2">
      <c r="A8196" t="s">
        <v>10004</v>
      </c>
      <c r="B8196">
        <v>1</v>
      </c>
    </row>
    <row r="8197" spans="1:2">
      <c r="A8197" t="s">
        <v>10005</v>
      </c>
      <c r="B8197">
        <v>1</v>
      </c>
    </row>
    <row r="8198" spans="1:2">
      <c r="A8198" t="s">
        <v>10007</v>
      </c>
      <c r="B8198">
        <v>1</v>
      </c>
    </row>
    <row r="8199" spans="1:2">
      <c r="A8199" t="s">
        <v>10008</v>
      </c>
      <c r="B8199">
        <v>1</v>
      </c>
    </row>
    <row r="8200" spans="1:2">
      <c r="A8200" t="s">
        <v>10010</v>
      </c>
      <c r="B8200">
        <v>1</v>
      </c>
    </row>
    <row r="8201" spans="1:2">
      <c r="A8201" t="s">
        <v>10011</v>
      </c>
      <c r="B8201">
        <v>1</v>
      </c>
    </row>
    <row r="8202" spans="1:2">
      <c r="A8202" t="s">
        <v>10013</v>
      </c>
      <c r="B8202">
        <v>1</v>
      </c>
    </row>
    <row r="8203" spans="1:2">
      <c r="A8203" t="s">
        <v>10014</v>
      </c>
      <c r="B8203">
        <v>1</v>
      </c>
    </row>
    <row r="8204" spans="1:2">
      <c r="A8204" t="s">
        <v>10015</v>
      </c>
      <c r="B8204">
        <v>1</v>
      </c>
    </row>
    <row r="8205" spans="1:2">
      <c r="A8205" t="s">
        <v>10016</v>
      </c>
      <c r="B8205">
        <v>1</v>
      </c>
    </row>
    <row r="8206" spans="1:2">
      <c r="A8206" t="s">
        <v>10017</v>
      </c>
      <c r="B8206">
        <v>1</v>
      </c>
    </row>
    <row r="8207" spans="1:2">
      <c r="A8207" t="s">
        <v>10019</v>
      </c>
      <c r="B8207">
        <v>1</v>
      </c>
    </row>
    <row r="8208" spans="1:2">
      <c r="A8208" t="s">
        <v>10020</v>
      </c>
      <c r="B8208">
        <v>1</v>
      </c>
    </row>
    <row r="8209" spans="1:2">
      <c r="A8209" t="s">
        <v>10021</v>
      </c>
      <c r="B8209">
        <v>1</v>
      </c>
    </row>
    <row r="8210" spans="1:2">
      <c r="A8210" t="s">
        <v>10022</v>
      </c>
      <c r="B8210">
        <v>1</v>
      </c>
    </row>
    <row r="8211" spans="1:2">
      <c r="A8211" t="s">
        <v>10023</v>
      </c>
      <c r="B8211">
        <v>1</v>
      </c>
    </row>
    <row r="8212" spans="1:2">
      <c r="A8212" t="s">
        <v>10024</v>
      </c>
      <c r="B8212">
        <v>1</v>
      </c>
    </row>
    <row r="8213" spans="1:2">
      <c r="A8213" t="s">
        <v>10025</v>
      </c>
      <c r="B8213">
        <v>1</v>
      </c>
    </row>
    <row r="8214" spans="1:2">
      <c r="A8214" t="s">
        <v>10026</v>
      </c>
      <c r="B8214">
        <v>1</v>
      </c>
    </row>
    <row r="8215" spans="1:2">
      <c r="A8215" t="s">
        <v>10028</v>
      </c>
      <c r="B8215">
        <v>1</v>
      </c>
    </row>
    <row r="8216" spans="1:2">
      <c r="A8216" t="s">
        <v>10029</v>
      </c>
      <c r="B8216">
        <v>1</v>
      </c>
    </row>
    <row r="8217" spans="1:2">
      <c r="A8217" t="s">
        <v>10030</v>
      </c>
      <c r="B8217">
        <v>1</v>
      </c>
    </row>
    <row r="8218" spans="1:2">
      <c r="A8218" t="s">
        <v>10031</v>
      </c>
      <c r="B8218">
        <v>1</v>
      </c>
    </row>
    <row r="8219" spans="1:2">
      <c r="A8219" t="s">
        <v>10032</v>
      </c>
      <c r="B8219">
        <v>1</v>
      </c>
    </row>
    <row r="8220" spans="1:2">
      <c r="A8220" t="s">
        <v>10033</v>
      </c>
      <c r="B8220">
        <v>1</v>
      </c>
    </row>
    <row r="8221" spans="1:2">
      <c r="A8221" t="s">
        <v>10034</v>
      </c>
      <c r="B8221">
        <v>1</v>
      </c>
    </row>
    <row r="8222" spans="1:2">
      <c r="A8222" t="s">
        <v>10035</v>
      </c>
      <c r="B8222">
        <v>1</v>
      </c>
    </row>
    <row r="8223" spans="1:2">
      <c r="A8223" t="s">
        <v>10036</v>
      </c>
      <c r="B8223">
        <v>1</v>
      </c>
    </row>
    <row r="8224" spans="1:2">
      <c r="A8224" t="s">
        <v>10037</v>
      </c>
      <c r="B8224">
        <v>1</v>
      </c>
    </row>
    <row r="8225" spans="1:2">
      <c r="A8225" t="s">
        <v>10039</v>
      </c>
      <c r="B8225">
        <v>1</v>
      </c>
    </row>
    <row r="8226" spans="1:2">
      <c r="A8226" t="s">
        <v>10041</v>
      </c>
      <c r="B8226">
        <v>1</v>
      </c>
    </row>
    <row r="8227" spans="1:2">
      <c r="A8227" t="s">
        <v>10042</v>
      </c>
      <c r="B8227">
        <v>1</v>
      </c>
    </row>
    <row r="8228" spans="1:2">
      <c r="A8228" t="s">
        <v>10043</v>
      </c>
      <c r="B8228">
        <v>1</v>
      </c>
    </row>
    <row r="8229" spans="1:2">
      <c r="A8229" t="s">
        <v>10044</v>
      </c>
      <c r="B8229">
        <v>1</v>
      </c>
    </row>
    <row r="8230" spans="1:2">
      <c r="A8230" t="s">
        <v>10045</v>
      </c>
      <c r="B8230">
        <v>1</v>
      </c>
    </row>
    <row r="8231" spans="1:2">
      <c r="A8231" t="s">
        <v>10047</v>
      </c>
      <c r="B8231">
        <v>1</v>
      </c>
    </row>
    <row r="8232" spans="1:2">
      <c r="A8232" t="s">
        <v>10050</v>
      </c>
      <c r="B8232">
        <v>1</v>
      </c>
    </row>
    <row r="8233" spans="1:2">
      <c r="A8233" t="s">
        <v>10051</v>
      </c>
      <c r="B8233">
        <v>1</v>
      </c>
    </row>
    <row r="8234" spans="1:2">
      <c r="A8234" t="s">
        <v>10052</v>
      </c>
      <c r="B8234">
        <v>1</v>
      </c>
    </row>
    <row r="8235" spans="1:2">
      <c r="A8235" t="s">
        <v>10053</v>
      </c>
      <c r="B8235">
        <v>1</v>
      </c>
    </row>
    <row r="8236" spans="1:2">
      <c r="A8236" t="s">
        <v>10054</v>
      </c>
      <c r="B8236">
        <v>1</v>
      </c>
    </row>
    <row r="8237" spans="1:2">
      <c r="A8237" t="s">
        <v>10055</v>
      </c>
      <c r="B8237">
        <v>1</v>
      </c>
    </row>
    <row r="8238" spans="1:2">
      <c r="A8238" t="s">
        <v>10056</v>
      </c>
      <c r="B8238">
        <v>1</v>
      </c>
    </row>
    <row r="8239" spans="1:2">
      <c r="A8239" t="s">
        <v>10057</v>
      </c>
      <c r="B8239">
        <v>1</v>
      </c>
    </row>
    <row r="8240" spans="1:2">
      <c r="A8240" t="s">
        <v>10058</v>
      </c>
      <c r="B8240">
        <v>1</v>
      </c>
    </row>
    <row r="8241" spans="1:2">
      <c r="A8241" t="s">
        <v>10059</v>
      </c>
      <c r="B8241">
        <v>1</v>
      </c>
    </row>
    <row r="8242" spans="1:2">
      <c r="A8242" t="s">
        <v>10060</v>
      </c>
      <c r="B8242">
        <v>1</v>
      </c>
    </row>
    <row r="8243" spans="1:2">
      <c r="A8243" t="s">
        <v>10061</v>
      </c>
      <c r="B8243">
        <v>1</v>
      </c>
    </row>
    <row r="8244" spans="1:2">
      <c r="A8244" t="s">
        <v>10062</v>
      </c>
      <c r="B8244">
        <v>1</v>
      </c>
    </row>
    <row r="8245" spans="1:2">
      <c r="A8245" t="s">
        <v>10063</v>
      </c>
      <c r="B8245">
        <v>1</v>
      </c>
    </row>
    <row r="8246" spans="1:2">
      <c r="A8246" t="s">
        <v>10064</v>
      </c>
      <c r="B8246">
        <v>1</v>
      </c>
    </row>
    <row r="8247" spans="1:2">
      <c r="A8247" t="s">
        <v>10066</v>
      </c>
      <c r="B8247">
        <v>1</v>
      </c>
    </row>
    <row r="8248" spans="1:2">
      <c r="A8248" t="s">
        <v>10067</v>
      </c>
      <c r="B8248">
        <v>1</v>
      </c>
    </row>
    <row r="8249" spans="1:2">
      <c r="A8249" t="s">
        <v>10068</v>
      </c>
      <c r="B8249">
        <v>1</v>
      </c>
    </row>
    <row r="8250" spans="1:2">
      <c r="A8250" t="s">
        <v>10069</v>
      </c>
      <c r="B8250">
        <v>1</v>
      </c>
    </row>
    <row r="8251" spans="1:2">
      <c r="A8251" t="s">
        <v>10070</v>
      </c>
      <c r="B8251">
        <v>1</v>
      </c>
    </row>
    <row r="8252" spans="1:2">
      <c r="A8252" t="s">
        <v>10071</v>
      </c>
      <c r="B8252">
        <v>1</v>
      </c>
    </row>
    <row r="8253" spans="1:2">
      <c r="A8253" t="s">
        <v>10073</v>
      </c>
      <c r="B8253">
        <v>1</v>
      </c>
    </row>
    <row r="8254" spans="1:2">
      <c r="A8254" t="s">
        <v>10074</v>
      </c>
      <c r="B8254">
        <v>1</v>
      </c>
    </row>
    <row r="8255" spans="1:2">
      <c r="A8255" t="s">
        <v>10075</v>
      </c>
      <c r="B8255">
        <v>1</v>
      </c>
    </row>
    <row r="8256" spans="1:2">
      <c r="A8256" t="s">
        <v>10076</v>
      </c>
      <c r="B8256">
        <v>1</v>
      </c>
    </row>
    <row r="8257" spans="1:2">
      <c r="A8257" t="s">
        <v>10077</v>
      </c>
      <c r="B8257">
        <v>1</v>
      </c>
    </row>
    <row r="8258" spans="1:2">
      <c r="A8258" t="s">
        <v>10078</v>
      </c>
      <c r="B8258">
        <v>1</v>
      </c>
    </row>
    <row r="8259" spans="1:2">
      <c r="A8259" t="s">
        <v>10079</v>
      </c>
      <c r="B8259">
        <v>1</v>
      </c>
    </row>
    <row r="8260" spans="1:2">
      <c r="A8260" t="s">
        <v>10082</v>
      </c>
      <c r="B8260">
        <v>1</v>
      </c>
    </row>
    <row r="8261" spans="1:2">
      <c r="A8261" t="s">
        <v>10083</v>
      </c>
      <c r="B8261">
        <v>1</v>
      </c>
    </row>
    <row r="8262" spans="1:2">
      <c r="A8262" t="s">
        <v>10084</v>
      </c>
      <c r="B8262">
        <v>1</v>
      </c>
    </row>
    <row r="8263" spans="1:2">
      <c r="A8263" t="s">
        <v>10085</v>
      </c>
      <c r="B8263">
        <v>1</v>
      </c>
    </row>
    <row r="8264" spans="1:2">
      <c r="A8264" t="s">
        <v>10086</v>
      </c>
      <c r="B8264">
        <v>1</v>
      </c>
    </row>
    <row r="8265" spans="1:2">
      <c r="A8265" t="s">
        <v>10087</v>
      </c>
      <c r="B8265">
        <v>1</v>
      </c>
    </row>
    <row r="8266" spans="1:2">
      <c r="A8266" t="s">
        <v>10088</v>
      </c>
      <c r="B8266">
        <v>1</v>
      </c>
    </row>
    <row r="8267" spans="1:2">
      <c r="A8267" t="s">
        <v>10091</v>
      </c>
      <c r="B8267">
        <v>1</v>
      </c>
    </row>
    <row r="8268" spans="1:2">
      <c r="A8268" t="s">
        <v>10092</v>
      </c>
      <c r="B8268">
        <v>1</v>
      </c>
    </row>
    <row r="8269" spans="1:2">
      <c r="A8269" t="s">
        <v>10093</v>
      </c>
      <c r="B8269">
        <v>1</v>
      </c>
    </row>
    <row r="8270" spans="1:2">
      <c r="A8270" t="s">
        <v>10094</v>
      </c>
      <c r="B8270">
        <v>1</v>
      </c>
    </row>
    <row r="8271" spans="1:2">
      <c r="A8271" t="s">
        <v>10096</v>
      </c>
      <c r="B8271">
        <v>1</v>
      </c>
    </row>
    <row r="8272" spans="1:2">
      <c r="A8272" t="s">
        <v>10097</v>
      </c>
      <c r="B8272">
        <v>1</v>
      </c>
    </row>
    <row r="8273" spans="1:2">
      <c r="A8273" t="s">
        <v>10098</v>
      </c>
      <c r="B8273">
        <v>1</v>
      </c>
    </row>
    <row r="8274" spans="1:2">
      <c r="A8274" t="s">
        <v>10100</v>
      </c>
      <c r="B8274">
        <v>1</v>
      </c>
    </row>
    <row r="8275" spans="1:2">
      <c r="A8275" t="s">
        <v>10102</v>
      </c>
      <c r="B8275">
        <v>1</v>
      </c>
    </row>
    <row r="8276" spans="1:2">
      <c r="A8276" t="s">
        <v>10103</v>
      </c>
      <c r="B8276">
        <v>1</v>
      </c>
    </row>
    <row r="8277" spans="1:2">
      <c r="A8277" t="s">
        <v>10104</v>
      </c>
      <c r="B8277">
        <v>1</v>
      </c>
    </row>
    <row r="8278" spans="1:2">
      <c r="A8278" t="s">
        <v>10105</v>
      </c>
      <c r="B8278">
        <v>1</v>
      </c>
    </row>
    <row r="8279" spans="1:2">
      <c r="A8279" t="s">
        <v>10106</v>
      </c>
      <c r="B8279">
        <v>1</v>
      </c>
    </row>
    <row r="8280" spans="1:2">
      <c r="A8280" t="s">
        <v>10107</v>
      </c>
      <c r="B8280">
        <v>1</v>
      </c>
    </row>
    <row r="8281" spans="1:2">
      <c r="A8281" t="s">
        <v>10108</v>
      </c>
      <c r="B8281">
        <v>1</v>
      </c>
    </row>
    <row r="8282" spans="1:2">
      <c r="A8282" t="s">
        <v>10109</v>
      </c>
      <c r="B8282">
        <v>1</v>
      </c>
    </row>
    <row r="8283" spans="1:2">
      <c r="A8283" t="s">
        <v>10110</v>
      </c>
      <c r="B8283">
        <v>1</v>
      </c>
    </row>
    <row r="8284" spans="1:2">
      <c r="A8284" t="s">
        <v>10111</v>
      </c>
      <c r="B8284">
        <v>1</v>
      </c>
    </row>
    <row r="8285" spans="1:2">
      <c r="A8285" t="s">
        <v>10112</v>
      </c>
      <c r="B8285">
        <v>1</v>
      </c>
    </row>
    <row r="8286" spans="1:2">
      <c r="A8286" t="s">
        <v>10114</v>
      </c>
      <c r="B8286">
        <v>1</v>
      </c>
    </row>
    <row r="8287" spans="1:2">
      <c r="A8287" t="s">
        <v>10115</v>
      </c>
      <c r="B8287">
        <v>1</v>
      </c>
    </row>
    <row r="8288" spans="1:2">
      <c r="A8288" t="s">
        <v>10116</v>
      </c>
      <c r="B8288">
        <v>1</v>
      </c>
    </row>
    <row r="8289" spans="1:2">
      <c r="A8289" t="s">
        <v>10117</v>
      </c>
      <c r="B8289">
        <v>1</v>
      </c>
    </row>
    <row r="8290" spans="1:2">
      <c r="A8290" t="s">
        <v>10118</v>
      </c>
      <c r="B8290">
        <v>1</v>
      </c>
    </row>
    <row r="8291" spans="1:2">
      <c r="A8291" t="s">
        <v>10119</v>
      </c>
      <c r="B8291">
        <v>1</v>
      </c>
    </row>
    <row r="8292" spans="1:2">
      <c r="A8292" t="s">
        <v>10120</v>
      </c>
      <c r="B8292">
        <v>1</v>
      </c>
    </row>
    <row r="8293" spans="1:2">
      <c r="A8293" t="s">
        <v>10121</v>
      </c>
      <c r="B8293">
        <v>1</v>
      </c>
    </row>
    <row r="8294" spans="1:2">
      <c r="A8294" t="s">
        <v>10122</v>
      </c>
      <c r="B8294">
        <v>1</v>
      </c>
    </row>
    <row r="8295" spans="1:2">
      <c r="A8295" t="s">
        <v>10123</v>
      </c>
      <c r="B8295">
        <v>1</v>
      </c>
    </row>
    <row r="8296" spans="1:2">
      <c r="A8296" t="s">
        <v>10125</v>
      </c>
      <c r="B8296">
        <v>1</v>
      </c>
    </row>
    <row r="8297" spans="1:2">
      <c r="A8297" t="s">
        <v>10126</v>
      </c>
      <c r="B8297">
        <v>1</v>
      </c>
    </row>
    <row r="8298" spans="1:2">
      <c r="A8298" t="s">
        <v>10127</v>
      </c>
      <c r="B8298">
        <v>1</v>
      </c>
    </row>
    <row r="8299" spans="1:2">
      <c r="A8299" t="s">
        <v>10129</v>
      </c>
      <c r="B8299">
        <v>1</v>
      </c>
    </row>
    <row r="8300" spans="1:2">
      <c r="A8300" t="s">
        <v>10130</v>
      </c>
      <c r="B8300">
        <v>1</v>
      </c>
    </row>
    <row r="8301" spans="1:2">
      <c r="A8301" t="s">
        <v>10133</v>
      </c>
      <c r="B8301">
        <v>1</v>
      </c>
    </row>
    <row r="8302" spans="1:2">
      <c r="A8302" t="s">
        <v>10134</v>
      </c>
      <c r="B8302">
        <v>1</v>
      </c>
    </row>
    <row r="8303" spans="1:2">
      <c r="A8303" t="s">
        <v>10135</v>
      </c>
      <c r="B8303">
        <v>1</v>
      </c>
    </row>
    <row r="8304" spans="1:2">
      <c r="A8304" t="s">
        <v>10136</v>
      </c>
      <c r="B8304">
        <v>1</v>
      </c>
    </row>
    <row r="8305" spans="1:2">
      <c r="A8305" t="s">
        <v>10138</v>
      </c>
      <c r="B8305">
        <v>1</v>
      </c>
    </row>
    <row r="8306" spans="1:2">
      <c r="A8306" t="s">
        <v>10139</v>
      </c>
      <c r="B8306">
        <v>1</v>
      </c>
    </row>
    <row r="8307" spans="1:2">
      <c r="A8307" t="s">
        <v>10141</v>
      </c>
      <c r="B8307">
        <v>1</v>
      </c>
    </row>
    <row r="8308" spans="1:2">
      <c r="A8308" t="s">
        <v>10145</v>
      </c>
      <c r="B8308">
        <v>1</v>
      </c>
    </row>
    <row r="8309" spans="1:2">
      <c r="A8309" t="s">
        <v>10146</v>
      </c>
      <c r="B8309">
        <v>1</v>
      </c>
    </row>
    <row r="8310" spans="1:2">
      <c r="A8310" t="s">
        <v>10147</v>
      </c>
      <c r="B8310">
        <v>1</v>
      </c>
    </row>
    <row r="8311" spans="1:2">
      <c r="A8311" t="s">
        <v>10148</v>
      </c>
      <c r="B8311">
        <v>1</v>
      </c>
    </row>
    <row r="8312" spans="1:2">
      <c r="A8312" t="s">
        <v>10149</v>
      </c>
      <c r="B8312">
        <v>1</v>
      </c>
    </row>
    <row r="8313" spans="1:2">
      <c r="A8313" t="s">
        <v>10150</v>
      </c>
      <c r="B8313">
        <v>1</v>
      </c>
    </row>
    <row r="8314" spans="1:2">
      <c r="A8314" t="s">
        <v>10151</v>
      </c>
      <c r="B8314">
        <v>1</v>
      </c>
    </row>
    <row r="8315" spans="1:2">
      <c r="A8315" t="s">
        <v>10152</v>
      </c>
      <c r="B8315">
        <v>1</v>
      </c>
    </row>
    <row r="8316" spans="1:2">
      <c r="A8316" t="s">
        <v>10153</v>
      </c>
      <c r="B8316">
        <v>1</v>
      </c>
    </row>
    <row r="8317" spans="1:2">
      <c r="A8317" t="s">
        <v>10154</v>
      </c>
      <c r="B8317">
        <v>1</v>
      </c>
    </row>
    <row r="8318" spans="1:2">
      <c r="A8318" t="s">
        <v>10155</v>
      </c>
      <c r="B8318">
        <v>1</v>
      </c>
    </row>
    <row r="8319" spans="1:2">
      <c r="A8319" t="s">
        <v>10156</v>
      </c>
      <c r="B8319">
        <v>1</v>
      </c>
    </row>
    <row r="8320" spans="1:2">
      <c r="A8320" t="s">
        <v>10157</v>
      </c>
      <c r="B8320">
        <v>1</v>
      </c>
    </row>
    <row r="8321" spans="1:2">
      <c r="A8321" t="s">
        <v>10158</v>
      </c>
      <c r="B8321">
        <v>1</v>
      </c>
    </row>
    <row r="8322" spans="1:2">
      <c r="A8322" t="s">
        <v>10160</v>
      </c>
      <c r="B8322">
        <v>1</v>
      </c>
    </row>
    <row r="8323" spans="1:2">
      <c r="A8323" t="s">
        <v>10161</v>
      </c>
      <c r="B8323">
        <v>1</v>
      </c>
    </row>
    <row r="8324" spans="1:2">
      <c r="A8324" t="s">
        <v>10162</v>
      </c>
      <c r="B8324">
        <v>1</v>
      </c>
    </row>
    <row r="8325" spans="1:2">
      <c r="A8325" t="s">
        <v>10163</v>
      </c>
      <c r="B8325">
        <v>1</v>
      </c>
    </row>
    <row r="8326" spans="1:2">
      <c r="A8326" t="s">
        <v>10164</v>
      </c>
      <c r="B8326">
        <v>1</v>
      </c>
    </row>
    <row r="8327" spans="1:2">
      <c r="A8327" t="s">
        <v>10165</v>
      </c>
      <c r="B8327">
        <v>1</v>
      </c>
    </row>
    <row r="8328" spans="1:2">
      <c r="A8328" t="s">
        <v>10166</v>
      </c>
      <c r="B8328">
        <v>1</v>
      </c>
    </row>
    <row r="8329" spans="1:2">
      <c r="A8329" t="s">
        <v>10167</v>
      </c>
      <c r="B8329">
        <v>1</v>
      </c>
    </row>
    <row r="8330" spans="1:2">
      <c r="A8330" t="s">
        <v>10168</v>
      </c>
      <c r="B8330">
        <v>1</v>
      </c>
    </row>
    <row r="8331" spans="1:2">
      <c r="A8331" t="s">
        <v>10169</v>
      </c>
      <c r="B8331">
        <v>1</v>
      </c>
    </row>
    <row r="8332" spans="1:2">
      <c r="A8332" t="s">
        <v>10170</v>
      </c>
      <c r="B8332">
        <v>1</v>
      </c>
    </row>
    <row r="8333" spans="1:2">
      <c r="A8333" t="s">
        <v>10171</v>
      </c>
      <c r="B8333">
        <v>1</v>
      </c>
    </row>
    <row r="8334" spans="1:2">
      <c r="A8334" t="s">
        <v>10172</v>
      </c>
      <c r="B8334">
        <v>1</v>
      </c>
    </row>
    <row r="8335" spans="1:2">
      <c r="A8335" t="s">
        <v>10173</v>
      </c>
      <c r="B8335">
        <v>1</v>
      </c>
    </row>
    <row r="8336" spans="1:2">
      <c r="A8336" t="s">
        <v>10174</v>
      </c>
      <c r="B8336">
        <v>1</v>
      </c>
    </row>
    <row r="8337" spans="1:2">
      <c r="A8337" t="s">
        <v>10175</v>
      </c>
      <c r="B8337">
        <v>1</v>
      </c>
    </row>
    <row r="8338" spans="1:2">
      <c r="A8338" t="s">
        <v>10176</v>
      </c>
      <c r="B8338">
        <v>1</v>
      </c>
    </row>
    <row r="8339" spans="1:2">
      <c r="A8339" t="s">
        <v>10177</v>
      </c>
      <c r="B8339">
        <v>1</v>
      </c>
    </row>
    <row r="8340" spans="1:2">
      <c r="A8340" t="s">
        <v>10179</v>
      </c>
      <c r="B8340">
        <v>1</v>
      </c>
    </row>
    <row r="8341" spans="1:2">
      <c r="A8341" t="s">
        <v>10180</v>
      </c>
      <c r="B8341">
        <v>1</v>
      </c>
    </row>
    <row r="8342" spans="1:2">
      <c r="A8342" t="s">
        <v>10181</v>
      </c>
      <c r="B8342">
        <v>1</v>
      </c>
    </row>
    <row r="8343" spans="1:2">
      <c r="A8343" t="s">
        <v>10182</v>
      </c>
      <c r="B8343">
        <v>1</v>
      </c>
    </row>
    <row r="8344" spans="1:2">
      <c r="A8344" t="s">
        <v>10183</v>
      </c>
      <c r="B8344">
        <v>1</v>
      </c>
    </row>
    <row r="8345" spans="1:2">
      <c r="A8345" t="s">
        <v>10185</v>
      </c>
      <c r="B8345">
        <v>1</v>
      </c>
    </row>
    <row r="8346" spans="1:2">
      <c r="A8346" t="s">
        <v>10186</v>
      </c>
      <c r="B8346">
        <v>1</v>
      </c>
    </row>
    <row r="8347" spans="1:2">
      <c r="A8347" t="s">
        <v>10187</v>
      </c>
      <c r="B8347">
        <v>1</v>
      </c>
    </row>
    <row r="8348" spans="1:2">
      <c r="A8348" t="s">
        <v>10189</v>
      </c>
      <c r="B8348">
        <v>1</v>
      </c>
    </row>
    <row r="8349" spans="1:2">
      <c r="A8349" t="s">
        <v>10191</v>
      </c>
      <c r="B8349">
        <v>1</v>
      </c>
    </row>
    <row r="8350" spans="1:2">
      <c r="A8350" t="s">
        <v>10192</v>
      </c>
      <c r="B8350">
        <v>1</v>
      </c>
    </row>
    <row r="8351" spans="1:2">
      <c r="A8351" t="s">
        <v>10193</v>
      </c>
      <c r="B8351">
        <v>1</v>
      </c>
    </row>
    <row r="8352" spans="1:2">
      <c r="A8352" t="s">
        <v>10194</v>
      </c>
      <c r="B8352">
        <v>1</v>
      </c>
    </row>
    <row r="8353" spans="1:2">
      <c r="A8353" t="s">
        <v>10196</v>
      </c>
      <c r="B8353">
        <v>1</v>
      </c>
    </row>
    <row r="8354" spans="1:2">
      <c r="A8354" t="s">
        <v>10197</v>
      </c>
      <c r="B8354">
        <v>1</v>
      </c>
    </row>
    <row r="8355" spans="1:2">
      <c r="A8355" t="s">
        <v>10198</v>
      </c>
      <c r="B8355">
        <v>1</v>
      </c>
    </row>
    <row r="8356" spans="1:2">
      <c r="A8356" t="s">
        <v>10199</v>
      </c>
      <c r="B8356">
        <v>1</v>
      </c>
    </row>
    <row r="8357" spans="1:2">
      <c r="A8357" t="s">
        <v>10200</v>
      </c>
      <c r="B8357">
        <v>1</v>
      </c>
    </row>
    <row r="8358" spans="1:2">
      <c r="A8358" t="s">
        <v>10201</v>
      </c>
      <c r="B8358">
        <v>1</v>
      </c>
    </row>
    <row r="8359" spans="1:2">
      <c r="A8359" t="s">
        <v>10202</v>
      </c>
      <c r="B8359">
        <v>1</v>
      </c>
    </row>
    <row r="8360" spans="1:2">
      <c r="A8360" t="s">
        <v>10203</v>
      </c>
      <c r="B8360">
        <v>1</v>
      </c>
    </row>
    <row r="8361" spans="1:2">
      <c r="A8361" t="s">
        <v>10205</v>
      </c>
      <c r="B8361">
        <v>1</v>
      </c>
    </row>
    <row r="8362" spans="1:2">
      <c r="A8362" t="s">
        <v>10207</v>
      </c>
      <c r="B8362">
        <v>1</v>
      </c>
    </row>
    <row r="8363" spans="1:2">
      <c r="A8363" t="s">
        <v>10208</v>
      </c>
      <c r="B8363">
        <v>1</v>
      </c>
    </row>
    <row r="8364" spans="1:2">
      <c r="A8364" t="s">
        <v>10210</v>
      </c>
      <c r="B8364">
        <v>1</v>
      </c>
    </row>
    <row r="8365" spans="1:2">
      <c r="A8365" t="s">
        <v>10211</v>
      </c>
      <c r="B8365">
        <v>1</v>
      </c>
    </row>
    <row r="8366" spans="1:2">
      <c r="A8366" t="s">
        <v>10212</v>
      </c>
      <c r="B8366">
        <v>1</v>
      </c>
    </row>
    <row r="8367" spans="1:2">
      <c r="A8367" t="s">
        <v>10213</v>
      </c>
      <c r="B8367">
        <v>1</v>
      </c>
    </row>
    <row r="8368" spans="1:2">
      <c r="A8368" t="s">
        <v>10214</v>
      </c>
      <c r="B8368">
        <v>1</v>
      </c>
    </row>
    <row r="8369" spans="1:2">
      <c r="A8369" t="s">
        <v>10215</v>
      </c>
      <c r="B8369">
        <v>1</v>
      </c>
    </row>
    <row r="8370" spans="1:2">
      <c r="A8370" t="s">
        <v>10216</v>
      </c>
      <c r="B8370">
        <v>1</v>
      </c>
    </row>
    <row r="8371" spans="1:2">
      <c r="A8371" t="s">
        <v>10217</v>
      </c>
      <c r="B8371">
        <v>1</v>
      </c>
    </row>
    <row r="8372" spans="1:2">
      <c r="A8372" t="s">
        <v>10218</v>
      </c>
      <c r="B8372">
        <v>1</v>
      </c>
    </row>
    <row r="8373" spans="1:2">
      <c r="A8373" t="s">
        <v>10219</v>
      </c>
      <c r="B8373">
        <v>1</v>
      </c>
    </row>
    <row r="8374" spans="1:2">
      <c r="A8374" t="s">
        <v>10221</v>
      </c>
      <c r="B8374">
        <v>1</v>
      </c>
    </row>
    <row r="8375" spans="1:2">
      <c r="A8375" t="s">
        <v>10223</v>
      </c>
      <c r="B8375">
        <v>1</v>
      </c>
    </row>
    <row r="8376" spans="1:2">
      <c r="A8376" t="s">
        <v>10224</v>
      </c>
      <c r="B8376">
        <v>1</v>
      </c>
    </row>
    <row r="8377" spans="1:2">
      <c r="A8377" t="s">
        <v>10225</v>
      </c>
      <c r="B8377">
        <v>1</v>
      </c>
    </row>
    <row r="8378" spans="1:2">
      <c r="A8378" t="s">
        <v>10227</v>
      </c>
      <c r="B8378">
        <v>1</v>
      </c>
    </row>
    <row r="8379" spans="1:2">
      <c r="A8379" t="s">
        <v>10228</v>
      </c>
      <c r="B8379">
        <v>1</v>
      </c>
    </row>
    <row r="8380" spans="1:2">
      <c r="A8380" t="s">
        <v>10229</v>
      </c>
      <c r="B8380">
        <v>1</v>
      </c>
    </row>
    <row r="8381" spans="1:2">
      <c r="A8381" t="s">
        <v>10232</v>
      </c>
      <c r="B8381">
        <v>1</v>
      </c>
    </row>
    <row r="8382" spans="1:2">
      <c r="A8382" t="s">
        <v>10233</v>
      </c>
      <c r="B8382">
        <v>1</v>
      </c>
    </row>
    <row r="8383" spans="1:2">
      <c r="A8383" t="s">
        <v>10235</v>
      </c>
      <c r="B8383">
        <v>1</v>
      </c>
    </row>
    <row r="8384" spans="1:2">
      <c r="A8384" t="s">
        <v>10237</v>
      </c>
      <c r="B8384">
        <v>1</v>
      </c>
    </row>
    <row r="8385" spans="1:2">
      <c r="A8385" t="s">
        <v>10238</v>
      </c>
      <c r="B8385">
        <v>1</v>
      </c>
    </row>
    <row r="8386" spans="1:2">
      <c r="A8386" t="s">
        <v>10239</v>
      </c>
      <c r="B8386">
        <v>1</v>
      </c>
    </row>
    <row r="8387" spans="1:2">
      <c r="A8387" t="s">
        <v>10242</v>
      </c>
      <c r="B8387">
        <v>1</v>
      </c>
    </row>
    <row r="8388" spans="1:2">
      <c r="A8388" t="s">
        <v>10243</v>
      </c>
      <c r="B8388">
        <v>1</v>
      </c>
    </row>
    <row r="8389" spans="1:2">
      <c r="A8389" t="s">
        <v>10245</v>
      </c>
      <c r="B8389">
        <v>1</v>
      </c>
    </row>
    <row r="8390" spans="1:2">
      <c r="A8390" t="s">
        <v>10247</v>
      </c>
      <c r="B8390">
        <v>1</v>
      </c>
    </row>
    <row r="8391" spans="1:2">
      <c r="A8391" t="s">
        <v>10248</v>
      </c>
      <c r="B8391">
        <v>1</v>
      </c>
    </row>
    <row r="8392" spans="1:2">
      <c r="A8392" t="s">
        <v>10249</v>
      </c>
      <c r="B8392">
        <v>1</v>
      </c>
    </row>
    <row r="8393" spans="1:2">
      <c r="A8393" t="s">
        <v>10251</v>
      </c>
      <c r="B8393">
        <v>1</v>
      </c>
    </row>
    <row r="8394" spans="1:2">
      <c r="A8394" t="s">
        <v>10252</v>
      </c>
      <c r="B8394">
        <v>1</v>
      </c>
    </row>
    <row r="8395" spans="1:2">
      <c r="A8395" t="s">
        <v>10253</v>
      </c>
      <c r="B8395">
        <v>1</v>
      </c>
    </row>
    <row r="8396" spans="1:2">
      <c r="A8396" t="s">
        <v>10254</v>
      </c>
      <c r="B8396">
        <v>1</v>
      </c>
    </row>
    <row r="8397" spans="1:2">
      <c r="A8397" t="s">
        <v>10255</v>
      </c>
      <c r="B8397">
        <v>1</v>
      </c>
    </row>
    <row r="8398" spans="1:2">
      <c r="A8398" t="s">
        <v>10256</v>
      </c>
      <c r="B8398">
        <v>1</v>
      </c>
    </row>
    <row r="8399" spans="1:2">
      <c r="A8399" t="s">
        <v>10257</v>
      </c>
      <c r="B8399">
        <v>1</v>
      </c>
    </row>
    <row r="8400" spans="1:2">
      <c r="A8400" t="s">
        <v>10258</v>
      </c>
      <c r="B8400">
        <v>1</v>
      </c>
    </row>
    <row r="8401" spans="1:2">
      <c r="A8401" t="s">
        <v>10261</v>
      </c>
      <c r="B8401">
        <v>1</v>
      </c>
    </row>
    <row r="8402" spans="1:2">
      <c r="A8402" t="s">
        <v>10264</v>
      </c>
      <c r="B8402">
        <v>1</v>
      </c>
    </row>
    <row r="8403" spans="1:2">
      <c r="A8403" t="s">
        <v>10266</v>
      </c>
      <c r="B8403">
        <v>1</v>
      </c>
    </row>
    <row r="8404" spans="1:2">
      <c r="A8404" t="s">
        <v>10267</v>
      </c>
      <c r="B8404">
        <v>1</v>
      </c>
    </row>
    <row r="8405" spans="1:2">
      <c r="A8405" t="s">
        <v>10268</v>
      </c>
      <c r="B8405">
        <v>1</v>
      </c>
    </row>
    <row r="8406" spans="1:2">
      <c r="A8406" t="s">
        <v>10269</v>
      </c>
      <c r="B8406">
        <v>1</v>
      </c>
    </row>
    <row r="8407" spans="1:2">
      <c r="A8407" t="s">
        <v>10270</v>
      </c>
      <c r="B8407">
        <v>1</v>
      </c>
    </row>
    <row r="8408" spans="1:2">
      <c r="A8408" t="s">
        <v>10271</v>
      </c>
      <c r="B8408">
        <v>1</v>
      </c>
    </row>
    <row r="8409" spans="1:2">
      <c r="A8409" t="s">
        <v>10272</v>
      </c>
      <c r="B8409">
        <v>1</v>
      </c>
    </row>
    <row r="8410" spans="1:2">
      <c r="A8410" t="s">
        <v>10273</v>
      </c>
      <c r="B8410">
        <v>1</v>
      </c>
    </row>
    <row r="8411" spans="1:2">
      <c r="A8411" t="s">
        <v>10274</v>
      </c>
      <c r="B8411">
        <v>1</v>
      </c>
    </row>
    <row r="8412" spans="1:2">
      <c r="A8412" t="s">
        <v>10276</v>
      </c>
      <c r="B8412">
        <v>1</v>
      </c>
    </row>
    <row r="8413" spans="1:2">
      <c r="A8413" t="s">
        <v>10277</v>
      </c>
      <c r="B8413">
        <v>1</v>
      </c>
    </row>
    <row r="8414" spans="1:2">
      <c r="A8414" t="s">
        <v>10278</v>
      </c>
      <c r="B8414">
        <v>1</v>
      </c>
    </row>
    <row r="8415" spans="1:2">
      <c r="A8415" t="s">
        <v>10279</v>
      </c>
      <c r="B8415">
        <v>1</v>
      </c>
    </row>
    <row r="8416" spans="1:2">
      <c r="A8416" t="s">
        <v>10280</v>
      </c>
      <c r="B8416">
        <v>1</v>
      </c>
    </row>
    <row r="8417" spans="1:2">
      <c r="A8417" t="s">
        <v>10281</v>
      </c>
      <c r="B8417">
        <v>1</v>
      </c>
    </row>
    <row r="8418" spans="1:2">
      <c r="A8418" t="s">
        <v>10282</v>
      </c>
      <c r="B8418">
        <v>1</v>
      </c>
    </row>
    <row r="8419" spans="1:2">
      <c r="A8419" t="s">
        <v>10283</v>
      </c>
      <c r="B8419">
        <v>1</v>
      </c>
    </row>
    <row r="8420" spans="1:2">
      <c r="A8420" t="s">
        <v>10284</v>
      </c>
      <c r="B8420">
        <v>1</v>
      </c>
    </row>
    <row r="8421" spans="1:2">
      <c r="A8421" t="s">
        <v>10285</v>
      </c>
      <c r="B8421">
        <v>1</v>
      </c>
    </row>
    <row r="8422" spans="1:2">
      <c r="A8422" t="s">
        <v>10287</v>
      </c>
      <c r="B8422">
        <v>1</v>
      </c>
    </row>
    <row r="8423" spans="1:2">
      <c r="A8423" t="s">
        <v>10288</v>
      </c>
      <c r="B8423">
        <v>1</v>
      </c>
    </row>
    <row r="8424" spans="1:2">
      <c r="A8424" t="s">
        <v>10290</v>
      </c>
      <c r="B8424">
        <v>1</v>
      </c>
    </row>
    <row r="8425" spans="1:2">
      <c r="A8425" t="s">
        <v>10291</v>
      </c>
      <c r="B8425">
        <v>1</v>
      </c>
    </row>
    <row r="8426" spans="1:2">
      <c r="A8426" t="s">
        <v>10292</v>
      </c>
      <c r="B8426">
        <v>1</v>
      </c>
    </row>
    <row r="8427" spans="1:2">
      <c r="A8427" t="s">
        <v>10294</v>
      </c>
      <c r="B8427">
        <v>1</v>
      </c>
    </row>
    <row r="8428" spans="1:2">
      <c r="A8428" t="s">
        <v>10296</v>
      </c>
      <c r="B8428">
        <v>1</v>
      </c>
    </row>
    <row r="8429" spans="1:2">
      <c r="A8429" t="s">
        <v>10297</v>
      </c>
      <c r="B8429">
        <v>1</v>
      </c>
    </row>
    <row r="8430" spans="1:2">
      <c r="A8430" t="s">
        <v>10301</v>
      </c>
      <c r="B8430">
        <v>1</v>
      </c>
    </row>
    <row r="8431" spans="1:2">
      <c r="A8431" t="s">
        <v>10302</v>
      </c>
      <c r="B8431">
        <v>1</v>
      </c>
    </row>
    <row r="8432" spans="1:2">
      <c r="A8432" t="s">
        <v>10305</v>
      </c>
      <c r="B8432">
        <v>1</v>
      </c>
    </row>
    <row r="8433" spans="1:2">
      <c r="A8433" t="s">
        <v>10306</v>
      </c>
      <c r="B8433">
        <v>1</v>
      </c>
    </row>
    <row r="8434" spans="1:2">
      <c r="A8434" t="s">
        <v>10308</v>
      </c>
      <c r="B8434">
        <v>1</v>
      </c>
    </row>
    <row r="8435" spans="1:2">
      <c r="A8435" t="s">
        <v>10309</v>
      </c>
      <c r="B8435">
        <v>1</v>
      </c>
    </row>
    <row r="8436" spans="1:2">
      <c r="A8436" t="s">
        <v>10310</v>
      </c>
      <c r="B8436">
        <v>1</v>
      </c>
    </row>
    <row r="8437" spans="1:2">
      <c r="A8437" t="s">
        <v>10311</v>
      </c>
      <c r="B8437">
        <v>1</v>
      </c>
    </row>
    <row r="8438" spans="1:2">
      <c r="A8438" t="s">
        <v>10313</v>
      </c>
      <c r="B8438">
        <v>1</v>
      </c>
    </row>
    <row r="8439" spans="1:2">
      <c r="A8439" t="s">
        <v>10314</v>
      </c>
      <c r="B8439">
        <v>1</v>
      </c>
    </row>
    <row r="8440" spans="1:2">
      <c r="A8440" t="s">
        <v>10315</v>
      </c>
      <c r="B8440">
        <v>1</v>
      </c>
    </row>
    <row r="8441" spans="1:2">
      <c r="A8441" t="s">
        <v>10317</v>
      </c>
      <c r="B8441">
        <v>1</v>
      </c>
    </row>
    <row r="8442" spans="1:2">
      <c r="A8442" t="s">
        <v>10318</v>
      </c>
      <c r="B8442">
        <v>1</v>
      </c>
    </row>
    <row r="8443" spans="1:2">
      <c r="A8443" t="s">
        <v>10319</v>
      </c>
      <c r="B8443">
        <v>1</v>
      </c>
    </row>
    <row r="8444" spans="1:2">
      <c r="A8444" t="s">
        <v>10320</v>
      </c>
      <c r="B8444">
        <v>1</v>
      </c>
    </row>
    <row r="8445" spans="1:2">
      <c r="A8445" t="s">
        <v>10321</v>
      </c>
      <c r="B8445">
        <v>1</v>
      </c>
    </row>
    <row r="8446" spans="1:2">
      <c r="A8446" t="s">
        <v>10323</v>
      </c>
      <c r="B8446">
        <v>1</v>
      </c>
    </row>
    <row r="8447" spans="1:2">
      <c r="A8447" t="s">
        <v>10325</v>
      </c>
      <c r="B8447">
        <v>1</v>
      </c>
    </row>
    <row r="8448" spans="1:2">
      <c r="A8448" t="s">
        <v>10326</v>
      </c>
      <c r="B8448">
        <v>1</v>
      </c>
    </row>
    <row r="8449" spans="1:2">
      <c r="A8449" t="s">
        <v>10327</v>
      </c>
      <c r="B8449">
        <v>1</v>
      </c>
    </row>
    <row r="8450" spans="1:2">
      <c r="A8450" t="s">
        <v>10328</v>
      </c>
      <c r="B8450">
        <v>1</v>
      </c>
    </row>
    <row r="8451" spans="1:2">
      <c r="A8451" t="s">
        <v>10329</v>
      </c>
      <c r="B8451">
        <v>1</v>
      </c>
    </row>
    <row r="8452" spans="1:2">
      <c r="A8452" t="s">
        <v>10330</v>
      </c>
      <c r="B8452">
        <v>1</v>
      </c>
    </row>
    <row r="8453" spans="1:2">
      <c r="A8453" t="s">
        <v>10331</v>
      </c>
      <c r="B8453">
        <v>1</v>
      </c>
    </row>
    <row r="8454" spans="1:2">
      <c r="A8454" t="s">
        <v>10332</v>
      </c>
      <c r="B8454">
        <v>1</v>
      </c>
    </row>
    <row r="8455" spans="1:2">
      <c r="A8455" t="s">
        <v>10333</v>
      </c>
      <c r="B8455">
        <v>1</v>
      </c>
    </row>
    <row r="8456" spans="1:2">
      <c r="A8456" t="s">
        <v>10334</v>
      </c>
      <c r="B8456">
        <v>1</v>
      </c>
    </row>
    <row r="8457" spans="1:2">
      <c r="A8457" t="s">
        <v>10335</v>
      </c>
      <c r="B8457">
        <v>1</v>
      </c>
    </row>
    <row r="8458" spans="1:2">
      <c r="A8458" t="s">
        <v>10337</v>
      </c>
      <c r="B8458">
        <v>1</v>
      </c>
    </row>
    <row r="8459" spans="1:2">
      <c r="A8459" t="s">
        <v>10339</v>
      </c>
      <c r="B8459">
        <v>1</v>
      </c>
    </row>
    <row r="8460" spans="1:2">
      <c r="A8460" t="s">
        <v>10340</v>
      </c>
      <c r="B8460">
        <v>1</v>
      </c>
    </row>
    <row r="8461" spans="1:2">
      <c r="A8461" t="s">
        <v>10341</v>
      </c>
      <c r="B8461">
        <v>1</v>
      </c>
    </row>
    <row r="8462" spans="1:2">
      <c r="A8462" t="s">
        <v>10342</v>
      </c>
      <c r="B8462">
        <v>1</v>
      </c>
    </row>
    <row r="8463" spans="1:2">
      <c r="A8463" t="s">
        <v>10344</v>
      </c>
      <c r="B8463">
        <v>1</v>
      </c>
    </row>
    <row r="8464" spans="1:2">
      <c r="A8464" t="s">
        <v>10345</v>
      </c>
      <c r="B8464">
        <v>1</v>
      </c>
    </row>
    <row r="8465" spans="1:2">
      <c r="A8465" t="s">
        <v>10346</v>
      </c>
      <c r="B8465">
        <v>1</v>
      </c>
    </row>
    <row r="8466" spans="1:2">
      <c r="A8466" t="s">
        <v>10347</v>
      </c>
      <c r="B8466">
        <v>1</v>
      </c>
    </row>
    <row r="8467" spans="1:2">
      <c r="A8467" t="s">
        <v>10348</v>
      </c>
      <c r="B8467">
        <v>1</v>
      </c>
    </row>
    <row r="8468" spans="1:2">
      <c r="A8468" t="s">
        <v>10349</v>
      </c>
      <c r="B8468">
        <v>1</v>
      </c>
    </row>
    <row r="8469" spans="1:2">
      <c r="A8469" t="e">
        <f>--_: who_WP</f>
        <v>#NAME?</v>
      </c>
      <c r="B8469">
        <v>1</v>
      </c>
    </row>
    <row r="8470" spans="1:2">
      <c r="A8470" t="s">
        <v>10350</v>
      </c>
      <c r="B8470">
        <v>1</v>
      </c>
    </row>
    <row r="8471" spans="1:2">
      <c r="A8471" t="s">
        <v>10351</v>
      </c>
      <c r="B8471">
        <v>1</v>
      </c>
    </row>
    <row r="8472" spans="1:2">
      <c r="A8472" t="s">
        <v>10352</v>
      </c>
      <c r="B8472">
        <v>1</v>
      </c>
    </row>
    <row r="8473" spans="1:2">
      <c r="A8473" t="s">
        <v>10353</v>
      </c>
      <c r="B8473">
        <v>1</v>
      </c>
    </row>
    <row r="8474" spans="1:2">
      <c r="A8474" t="s">
        <v>10354</v>
      </c>
      <c r="B8474">
        <v>1</v>
      </c>
    </row>
    <row r="8475" spans="1:2">
      <c r="A8475" t="s">
        <v>10355</v>
      </c>
      <c r="B8475">
        <v>1</v>
      </c>
    </row>
    <row r="8476" spans="1:2">
      <c r="A8476" t="s">
        <v>10356</v>
      </c>
      <c r="B8476">
        <v>1</v>
      </c>
    </row>
    <row r="8477" spans="1:2">
      <c r="A8477" t="s">
        <v>10357</v>
      </c>
      <c r="B8477">
        <v>1</v>
      </c>
    </row>
    <row r="8478" spans="1:2">
      <c r="A8478" t="s">
        <v>10360</v>
      </c>
      <c r="B8478">
        <v>1</v>
      </c>
    </row>
    <row r="8479" spans="1:2">
      <c r="A8479" t="s">
        <v>10361</v>
      </c>
      <c r="B8479">
        <v>1</v>
      </c>
    </row>
    <row r="8480" spans="1:2">
      <c r="A8480" t="s">
        <v>10362</v>
      </c>
      <c r="B8480">
        <v>1</v>
      </c>
    </row>
    <row r="8481" spans="1:2">
      <c r="A8481" t="s">
        <v>10364</v>
      </c>
      <c r="B8481">
        <v>1</v>
      </c>
    </row>
    <row r="8482" spans="1:2">
      <c r="A8482" t="s">
        <v>10365</v>
      </c>
      <c r="B8482">
        <v>1</v>
      </c>
    </row>
    <row r="8483" spans="1:2">
      <c r="A8483" t="s">
        <v>10366</v>
      </c>
      <c r="B8483">
        <v>1</v>
      </c>
    </row>
    <row r="8484" spans="1:2">
      <c r="A8484" t="s">
        <v>10370</v>
      </c>
      <c r="B8484">
        <v>1</v>
      </c>
    </row>
    <row r="8485" spans="1:2">
      <c r="A8485" t="s">
        <v>10372</v>
      </c>
      <c r="B8485">
        <v>1</v>
      </c>
    </row>
    <row r="8486" spans="1:2">
      <c r="A8486" t="s">
        <v>10373</v>
      </c>
      <c r="B8486">
        <v>1</v>
      </c>
    </row>
    <row r="8487" spans="1:2">
      <c r="A8487" t="s">
        <v>10375</v>
      </c>
      <c r="B8487">
        <v>1</v>
      </c>
    </row>
    <row r="8488" spans="1:2">
      <c r="A8488" t="s">
        <v>10376</v>
      </c>
      <c r="B8488">
        <v>1</v>
      </c>
    </row>
    <row r="8489" spans="1:2">
      <c r="A8489" t="s">
        <v>10377</v>
      </c>
      <c r="B8489">
        <v>1</v>
      </c>
    </row>
    <row r="8490" spans="1:2">
      <c r="A8490" t="s">
        <v>10378</v>
      </c>
      <c r="B8490">
        <v>1</v>
      </c>
    </row>
    <row r="8491" spans="1:2">
      <c r="A8491" t="s">
        <v>10380</v>
      </c>
      <c r="B8491">
        <v>1</v>
      </c>
    </row>
    <row r="8492" spans="1:2">
      <c r="A8492" t="s">
        <v>10381</v>
      </c>
      <c r="B8492">
        <v>1</v>
      </c>
    </row>
    <row r="8493" spans="1:2">
      <c r="A8493" t="s">
        <v>10382</v>
      </c>
      <c r="B8493">
        <v>1</v>
      </c>
    </row>
    <row r="8494" spans="1:2">
      <c r="A8494" t="s">
        <v>10383</v>
      </c>
      <c r="B8494">
        <v>1</v>
      </c>
    </row>
    <row r="8495" spans="1:2">
      <c r="A8495" t="s">
        <v>10384</v>
      </c>
      <c r="B8495">
        <v>1</v>
      </c>
    </row>
    <row r="8496" spans="1:2">
      <c r="A8496" t="e">
        <f>--_: he_PRP</f>
        <v>#NAME?</v>
      </c>
      <c r="B8496">
        <v>1</v>
      </c>
    </row>
    <row r="8497" spans="1:2">
      <c r="A8497" t="s">
        <v>10386</v>
      </c>
      <c r="B8497">
        <v>1</v>
      </c>
    </row>
    <row r="8498" spans="1:2">
      <c r="A8498" t="s">
        <v>10387</v>
      </c>
      <c r="B8498">
        <v>1</v>
      </c>
    </row>
    <row r="8499" spans="1:2">
      <c r="A8499" t="s">
        <v>10389</v>
      </c>
      <c r="B8499">
        <v>1</v>
      </c>
    </row>
    <row r="8500" spans="1:2">
      <c r="A8500" t="s">
        <v>10390</v>
      </c>
      <c r="B8500">
        <v>1</v>
      </c>
    </row>
    <row r="8501" spans="1:2">
      <c r="A8501" t="s">
        <v>10391</v>
      </c>
      <c r="B8501">
        <v>1</v>
      </c>
    </row>
    <row r="8502" spans="1:2">
      <c r="A8502" t="s">
        <v>10392</v>
      </c>
      <c r="B8502">
        <v>1</v>
      </c>
    </row>
    <row r="8503" spans="1:2">
      <c r="A8503" t="s">
        <v>10393</v>
      </c>
      <c r="B8503">
        <v>1</v>
      </c>
    </row>
    <row r="8504" spans="1:2">
      <c r="A8504" t="s">
        <v>10395</v>
      </c>
      <c r="B8504">
        <v>1</v>
      </c>
    </row>
    <row r="8505" spans="1:2">
      <c r="A8505" t="s">
        <v>10396</v>
      </c>
      <c r="B8505">
        <v>1</v>
      </c>
    </row>
    <row r="8506" spans="1:2">
      <c r="A8506" t="s">
        <v>10397</v>
      </c>
      <c r="B8506">
        <v>1</v>
      </c>
    </row>
    <row r="8507" spans="1:2">
      <c r="A8507" t="s">
        <v>10398</v>
      </c>
      <c r="B8507">
        <v>1</v>
      </c>
    </row>
    <row r="8508" spans="1:2">
      <c r="A8508" t="s">
        <v>10399</v>
      </c>
      <c r="B8508">
        <v>1</v>
      </c>
    </row>
    <row r="8509" spans="1:2">
      <c r="A8509" t="s">
        <v>10400</v>
      </c>
      <c r="B8509">
        <v>1</v>
      </c>
    </row>
    <row r="8510" spans="1:2">
      <c r="A8510" t="s">
        <v>10401</v>
      </c>
      <c r="B8510">
        <v>1</v>
      </c>
    </row>
    <row r="8511" spans="1:2">
      <c r="A8511" t="s">
        <v>10402</v>
      </c>
      <c r="B8511">
        <v>1</v>
      </c>
    </row>
    <row r="8512" spans="1:2">
      <c r="A8512" t="s">
        <v>10403</v>
      </c>
      <c r="B8512">
        <v>1</v>
      </c>
    </row>
    <row r="8513" spans="1:2">
      <c r="A8513" t="s">
        <v>10404</v>
      </c>
      <c r="B8513">
        <v>1</v>
      </c>
    </row>
    <row r="8514" spans="1:2">
      <c r="A8514" t="s">
        <v>10405</v>
      </c>
      <c r="B8514">
        <v>1</v>
      </c>
    </row>
    <row r="8515" spans="1:2">
      <c r="A8515" t="s">
        <v>10407</v>
      </c>
      <c r="B8515">
        <v>1</v>
      </c>
    </row>
    <row r="8516" spans="1:2">
      <c r="A8516" t="s">
        <v>10408</v>
      </c>
      <c r="B8516">
        <v>1</v>
      </c>
    </row>
    <row r="8517" spans="1:2">
      <c r="A8517" t="s">
        <v>10409</v>
      </c>
      <c r="B8517">
        <v>1</v>
      </c>
    </row>
    <row r="8518" spans="1:2">
      <c r="A8518" t="s">
        <v>10410</v>
      </c>
      <c r="B8518">
        <v>1</v>
      </c>
    </row>
    <row r="8519" spans="1:2">
      <c r="A8519" t="s">
        <v>10411</v>
      </c>
      <c r="B8519">
        <v>1</v>
      </c>
    </row>
    <row r="8520" spans="1:2">
      <c r="A8520" t="s">
        <v>10412</v>
      </c>
      <c r="B8520">
        <v>1</v>
      </c>
    </row>
    <row r="8521" spans="1:2">
      <c r="A8521" t="s">
        <v>10414</v>
      </c>
      <c r="B8521">
        <v>1</v>
      </c>
    </row>
    <row r="8522" spans="1:2">
      <c r="A8522" t="s">
        <v>10415</v>
      </c>
      <c r="B8522">
        <v>1</v>
      </c>
    </row>
    <row r="8523" spans="1:2">
      <c r="A8523" t="s">
        <v>10417</v>
      </c>
      <c r="B8523">
        <v>1</v>
      </c>
    </row>
    <row r="8524" spans="1:2">
      <c r="A8524" t="s">
        <v>10418</v>
      </c>
      <c r="B8524">
        <v>1</v>
      </c>
    </row>
    <row r="8525" spans="1:2">
      <c r="A8525" t="s">
        <v>10419</v>
      </c>
      <c r="B8525">
        <v>1</v>
      </c>
    </row>
    <row r="8526" spans="1:2">
      <c r="A8526" t="s">
        <v>10420</v>
      </c>
      <c r="B8526">
        <v>1</v>
      </c>
    </row>
    <row r="8527" spans="1:2">
      <c r="A8527" t="s">
        <v>10421</v>
      </c>
      <c r="B8527">
        <v>1</v>
      </c>
    </row>
    <row r="8528" spans="1:2">
      <c r="A8528" t="s">
        <v>10422</v>
      </c>
      <c r="B8528">
        <v>1</v>
      </c>
    </row>
    <row r="8529" spans="1:2">
      <c r="A8529" t="s">
        <v>10425</v>
      </c>
      <c r="B8529">
        <v>1</v>
      </c>
    </row>
    <row r="8530" spans="1:2">
      <c r="A8530" t="s">
        <v>10426</v>
      </c>
      <c r="B8530">
        <v>1</v>
      </c>
    </row>
    <row r="8531" spans="1:2">
      <c r="A8531" t="s">
        <v>10427</v>
      </c>
      <c r="B8531">
        <v>1</v>
      </c>
    </row>
    <row r="8532" spans="1:2">
      <c r="A8532" t="s">
        <v>10428</v>
      </c>
      <c r="B8532">
        <v>1</v>
      </c>
    </row>
    <row r="8533" spans="1:2">
      <c r="A8533" t="s">
        <v>10430</v>
      </c>
      <c r="B8533">
        <v>1</v>
      </c>
    </row>
    <row r="8534" spans="1:2">
      <c r="A8534" t="s">
        <v>10432</v>
      </c>
      <c r="B8534">
        <v>1</v>
      </c>
    </row>
    <row r="8535" spans="1:2">
      <c r="A8535" t="s">
        <v>10434</v>
      </c>
      <c r="B8535">
        <v>1</v>
      </c>
    </row>
    <row r="8536" spans="1:2">
      <c r="A8536" t="s">
        <v>10435</v>
      </c>
      <c r="B8536">
        <v>1</v>
      </c>
    </row>
    <row r="8537" spans="1:2">
      <c r="A8537" t="s">
        <v>10436</v>
      </c>
      <c r="B8537">
        <v>1</v>
      </c>
    </row>
    <row r="8538" spans="1:2">
      <c r="A8538" t="s">
        <v>10437</v>
      </c>
      <c r="B8538">
        <v>1</v>
      </c>
    </row>
    <row r="8539" spans="1:2">
      <c r="A8539" t="s">
        <v>10438</v>
      </c>
      <c r="B8539">
        <v>1</v>
      </c>
    </row>
    <row r="8540" spans="1:2">
      <c r="A8540" t="s">
        <v>10439</v>
      </c>
      <c r="B8540">
        <v>1</v>
      </c>
    </row>
    <row r="8541" spans="1:2">
      <c r="A8541" t="s">
        <v>10441</v>
      </c>
      <c r="B8541">
        <v>1</v>
      </c>
    </row>
    <row r="8542" spans="1:2">
      <c r="A8542" t="s">
        <v>10442</v>
      </c>
      <c r="B8542">
        <v>1</v>
      </c>
    </row>
    <row r="8543" spans="1:2">
      <c r="A8543" t="s">
        <v>10443</v>
      </c>
      <c r="B8543">
        <v>1</v>
      </c>
    </row>
    <row r="8544" spans="1:2">
      <c r="A8544" t="s">
        <v>10444</v>
      </c>
      <c r="B8544">
        <v>1</v>
      </c>
    </row>
    <row r="8545" spans="1:2">
      <c r="A8545" t="s">
        <v>10446</v>
      </c>
      <c r="B8545">
        <v>1</v>
      </c>
    </row>
    <row r="8546" spans="1:2">
      <c r="A8546" t="s">
        <v>10448</v>
      </c>
      <c r="B8546">
        <v>1</v>
      </c>
    </row>
    <row r="8547" spans="1:2">
      <c r="A8547" t="s">
        <v>10449</v>
      </c>
      <c r="B8547">
        <v>1</v>
      </c>
    </row>
    <row r="8548" spans="1:2">
      <c r="A8548" t="s">
        <v>10450</v>
      </c>
      <c r="B8548">
        <v>1</v>
      </c>
    </row>
    <row r="8549" spans="1:2">
      <c r="A8549" t="s">
        <v>10451</v>
      </c>
      <c r="B8549">
        <v>1</v>
      </c>
    </row>
    <row r="8550" spans="1:2">
      <c r="A8550" t="s">
        <v>10452</v>
      </c>
      <c r="B8550">
        <v>1</v>
      </c>
    </row>
    <row r="8551" spans="1:2">
      <c r="A8551" t="s">
        <v>10453</v>
      </c>
      <c r="B8551">
        <v>1</v>
      </c>
    </row>
    <row r="8552" spans="1:2">
      <c r="A8552" t="s">
        <v>10457</v>
      </c>
      <c r="B8552">
        <v>1</v>
      </c>
    </row>
    <row r="8553" spans="1:2">
      <c r="A8553" t="s">
        <v>10458</v>
      </c>
      <c r="B8553">
        <v>1</v>
      </c>
    </row>
    <row r="8554" spans="1:2">
      <c r="A8554" t="s">
        <v>10460</v>
      </c>
      <c r="B8554">
        <v>1</v>
      </c>
    </row>
    <row r="8555" spans="1:2">
      <c r="A8555" t="s">
        <v>10461</v>
      </c>
      <c r="B8555">
        <v>1</v>
      </c>
    </row>
    <row r="8556" spans="1:2">
      <c r="A8556" t="s">
        <v>10462</v>
      </c>
      <c r="B8556">
        <v>1</v>
      </c>
    </row>
    <row r="8557" spans="1:2">
      <c r="A8557" t="s">
        <v>10463</v>
      </c>
      <c r="B8557">
        <v>1</v>
      </c>
    </row>
    <row r="8558" spans="1:2">
      <c r="A8558" t="s">
        <v>10464</v>
      </c>
      <c r="B8558">
        <v>1</v>
      </c>
    </row>
    <row r="8559" spans="1:2">
      <c r="A8559" t="s">
        <v>10465</v>
      </c>
      <c r="B8559">
        <v>1</v>
      </c>
    </row>
    <row r="8560" spans="1:2">
      <c r="A8560" t="s">
        <v>10466</v>
      </c>
      <c r="B8560">
        <v>1</v>
      </c>
    </row>
    <row r="8561" spans="1:2">
      <c r="A8561" t="s">
        <v>10468</v>
      </c>
      <c r="B8561">
        <v>1</v>
      </c>
    </row>
    <row r="8562" spans="1:2">
      <c r="A8562" t="s">
        <v>10469</v>
      </c>
      <c r="B8562">
        <v>1</v>
      </c>
    </row>
    <row r="8563" spans="1:2">
      <c r="A8563" t="s">
        <v>10473</v>
      </c>
      <c r="B8563">
        <v>1</v>
      </c>
    </row>
    <row r="8564" spans="1:2">
      <c r="A8564" t="s">
        <v>10474</v>
      </c>
      <c r="B8564">
        <v>1</v>
      </c>
    </row>
    <row r="8565" spans="1:2">
      <c r="A8565" t="s">
        <v>10475</v>
      </c>
      <c r="B8565">
        <v>1</v>
      </c>
    </row>
    <row r="8566" spans="1:2">
      <c r="A8566" t="s">
        <v>10476</v>
      </c>
      <c r="B8566">
        <v>1</v>
      </c>
    </row>
    <row r="8567" spans="1:2">
      <c r="A8567" t="s">
        <v>10478</v>
      </c>
      <c r="B8567">
        <v>1</v>
      </c>
    </row>
    <row r="8568" spans="1:2">
      <c r="A8568" t="s">
        <v>10481</v>
      </c>
      <c r="B8568">
        <v>1</v>
      </c>
    </row>
    <row r="8569" spans="1:2">
      <c r="A8569" t="s">
        <v>10482</v>
      </c>
      <c r="B8569">
        <v>1</v>
      </c>
    </row>
    <row r="8570" spans="1:2">
      <c r="A8570" t="s">
        <v>10483</v>
      </c>
      <c r="B8570">
        <v>1</v>
      </c>
    </row>
    <row r="8571" spans="1:2">
      <c r="A8571" t="s">
        <v>10484</v>
      </c>
      <c r="B8571">
        <v>1</v>
      </c>
    </row>
    <row r="8572" spans="1:2">
      <c r="A8572" t="s">
        <v>10485</v>
      </c>
      <c r="B8572">
        <v>1</v>
      </c>
    </row>
    <row r="8573" spans="1:2">
      <c r="A8573" t="s">
        <v>10486</v>
      </c>
      <c r="B8573">
        <v>1</v>
      </c>
    </row>
    <row r="8574" spans="1:2">
      <c r="A8574" t="s">
        <v>10487</v>
      </c>
      <c r="B8574">
        <v>1</v>
      </c>
    </row>
    <row r="8575" spans="1:2">
      <c r="A8575" t="s">
        <v>10489</v>
      </c>
      <c r="B8575">
        <v>1</v>
      </c>
    </row>
    <row r="8576" spans="1:2">
      <c r="A8576" t="s">
        <v>10490</v>
      </c>
      <c r="B8576">
        <v>1</v>
      </c>
    </row>
    <row r="8577" spans="1:2">
      <c r="A8577" t="s">
        <v>10491</v>
      </c>
      <c r="B8577">
        <v>1</v>
      </c>
    </row>
    <row r="8578" spans="1:2">
      <c r="A8578" t="s">
        <v>10492</v>
      </c>
      <c r="B8578">
        <v>1</v>
      </c>
    </row>
    <row r="8579" spans="1:2">
      <c r="A8579" t="s">
        <v>10493</v>
      </c>
      <c r="B8579">
        <v>1</v>
      </c>
    </row>
    <row r="8580" spans="1:2">
      <c r="A8580" t="s">
        <v>10494</v>
      </c>
      <c r="B8580">
        <v>1</v>
      </c>
    </row>
    <row r="8581" spans="1:2">
      <c r="A8581" t="s">
        <v>10495</v>
      </c>
      <c r="B8581">
        <v>1</v>
      </c>
    </row>
    <row r="8582" spans="1:2">
      <c r="A8582" t="s">
        <v>10496</v>
      </c>
      <c r="B8582">
        <v>1</v>
      </c>
    </row>
    <row r="8583" spans="1:2">
      <c r="A8583" t="s">
        <v>10497</v>
      </c>
      <c r="B8583">
        <v>1</v>
      </c>
    </row>
    <row r="8584" spans="1:2">
      <c r="A8584" t="s">
        <v>10498</v>
      </c>
      <c r="B8584">
        <v>1</v>
      </c>
    </row>
    <row r="8585" spans="1:2">
      <c r="A8585" t="s">
        <v>10499</v>
      </c>
      <c r="B8585">
        <v>1</v>
      </c>
    </row>
    <row r="8586" spans="1:2">
      <c r="A8586" t="s">
        <v>10500</v>
      </c>
      <c r="B8586">
        <v>1</v>
      </c>
    </row>
    <row r="8587" spans="1:2">
      <c r="A8587" t="s">
        <v>10502</v>
      </c>
      <c r="B8587">
        <v>1</v>
      </c>
    </row>
    <row r="8588" spans="1:2">
      <c r="A8588" t="s">
        <v>10503</v>
      </c>
      <c r="B8588">
        <v>1</v>
      </c>
    </row>
    <row r="8589" spans="1:2">
      <c r="A8589" t="s">
        <v>10504</v>
      </c>
      <c r="B8589">
        <v>1</v>
      </c>
    </row>
    <row r="8590" spans="1:2">
      <c r="A8590" t="s">
        <v>10506</v>
      </c>
      <c r="B8590">
        <v>1</v>
      </c>
    </row>
    <row r="8591" spans="1:2">
      <c r="A8591" t="s">
        <v>10507</v>
      </c>
      <c r="B8591">
        <v>1</v>
      </c>
    </row>
    <row r="8592" spans="1:2">
      <c r="A8592" t="s">
        <v>10508</v>
      </c>
      <c r="B8592">
        <v>1</v>
      </c>
    </row>
    <row r="8593" spans="1:2">
      <c r="A8593" t="s">
        <v>10510</v>
      </c>
      <c r="B8593">
        <v>1</v>
      </c>
    </row>
    <row r="8594" spans="1:2">
      <c r="A8594" t="s">
        <v>10512</v>
      </c>
      <c r="B8594">
        <v>1</v>
      </c>
    </row>
    <row r="8595" spans="1:2">
      <c r="A8595" t="s">
        <v>10514</v>
      </c>
      <c r="B8595">
        <v>1</v>
      </c>
    </row>
    <row r="8596" spans="1:2">
      <c r="A8596" t="s">
        <v>10515</v>
      </c>
      <c r="B8596">
        <v>1</v>
      </c>
    </row>
    <row r="8597" spans="1:2">
      <c r="A8597" t="s">
        <v>10517</v>
      </c>
      <c r="B8597">
        <v>1</v>
      </c>
    </row>
    <row r="8598" spans="1:2">
      <c r="A8598" t="s">
        <v>10518</v>
      </c>
      <c r="B8598">
        <v>1</v>
      </c>
    </row>
    <row r="8599" spans="1:2">
      <c r="A8599" t="s">
        <v>10519</v>
      </c>
      <c r="B8599">
        <v>1</v>
      </c>
    </row>
    <row r="8600" spans="1:2">
      <c r="A8600" t="s">
        <v>10520</v>
      </c>
      <c r="B8600">
        <v>1</v>
      </c>
    </row>
    <row r="8601" spans="1:2">
      <c r="A8601" t="s">
        <v>10521</v>
      </c>
      <c r="B8601">
        <v>1</v>
      </c>
    </row>
    <row r="8602" spans="1:2">
      <c r="A8602" t="s">
        <v>10522</v>
      </c>
      <c r="B8602">
        <v>1</v>
      </c>
    </row>
    <row r="8603" spans="1:2">
      <c r="A8603" t="s">
        <v>10524</v>
      </c>
      <c r="B8603">
        <v>1</v>
      </c>
    </row>
    <row r="8604" spans="1:2">
      <c r="A8604" t="s">
        <v>10526</v>
      </c>
      <c r="B8604">
        <v>1</v>
      </c>
    </row>
    <row r="8605" spans="1:2">
      <c r="A8605" t="s">
        <v>10528</v>
      </c>
      <c r="B8605">
        <v>1</v>
      </c>
    </row>
    <row r="8606" spans="1:2">
      <c r="A8606" t="s">
        <v>10529</v>
      </c>
      <c r="B8606">
        <v>1</v>
      </c>
    </row>
    <row r="8607" spans="1:2">
      <c r="A8607" t="s">
        <v>10530</v>
      </c>
      <c r="B8607">
        <v>1</v>
      </c>
    </row>
    <row r="8608" spans="1:2">
      <c r="A8608" t="s">
        <v>10531</v>
      </c>
      <c r="B8608">
        <v>1</v>
      </c>
    </row>
    <row r="8609" spans="1:2">
      <c r="A8609" t="s">
        <v>10533</v>
      </c>
      <c r="B8609">
        <v>1</v>
      </c>
    </row>
    <row r="8610" spans="1:2">
      <c r="A8610" t="s">
        <v>10534</v>
      </c>
      <c r="B8610">
        <v>1</v>
      </c>
    </row>
    <row r="8611" spans="1:2">
      <c r="A8611" t="s">
        <v>10535</v>
      </c>
      <c r="B8611">
        <v>1</v>
      </c>
    </row>
    <row r="8612" spans="1:2">
      <c r="A8612" t="s">
        <v>10536</v>
      </c>
      <c r="B8612">
        <v>1</v>
      </c>
    </row>
    <row r="8613" spans="1:2">
      <c r="A8613" t="s">
        <v>10537</v>
      </c>
      <c r="B8613">
        <v>1</v>
      </c>
    </row>
    <row r="8614" spans="1:2">
      <c r="A8614" t="s">
        <v>10538</v>
      </c>
      <c r="B8614">
        <v>1</v>
      </c>
    </row>
    <row r="8615" spans="1:2">
      <c r="A8615" t="s">
        <v>10540</v>
      </c>
      <c r="B8615">
        <v>1</v>
      </c>
    </row>
    <row r="8616" spans="1:2">
      <c r="A8616" t="s">
        <v>10541</v>
      </c>
      <c r="B8616">
        <v>1</v>
      </c>
    </row>
    <row r="8617" spans="1:2">
      <c r="A8617" t="s">
        <v>10542</v>
      </c>
      <c r="B8617">
        <v>1</v>
      </c>
    </row>
    <row r="8618" spans="1:2">
      <c r="A8618" t="s">
        <v>10545</v>
      </c>
      <c r="B8618">
        <v>1</v>
      </c>
    </row>
    <row r="8619" spans="1:2">
      <c r="A8619" t="s">
        <v>10546</v>
      </c>
      <c r="B8619">
        <v>1</v>
      </c>
    </row>
    <row r="8620" spans="1:2">
      <c r="A8620" t="s">
        <v>10547</v>
      </c>
      <c r="B8620">
        <v>1</v>
      </c>
    </row>
    <row r="8621" spans="1:2">
      <c r="A8621" t="s">
        <v>10548</v>
      </c>
      <c r="B8621">
        <v>1</v>
      </c>
    </row>
    <row r="8622" spans="1:2">
      <c r="A8622" t="s">
        <v>10549</v>
      </c>
      <c r="B8622">
        <v>1</v>
      </c>
    </row>
    <row r="8623" spans="1:2">
      <c r="A8623" t="s">
        <v>10550</v>
      </c>
      <c r="B8623">
        <v>1</v>
      </c>
    </row>
    <row r="8624" spans="1:2">
      <c r="A8624" t="s">
        <v>10551</v>
      </c>
      <c r="B8624">
        <v>1</v>
      </c>
    </row>
    <row r="8625" spans="1:2">
      <c r="A8625" t="s">
        <v>10552</v>
      </c>
      <c r="B8625">
        <v>1</v>
      </c>
    </row>
    <row r="8626" spans="1:2">
      <c r="A8626" t="s">
        <v>10553</v>
      </c>
      <c r="B8626">
        <v>1</v>
      </c>
    </row>
    <row r="8627" spans="1:2">
      <c r="A8627" t="s">
        <v>10554</v>
      </c>
      <c r="B8627">
        <v>1</v>
      </c>
    </row>
    <row r="8628" spans="1:2">
      <c r="A8628" t="s">
        <v>10555</v>
      </c>
      <c r="B8628">
        <v>1</v>
      </c>
    </row>
    <row r="8629" spans="1:2">
      <c r="A8629" t="s">
        <v>10556</v>
      </c>
      <c r="B8629">
        <v>1</v>
      </c>
    </row>
    <row r="8630" spans="1:2">
      <c r="A8630" t="s">
        <v>10558</v>
      </c>
      <c r="B8630">
        <v>1</v>
      </c>
    </row>
    <row r="8631" spans="1:2">
      <c r="A8631" t="s">
        <v>10559</v>
      </c>
      <c r="B8631">
        <v>1</v>
      </c>
    </row>
    <row r="8632" spans="1:2">
      <c r="A8632" t="s">
        <v>10560</v>
      </c>
      <c r="B8632">
        <v>1</v>
      </c>
    </row>
    <row r="8633" spans="1:2">
      <c r="A8633" t="s">
        <v>10562</v>
      </c>
      <c r="B8633">
        <v>1</v>
      </c>
    </row>
    <row r="8634" spans="1:2">
      <c r="A8634" t="s">
        <v>10563</v>
      </c>
      <c r="B8634">
        <v>1</v>
      </c>
    </row>
    <row r="8635" spans="1:2">
      <c r="A8635" t="s">
        <v>10564</v>
      </c>
      <c r="B8635">
        <v>1</v>
      </c>
    </row>
    <row r="8636" spans="1:2">
      <c r="A8636" t="s">
        <v>10565</v>
      </c>
      <c r="B8636">
        <v>1</v>
      </c>
    </row>
    <row r="8637" spans="1:2">
      <c r="A8637" t="s">
        <v>10568</v>
      </c>
      <c r="B8637">
        <v>1</v>
      </c>
    </row>
    <row r="8638" spans="1:2">
      <c r="A8638" t="s">
        <v>10569</v>
      </c>
      <c r="B8638">
        <v>1</v>
      </c>
    </row>
    <row r="8639" spans="1:2">
      <c r="A8639" t="s">
        <v>10571</v>
      </c>
      <c r="B8639">
        <v>1</v>
      </c>
    </row>
    <row r="8640" spans="1:2">
      <c r="A8640" t="s">
        <v>10573</v>
      </c>
      <c r="B8640">
        <v>1</v>
      </c>
    </row>
    <row r="8641" spans="1:2">
      <c r="A8641" t="s">
        <v>10574</v>
      </c>
      <c r="B8641">
        <v>1</v>
      </c>
    </row>
    <row r="8642" spans="1:2">
      <c r="A8642" t="s">
        <v>10576</v>
      </c>
      <c r="B8642">
        <v>1</v>
      </c>
    </row>
    <row r="8643" spans="1:2">
      <c r="A8643" t="s">
        <v>10578</v>
      </c>
      <c r="B8643">
        <v>1</v>
      </c>
    </row>
    <row r="8644" spans="1:2">
      <c r="A8644" t="s">
        <v>10579</v>
      </c>
      <c r="B8644">
        <v>1</v>
      </c>
    </row>
    <row r="8645" spans="1:2">
      <c r="A8645" t="s">
        <v>10580</v>
      </c>
      <c r="B8645">
        <v>1</v>
      </c>
    </row>
    <row r="8646" spans="1:2">
      <c r="A8646" t="s">
        <v>10581</v>
      </c>
      <c r="B8646">
        <v>1</v>
      </c>
    </row>
    <row r="8647" spans="1:2">
      <c r="A8647" t="s">
        <v>10584</v>
      </c>
      <c r="B8647">
        <v>1</v>
      </c>
    </row>
    <row r="8648" spans="1:2">
      <c r="A8648" t="s">
        <v>10585</v>
      </c>
      <c r="B8648">
        <v>1</v>
      </c>
    </row>
    <row r="8649" spans="1:2">
      <c r="A8649" t="s">
        <v>10587</v>
      </c>
      <c r="B8649">
        <v>1</v>
      </c>
    </row>
    <row r="8650" spans="1:2">
      <c r="A8650" t="s">
        <v>10588</v>
      </c>
      <c r="B8650">
        <v>1</v>
      </c>
    </row>
    <row r="8651" spans="1:2">
      <c r="A8651" t="s">
        <v>10590</v>
      </c>
      <c r="B8651">
        <v>1</v>
      </c>
    </row>
    <row r="8652" spans="1:2">
      <c r="A8652" t="s">
        <v>10591</v>
      </c>
      <c r="B8652">
        <v>1</v>
      </c>
    </row>
    <row r="8653" spans="1:2">
      <c r="A8653" t="s">
        <v>10592</v>
      </c>
      <c r="B8653">
        <v>1</v>
      </c>
    </row>
    <row r="8654" spans="1:2">
      <c r="A8654" t="s">
        <v>10594</v>
      </c>
      <c r="B8654">
        <v>1</v>
      </c>
    </row>
    <row r="8655" spans="1:2">
      <c r="A8655" t="s">
        <v>10595</v>
      </c>
      <c r="B8655">
        <v>1</v>
      </c>
    </row>
    <row r="8656" spans="1:2">
      <c r="A8656" t="s">
        <v>10596</v>
      </c>
      <c r="B8656">
        <v>1</v>
      </c>
    </row>
    <row r="8657" spans="1:2">
      <c r="A8657" t="s">
        <v>10598</v>
      </c>
      <c r="B8657">
        <v>1</v>
      </c>
    </row>
    <row r="8658" spans="1:2">
      <c r="A8658" t="s">
        <v>10599</v>
      </c>
      <c r="B8658">
        <v>1</v>
      </c>
    </row>
    <row r="8659" spans="1:2">
      <c r="A8659" t="s">
        <v>10602</v>
      </c>
      <c r="B8659">
        <v>1</v>
      </c>
    </row>
    <row r="8660" spans="1:2">
      <c r="A8660" t="s">
        <v>10603</v>
      </c>
      <c r="B8660">
        <v>1</v>
      </c>
    </row>
    <row r="8661" spans="1:2">
      <c r="A8661" t="s">
        <v>10604</v>
      </c>
      <c r="B8661">
        <v>1</v>
      </c>
    </row>
    <row r="8662" spans="1:2">
      <c r="A8662" t="s">
        <v>10606</v>
      </c>
      <c r="B8662">
        <v>1</v>
      </c>
    </row>
    <row r="8663" spans="1:2">
      <c r="A8663" t="s">
        <v>10607</v>
      </c>
      <c r="B8663">
        <v>1</v>
      </c>
    </row>
    <row r="8664" spans="1:2">
      <c r="A8664" t="s">
        <v>10608</v>
      </c>
      <c r="B8664">
        <v>1</v>
      </c>
    </row>
    <row r="8665" spans="1:2">
      <c r="A8665" t="s">
        <v>10609</v>
      </c>
      <c r="B8665">
        <v>1</v>
      </c>
    </row>
    <row r="8666" spans="1:2">
      <c r="A8666" t="s">
        <v>10610</v>
      </c>
      <c r="B8666">
        <v>1</v>
      </c>
    </row>
    <row r="8667" spans="1:2">
      <c r="A8667" t="s">
        <v>10612</v>
      </c>
      <c r="B8667">
        <v>1</v>
      </c>
    </row>
    <row r="8668" spans="1:2">
      <c r="A8668" t="s">
        <v>10613</v>
      </c>
      <c r="B8668">
        <v>1</v>
      </c>
    </row>
    <row r="8669" spans="1:2">
      <c r="A8669" t="s">
        <v>10614</v>
      </c>
      <c r="B8669">
        <v>1</v>
      </c>
    </row>
    <row r="8670" spans="1:2">
      <c r="A8670" t="s">
        <v>10615</v>
      </c>
      <c r="B8670">
        <v>1</v>
      </c>
    </row>
    <row r="8671" spans="1:2">
      <c r="A8671" t="s">
        <v>10616</v>
      </c>
      <c r="B8671">
        <v>1</v>
      </c>
    </row>
    <row r="8672" spans="1:2">
      <c r="A8672" t="s">
        <v>10618</v>
      </c>
      <c r="B8672">
        <v>1</v>
      </c>
    </row>
    <row r="8673" spans="1:2">
      <c r="A8673" t="s">
        <v>10620</v>
      </c>
      <c r="B8673">
        <v>1</v>
      </c>
    </row>
    <row r="8674" spans="1:2">
      <c r="A8674" t="s">
        <v>10622</v>
      </c>
      <c r="B8674">
        <v>1</v>
      </c>
    </row>
    <row r="8675" spans="1:2">
      <c r="A8675" t="s">
        <v>10623</v>
      </c>
      <c r="B8675">
        <v>1</v>
      </c>
    </row>
    <row r="8676" spans="1:2">
      <c r="A8676" t="s">
        <v>10624</v>
      </c>
      <c r="B8676">
        <v>1</v>
      </c>
    </row>
    <row r="8677" spans="1:2">
      <c r="A8677" t="s">
        <v>10626</v>
      </c>
      <c r="B8677">
        <v>1</v>
      </c>
    </row>
    <row r="8678" spans="1:2">
      <c r="A8678" t="s">
        <v>10627</v>
      </c>
      <c r="B8678">
        <v>1</v>
      </c>
    </row>
    <row r="8679" spans="1:2">
      <c r="A8679" t="s">
        <v>10628</v>
      </c>
      <c r="B8679">
        <v>1</v>
      </c>
    </row>
    <row r="8680" spans="1:2">
      <c r="A8680" t="s">
        <v>10629</v>
      </c>
      <c r="B8680">
        <v>1</v>
      </c>
    </row>
    <row r="8681" spans="1:2">
      <c r="A8681" t="s">
        <v>10630</v>
      </c>
      <c r="B8681">
        <v>1</v>
      </c>
    </row>
    <row r="8682" spans="1:2">
      <c r="A8682" t="s">
        <v>10631</v>
      </c>
      <c r="B8682">
        <v>1</v>
      </c>
    </row>
    <row r="8683" spans="1:2">
      <c r="A8683" t="s">
        <v>10633</v>
      </c>
      <c r="B8683">
        <v>1</v>
      </c>
    </row>
    <row r="8684" spans="1:2">
      <c r="A8684" t="s">
        <v>10634</v>
      </c>
      <c r="B8684">
        <v>1</v>
      </c>
    </row>
    <row r="8685" spans="1:2">
      <c r="A8685" t="s">
        <v>10635</v>
      </c>
      <c r="B8685">
        <v>1</v>
      </c>
    </row>
    <row r="8686" spans="1:2">
      <c r="A8686" t="s">
        <v>10636</v>
      </c>
      <c r="B8686">
        <v>1</v>
      </c>
    </row>
    <row r="8687" spans="1:2">
      <c r="A8687" t="s">
        <v>10637</v>
      </c>
      <c r="B8687">
        <v>1</v>
      </c>
    </row>
    <row r="8688" spans="1:2">
      <c r="A8688" t="s">
        <v>10639</v>
      </c>
      <c r="B8688">
        <v>1</v>
      </c>
    </row>
    <row r="8689" spans="1:2">
      <c r="A8689" t="s">
        <v>10640</v>
      </c>
      <c r="B8689">
        <v>1</v>
      </c>
    </row>
    <row r="8690" spans="1:2">
      <c r="A8690" t="s">
        <v>10644</v>
      </c>
      <c r="B8690">
        <v>1</v>
      </c>
    </row>
    <row r="8691" spans="1:2">
      <c r="A8691" t="s">
        <v>10645</v>
      </c>
      <c r="B8691">
        <v>1</v>
      </c>
    </row>
    <row r="8692" spans="1:2">
      <c r="A8692" t="s">
        <v>10646</v>
      </c>
      <c r="B8692">
        <v>1</v>
      </c>
    </row>
    <row r="8693" spans="1:2">
      <c r="A8693" t="s">
        <v>10647</v>
      </c>
      <c r="B8693">
        <v>1</v>
      </c>
    </row>
    <row r="8694" spans="1:2">
      <c r="A8694" t="s">
        <v>10648</v>
      </c>
      <c r="B8694">
        <v>1</v>
      </c>
    </row>
    <row r="8695" spans="1:2">
      <c r="A8695" t="s">
        <v>10649</v>
      </c>
      <c r="B8695">
        <v>1</v>
      </c>
    </row>
    <row r="8696" spans="1:2">
      <c r="A8696" t="s">
        <v>10651</v>
      </c>
      <c r="B8696">
        <v>1</v>
      </c>
    </row>
    <row r="8697" spans="1:2">
      <c r="A8697" t="s">
        <v>10653</v>
      </c>
      <c r="B8697">
        <v>1</v>
      </c>
    </row>
    <row r="8698" spans="1:2">
      <c r="A8698" t="s">
        <v>10654</v>
      </c>
      <c r="B8698">
        <v>1</v>
      </c>
    </row>
    <row r="8699" spans="1:2">
      <c r="A8699" t="s">
        <v>10655</v>
      </c>
      <c r="B8699">
        <v>1</v>
      </c>
    </row>
    <row r="8700" spans="1:2">
      <c r="A8700" t="s">
        <v>10656</v>
      </c>
      <c r="B8700">
        <v>1</v>
      </c>
    </row>
    <row r="8701" spans="1:2">
      <c r="A8701" t="s">
        <v>10658</v>
      </c>
      <c r="B8701">
        <v>1</v>
      </c>
    </row>
    <row r="8702" spans="1:2">
      <c r="A8702" t="s">
        <v>10659</v>
      </c>
      <c r="B8702">
        <v>1</v>
      </c>
    </row>
    <row r="8703" spans="1:2">
      <c r="A8703" t="s">
        <v>10661</v>
      </c>
      <c r="B8703">
        <v>1</v>
      </c>
    </row>
    <row r="8704" spans="1:2">
      <c r="A8704" t="s">
        <v>10662</v>
      </c>
      <c r="B8704">
        <v>1</v>
      </c>
    </row>
    <row r="8705" spans="1:2">
      <c r="A8705" t="s">
        <v>10663</v>
      </c>
      <c r="B8705">
        <v>1</v>
      </c>
    </row>
    <row r="8706" spans="1:2">
      <c r="A8706" t="s">
        <v>10665</v>
      </c>
      <c r="B8706">
        <v>1</v>
      </c>
    </row>
    <row r="8707" spans="1:2">
      <c r="A8707" t="s">
        <v>10666</v>
      </c>
      <c r="B8707">
        <v>1</v>
      </c>
    </row>
    <row r="8708" spans="1:2">
      <c r="A8708" t="s">
        <v>10667</v>
      </c>
      <c r="B8708">
        <v>1</v>
      </c>
    </row>
    <row r="8709" spans="1:2">
      <c r="A8709" t="e">
        <f>--_: every_DT</f>
        <v>#NAME?</v>
      </c>
      <c r="B8709">
        <v>1</v>
      </c>
    </row>
    <row r="8710" spans="1:2">
      <c r="A8710" t="s">
        <v>10669</v>
      </c>
      <c r="B8710">
        <v>1</v>
      </c>
    </row>
    <row r="8711" spans="1:2">
      <c r="A8711" t="s">
        <v>10670</v>
      </c>
      <c r="B8711">
        <v>1</v>
      </c>
    </row>
    <row r="8712" spans="1:2">
      <c r="A8712" t="s">
        <v>10672</v>
      </c>
      <c r="B8712">
        <v>1</v>
      </c>
    </row>
    <row r="8713" spans="1:2">
      <c r="A8713" t="s">
        <v>10673</v>
      </c>
      <c r="B8713">
        <v>1</v>
      </c>
    </row>
    <row r="8714" spans="1:2">
      <c r="A8714" t="s">
        <v>10674</v>
      </c>
      <c r="B8714">
        <v>1</v>
      </c>
    </row>
    <row r="8715" spans="1:2">
      <c r="A8715" t="s">
        <v>10675</v>
      </c>
      <c r="B8715">
        <v>1</v>
      </c>
    </row>
    <row r="8716" spans="1:2">
      <c r="A8716" t="s">
        <v>10676</v>
      </c>
      <c r="B8716">
        <v>1</v>
      </c>
    </row>
    <row r="8717" spans="1:2">
      <c r="A8717" t="s">
        <v>10677</v>
      </c>
      <c r="B8717">
        <v>1</v>
      </c>
    </row>
    <row r="8718" spans="1:2">
      <c r="A8718" t="s">
        <v>10678</v>
      </c>
      <c r="B8718">
        <v>1</v>
      </c>
    </row>
    <row r="8719" spans="1:2">
      <c r="A8719" t="s">
        <v>10679</v>
      </c>
      <c r="B8719">
        <v>1</v>
      </c>
    </row>
    <row r="8720" spans="1:2">
      <c r="A8720" t="s">
        <v>10680</v>
      </c>
      <c r="B8720">
        <v>1</v>
      </c>
    </row>
    <row r="8721" spans="1:2">
      <c r="A8721" t="s">
        <v>10684</v>
      </c>
      <c r="B8721">
        <v>1</v>
      </c>
    </row>
    <row r="8722" spans="1:2">
      <c r="A8722" t="s">
        <v>10685</v>
      </c>
      <c r="B8722">
        <v>1</v>
      </c>
    </row>
    <row r="8723" spans="1:2">
      <c r="A8723" t="s">
        <v>10686</v>
      </c>
      <c r="B8723">
        <v>1</v>
      </c>
    </row>
    <row r="8724" spans="1:2">
      <c r="A8724" t="s">
        <v>10688</v>
      </c>
      <c r="B8724">
        <v>1</v>
      </c>
    </row>
    <row r="8725" spans="1:2">
      <c r="A8725" t="s">
        <v>10689</v>
      </c>
      <c r="B8725">
        <v>1</v>
      </c>
    </row>
    <row r="8726" spans="1:2">
      <c r="A8726" t="s">
        <v>10691</v>
      </c>
      <c r="B8726">
        <v>1</v>
      </c>
    </row>
    <row r="8727" spans="1:2">
      <c r="A8727" t="s">
        <v>10693</v>
      </c>
      <c r="B8727">
        <v>1</v>
      </c>
    </row>
    <row r="8728" spans="1:2">
      <c r="A8728" t="s">
        <v>10695</v>
      </c>
      <c r="B8728">
        <v>1</v>
      </c>
    </row>
    <row r="8729" spans="1:2">
      <c r="A8729" t="s">
        <v>10696</v>
      </c>
      <c r="B8729">
        <v>1</v>
      </c>
    </row>
    <row r="8730" spans="1:2">
      <c r="A8730" t="s">
        <v>10697</v>
      </c>
      <c r="B8730">
        <v>1</v>
      </c>
    </row>
    <row r="8731" spans="1:2">
      <c r="A8731" t="s">
        <v>10699</v>
      </c>
      <c r="B8731">
        <v>1</v>
      </c>
    </row>
    <row r="8732" spans="1:2">
      <c r="A8732" t="s">
        <v>10700</v>
      </c>
      <c r="B8732">
        <v>1</v>
      </c>
    </row>
    <row r="8733" spans="1:2">
      <c r="A8733" t="s">
        <v>10703</v>
      </c>
      <c r="B8733">
        <v>1</v>
      </c>
    </row>
    <row r="8734" spans="1:2">
      <c r="A8734" t="s">
        <v>10704</v>
      </c>
      <c r="B8734">
        <v>1</v>
      </c>
    </row>
    <row r="8735" spans="1:2">
      <c r="A8735" t="s">
        <v>10705</v>
      </c>
      <c r="B8735">
        <v>1</v>
      </c>
    </row>
    <row r="8736" spans="1:2">
      <c r="A8736" t="s">
        <v>10706</v>
      </c>
      <c r="B8736">
        <v>1</v>
      </c>
    </row>
    <row r="8737" spans="1:2">
      <c r="A8737" t="s">
        <v>10707</v>
      </c>
      <c r="B8737">
        <v>1</v>
      </c>
    </row>
    <row r="8738" spans="1:2">
      <c r="A8738" t="s">
        <v>10708</v>
      </c>
      <c r="B8738">
        <v>1</v>
      </c>
    </row>
    <row r="8739" spans="1:2">
      <c r="A8739" t="s">
        <v>10709</v>
      </c>
      <c r="B8739">
        <v>1</v>
      </c>
    </row>
    <row r="8740" spans="1:2">
      <c r="A8740" t="s">
        <v>10710</v>
      </c>
      <c r="B8740">
        <v>1</v>
      </c>
    </row>
    <row r="8741" spans="1:2">
      <c r="A8741" t="s">
        <v>10711</v>
      </c>
      <c r="B8741">
        <v>1</v>
      </c>
    </row>
    <row r="8742" spans="1:2">
      <c r="A8742" t="s">
        <v>10712</v>
      </c>
      <c r="B8742">
        <v>1</v>
      </c>
    </row>
    <row r="8743" spans="1:2">
      <c r="A8743" t="s">
        <v>10713</v>
      </c>
      <c r="B8743">
        <v>1</v>
      </c>
    </row>
    <row r="8744" spans="1:2">
      <c r="A8744" t="s">
        <v>10715</v>
      </c>
      <c r="B8744">
        <v>1</v>
      </c>
    </row>
    <row r="8745" spans="1:2">
      <c r="A8745" t="s">
        <v>10716</v>
      </c>
      <c r="B8745">
        <v>1</v>
      </c>
    </row>
    <row r="8746" spans="1:2">
      <c r="A8746" t="s">
        <v>10717</v>
      </c>
      <c r="B8746">
        <v>1</v>
      </c>
    </row>
    <row r="8747" spans="1:2">
      <c r="A8747" t="s">
        <v>10718</v>
      </c>
      <c r="B8747">
        <v>1</v>
      </c>
    </row>
    <row r="8748" spans="1:2">
      <c r="A8748" t="s">
        <v>10721</v>
      </c>
      <c r="B8748">
        <v>1</v>
      </c>
    </row>
    <row r="8749" spans="1:2">
      <c r="A8749" t="s">
        <v>10722</v>
      </c>
      <c r="B8749">
        <v>1</v>
      </c>
    </row>
    <row r="8750" spans="1:2">
      <c r="A8750" t="s">
        <v>10723</v>
      </c>
      <c r="B8750">
        <v>1</v>
      </c>
    </row>
    <row r="8751" spans="1:2">
      <c r="A8751" t="s">
        <v>10725</v>
      </c>
      <c r="B8751">
        <v>1</v>
      </c>
    </row>
    <row r="8752" spans="1:2">
      <c r="A8752" t="s">
        <v>10726</v>
      </c>
      <c r="B8752">
        <v>1</v>
      </c>
    </row>
    <row r="8753" spans="1:2">
      <c r="A8753" t="s">
        <v>10727</v>
      </c>
      <c r="B8753">
        <v>1</v>
      </c>
    </row>
    <row r="8754" spans="1:2">
      <c r="A8754" t="s">
        <v>10728</v>
      </c>
      <c r="B8754">
        <v>1</v>
      </c>
    </row>
    <row r="8755" spans="1:2">
      <c r="A8755" t="s">
        <v>10730</v>
      </c>
      <c r="B8755">
        <v>1</v>
      </c>
    </row>
    <row r="8756" spans="1:2">
      <c r="A8756" t="s">
        <v>10731</v>
      </c>
      <c r="B8756">
        <v>1</v>
      </c>
    </row>
    <row r="8757" spans="1:2">
      <c r="A8757" t="s">
        <v>10732</v>
      </c>
      <c r="B8757">
        <v>1</v>
      </c>
    </row>
    <row r="8758" spans="1:2">
      <c r="A8758" t="s">
        <v>10733</v>
      </c>
      <c r="B8758">
        <v>1</v>
      </c>
    </row>
    <row r="8759" spans="1:2">
      <c r="A8759" t="s">
        <v>10734</v>
      </c>
      <c r="B8759">
        <v>1</v>
      </c>
    </row>
    <row r="8760" spans="1:2">
      <c r="A8760" t="s">
        <v>10735</v>
      </c>
      <c r="B8760">
        <v>1</v>
      </c>
    </row>
    <row r="8761" spans="1:2">
      <c r="A8761" t="s">
        <v>10738</v>
      </c>
      <c r="B8761">
        <v>1</v>
      </c>
    </row>
    <row r="8762" spans="1:2">
      <c r="A8762" t="s">
        <v>10740</v>
      </c>
      <c r="B8762">
        <v>1</v>
      </c>
    </row>
    <row r="8763" spans="1:2">
      <c r="A8763" t="s">
        <v>10741</v>
      </c>
      <c r="B8763">
        <v>1</v>
      </c>
    </row>
    <row r="8764" spans="1:2">
      <c r="A8764" t="s">
        <v>10744</v>
      </c>
      <c r="B8764">
        <v>1</v>
      </c>
    </row>
    <row r="8765" spans="1:2">
      <c r="A8765" t="s">
        <v>10745</v>
      </c>
      <c r="B8765">
        <v>1</v>
      </c>
    </row>
    <row r="8766" spans="1:2">
      <c r="A8766" t="s">
        <v>10747</v>
      </c>
      <c r="B8766">
        <v>1</v>
      </c>
    </row>
    <row r="8767" spans="1:2">
      <c r="A8767" t="s">
        <v>10748</v>
      </c>
      <c r="B8767">
        <v>1</v>
      </c>
    </row>
    <row r="8768" spans="1:2">
      <c r="A8768" t="s">
        <v>10749</v>
      </c>
      <c r="B8768">
        <v>1</v>
      </c>
    </row>
    <row r="8769" spans="1:2">
      <c r="A8769" t="s">
        <v>10750</v>
      </c>
      <c r="B8769">
        <v>1</v>
      </c>
    </row>
    <row r="8770" spans="1:2">
      <c r="A8770" t="s">
        <v>10751</v>
      </c>
      <c r="B8770">
        <v>1</v>
      </c>
    </row>
    <row r="8771" spans="1:2">
      <c r="A8771" t="s">
        <v>10752</v>
      </c>
      <c r="B8771">
        <v>1</v>
      </c>
    </row>
    <row r="8772" spans="1:2">
      <c r="A8772" t="s">
        <v>10753</v>
      </c>
      <c r="B8772">
        <v>1</v>
      </c>
    </row>
    <row r="8773" spans="1:2">
      <c r="A8773" t="s">
        <v>10755</v>
      </c>
      <c r="B8773">
        <v>1</v>
      </c>
    </row>
    <row r="8774" spans="1:2">
      <c r="A8774" t="s">
        <v>10756</v>
      </c>
      <c r="B8774">
        <v>1</v>
      </c>
    </row>
    <row r="8775" spans="1:2">
      <c r="A8775" t="s">
        <v>10757</v>
      </c>
      <c r="B8775">
        <v>1</v>
      </c>
    </row>
    <row r="8776" spans="1:2">
      <c r="A8776" t="s">
        <v>10758</v>
      </c>
      <c r="B8776">
        <v>1</v>
      </c>
    </row>
    <row r="8777" spans="1:2">
      <c r="A8777" t="s">
        <v>10759</v>
      </c>
      <c r="B8777">
        <v>1</v>
      </c>
    </row>
    <row r="8778" spans="1:2">
      <c r="A8778" t="s">
        <v>10760</v>
      </c>
      <c r="B8778">
        <v>1</v>
      </c>
    </row>
    <row r="8779" spans="1:2">
      <c r="A8779" t="s">
        <v>10761</v>
      </c>
      <c r="B8779">
        <v>1</v>
      </c>
    </row>
    <row r="8780" spans="1:2">
      <c r="A8780" t="s">
        <v>10762</v>
      </c>
      <c r="B8780">
        <v>1</v>
      </c>
    </row>
    <row r="8781" spans="1:2">
      <c r="A8781" t="s">
        <v>10763</v>
      </c>
      <c r="B8781">
        <v>1</v>
      </c>
    </row>
    <row r="8782" spans="1:2">
      <c r="A8782" t="s">
        <v>10764</v>
      </c>
      <c r="B8782">
        <v>1</v>
      </c>
    </row>
    <row r="8783" spans="1:2">
      <c r="A8783" t="s">
        <v>10765</v>
      </c>
      <c r="B8783">
        <v>1</v>
      </c>
    </row>
    <row r="8784" spans="1:2">
      <c r="A8784" t="s">
        <v>10766</v>
      </c>
      <c r="B8784">
        <v>1</v>
      </c>
    </row>
    <row r="8785" spans="1:2">
      <c r="A8785" t="s">
        <v>10767</v>
      </c>
      <c r="B8785">
        <v>1</v>
      </c>
    </row>
    <row r="8786" spans="1:2">
      <c r="A8786" t="s">
        <v>10768</v>
      </c>
      <c r="B8786">
        <v>1</v>
      </c>
    </row>
    <row r="8787" spans="1:2">
      <c r="A8787" t="s">
        <v>10771</v>
      </c>
      <c r="B8787">
        <v>1</v>
      </c>
    </row>
    <row r="8788" spans="1:2">
      <c r="A8788" t="s">
        <v>10772</v>
      </c>
      <c r="B8788">
        <v>1</v>
      </c>
    </row>
    <row r="8789" spans="1:2">
      <c r="A8789" t="s">
        <v>10773</v>
      </c>
      <c r="B8789">
        <v>1</v>
      </c>
    </row>
    <row r="8790" spans="1:2">
      <c r="A8790" t="s">
        <v>10774</v>
      </c>
      <c r="B8790">
        <v>1</v>
      </c>
    </row>
    <row r="8791" spans="1:2">
      <c r="A8791" t="s">
        <v>10775</v>
      </c>
      <c r="B8791">
        <v>1</v>
      </c>
    </row>
    <row r="8792" spans="1:2">
      <c r="A8792" t="s">
        <v>10777</v>
      </c>
      <c r="B8792">
        <v>1</v>
      </c>
    </row>
    <row r="8793" spans="1:2">
      <c r="A8793" t="s">
        <v>10779</v>
      </c>
      <c r="B8793">
        <v>1</v>
      </c>
    </row>
    <row r="8794" spans="1:2">
      <c r="A8794" t="s">
        <v>10780</v>
      </c>
      <c r="B8794">
        <v>1</v>
      </c>
    </row>
    <row r="8795" spans="1:2">
      <c r="A8795" t="s">
        <v>10781</v>
      </c>
      <c r="B8795">
        <v>1</v>
      </c>
    </row>
    <row r="8796" spans="1:2">
      <c r="A8796" t="s">
        <v>10782</v>
      </c>
      <c r="B8796">
        <v>1</v>
      </c>
    </row>
    <row r="8797" spans="1:2">
      <c r="A8797" t="s">
        <v>10784</v>
      </c>
      <c r="B8797">
        <v>1</v>
      </c>
    </row>
    <row r="8798" spans="1:2">
      <c r="A8798" t="s">
        <v>10785</v>
      </c>
      <c r="B8798">
        <v>1</v>
      </c>
    </row>
    <row r="8799" spans="1:2">
      <c r="A8799" t="s">
        <v>10786</v>
      </c>
      <c r="B8799">
        <v>1</v>
      </c>
    </row>
    <row r="8800" spans="1:2">
      <c r="A8800" t="s">
        <v>10787</v>
      </c>
      <c r="B8800">
        <v>1</v>
      </c>
    </row>
    <row r="8801" spans="1:2">
      <c r="A8801" t="s">
        <v>10788</v>
      </c>
      <c r="B8801">
        <v>1</v>
      </c>
    </row>
    <row r="8802" spans="1:2">
      <c r="A8802" t="s">
        <v>10790</v>
      </c>
      <c r="B8802">
        <v>1</v>
      </c>
    </row>
    <row r="8803" spans="1:2">
      <c r="A8803" t="s">
        <v>10791</v>
      </c>
      <c r="B8803">
        <v>1</v>
      </c>
    </row>
    <row r="8804" spans="1:2">
      <c r="A8804" t="s">
        <v>10792</v>
      </c>
      <c r="B8804">
        <v>1</v>
      </c>
    </row>
    <row r="8805" spans="1:2">
      <c r="A8805" t="s">
        <v>10793</v>
      </c>
      <c r="B8805">
        <v>1</v>
      </c>
    </row>
    <row r="8806" spans="1:2">
      <c r="A8806" t="s">
        <v>10795</v>
      </c>
      <c r="B8806">
        <v>1</v>
      </c>
    </row>
    <row r="8807" spans="1:2">
      <c r="A8807" t="s">
        <v>10796</v>
      </c>
      <c r="B8807">
        <v>1</v>
      </c>
    </row>
    <row r="8808" spans="1:2">
      <c r="A8808" t="s">
        <v>10797</v>
      </c>
      <c r="B8808">
        <v>1</v>
      </c>
    </row>
    <row r="8809" spans="1:2">
      <c r="A8809" t="s">
        <v>10798</v>
      </c>
      <c r="B8809">
        <v>1</v>
      </c>
    </row>
    <row r="8810" spans="1:2">
      <c r="A8810" t="s">
        <v>10799</v>
      </c>
      <c r="B8810">
        <v>1</v>
      </c>
    </row>
    <row r="8811" spans="1:2">
      <c r="A8811" t="s">
        <v>10800</v>
      </c>
      <c r="B8811">
        <v>1</v>
      </c>
    </row>
    <row r="8812" spans="1:2">
      <c r="A8812" t="s">
        <v>10801</v>
      </c>
      <c r="B8812">
        <v>1</v>
      </c>
    </row>
    <row r="8813" spans="1:2">
      <c r="A8813" t="s">
        <v>10803</v>
      </c>
      <c r="B8813">
        <v>1</v>
      </c>
    </row>
    <row r="8814" spans="1:2">
      <c r="A8814" t="s">
        <v>10804</v>
      </c>
      <c r="B8814">
        <v>1</v>
      </c>
    </row>
    <row r="8815" spans="1:2">
      <c r="A8815" t="s">
        <v>10805</v>
      </c>
      <c r="B8815">
        <v>1</v>
      </c>
    </row>
    <row r="8816" spans="1:2">
      <c r="A8816" t="s">
        <v>10806</v>
      </c>
      <c r="B8816">
        <v>1</v>
      </c>
    </row>
    <row r="8817" spans="1:2">
      <c r="A8817" t="s">
        <v>10807</v>
      </c>
      <c r="B8817">
        <v>1</v>
      </c>
    </row>
    <row r="8818" spans="1:2">
      <c r="A8818" t="s">
        <v>10808</v>
      </c>
      <c r="B8818">
        <v>1</v>
      </c>
    </row>
    <row r="8819" spans="1:2">
      <c r="A8819" t="s">
        <v>10809</v>
      </c>
      <c r="B8819">
        <v>1</v>
      </c>
    </row>
    <row r="8820" spans="1:2">
      <c r="A8820" t="s">
        <v>10810</v>
      </c>
      <c r="B8820">
        <v>1</v>
      </c>
    </row>
    <row r="8821" spans="1:2">
      <c r="A8821" t="s">
        <v>10811</v>
      </c>
      <c r="B8821">
        <v>1</v>
      </c>
    </row>
    <row r="8822" spans="1:2">
      <c r="A8822" t="s">
        <v>10812</v>
      </c>
      <c r="B8822">
        <v>1</v>
      </c>
    </row>
    <row r="8823" spans="1:2">
      <c r="A8823" t="s">
        <v>10813</v>
      </c>
      <c r="B8823">
        <v>1</v>
      </c>
    </row>
    <row r="8824" spans="1:2">
      <c r="A8824" t="s">
        <v>10814</v>
      </c>
      <c r="B8824">
        <v>1</v>
      </c>
    </row>
    <row r="8825" spans="1:2">
      <c r="A8825" t="s">
        <v>10815</v>
      </c>
      <c r="B8825">
        <v>1</v>
      </c>
    </row>
    <row r="8826" spans="1:2">
      <c r="A8826" t="s">
        <v>10817</v>
      </c>
      <c r="B8826">
        <v>1</v>
      </c>
    </row>
    <row r="8827" spans="1:2">
      <c r="A8827" t="s">
        <v>10818</v>
      </c>
      <c r="B8827">
        <v>1</v>
      </c>
    </row>
    <row r="8828" spans="1:2">
      <c r="A8828" t="s">
        <v>10819</v>
      </c>
      <c r="B8828">
        <v>1</v>
      </c>
    </row>
    <row r="8829" spans="1:2">
      <c r="A8829" t="s">
        <v>10820</v>
      </c>
      <c r="B8829">
        <v>1</v>
      </c>
    </row>
    <row r="8830" spans="1:2">
      <c r="A8830" t="s">
        <v>10821</v>
      </c>
      <c r="B8830">
        <v>1</v>
      </c>
    </row>
    <row r="8831" spans="1:2">
      <c r="A8831" t="s">
        <v>10822</v>
      </c>
      <c r="B8831">
        <v>1</v>
      </c>
    </row>
    <row r="8832" spans="1:2">
      <c r="A8832" t="s">
        <v>10823</v>
      </c>
      <c r="B8832">
        <v>1</v>
      </c>
    </row>
    <row r="8833" spans="1:2">
      <c r="A8833" t="s">
        <v>10824</v>
      </c>
      <c r="B8833">
        <v>1</v>
      </c>
    </row>
    <row r="8834" spans="1:2">
      <c r="A8834" t="s">
        <v>10827</v>
      </c>
      <c r="B8834">
        <v>1</v>
      </c>
    </row>
    <row r="8835" spans="1:2">
      <c r="A8835" t="s">
        <v>10828</v>
      </c>
      <c r="B8835">
        <v>1</v>
      </c>
    </row>
    <row r="8836" spans="1:2">
      <c r="A8836" t="s">
        <v>10830</v>
      </c>
      <c r="B8836">
        <v>1</v>
      </c>
    </row>
    <row r="8837" spans="1:2">
      <c r="A8837" t="s">
        <v>10831</v>
      </c>
      <c r="B8837">
        <v>1</v>
      </c>
    </row>
    <row r="8838" spans="1:2">
      <c r="A8838" t="s">
        <v>10832</v>
      </c>
      <c r="B8838">
        <v>1</v>
      </c>
    </row>
    <row r="8839" spans="1:2">
      <c r="A8839" t="s">
        <v>10833</v>
      </c>
      <c r="B8839">
        <v>1</v>
      </c>
    </row>
    <row r="8840" spans="1:2">
      <c r="A8840" t="s">
        <v>10834</v>
      </c>
      <c r="B8840">
        <v>1</v>
      </c>
    </row>
    <row r="8841" spans="1:2">
      <c r="A8841" t="s">
        <v>10835</v>
      </c>
      <c r="B8841">
        <v>1</v>
      </c>
    </row>
    <row r="8842" spans="1:2">
      <c r="A8842" t="s">
        <v>10836</v>
      </c>
      <c r="B8842">
        <v>1</v>
      </c>
    </row>
    <row r="8843" spans="1:2">
      <c r="A8843" t="s">
        <v>10837</v>
      </c>
      <c r="B8843">
        <v>1</v>
      </c>
    </row>
    <row r="8844" spans="1:2">
      <c r="A8844" t="s">
        <v>10839</v>
      </c>
      <c r="B8844">
        <v>1</v>
      </c>
    </row>
    <row r="8845" spans="1:2">
      <c r="A8845" t="s">
        <v>10840</v>
      </c>
      <c r="B8845">
        <v>1</v>
      </c>
    </row>
    <row r="8846" spans="1:2">
      <c r="A8846" t="s">
        <v>10841</v>
      </c>
      <c r="B8846">
        <v>1</v>
      </c>
    </row>
    <row r="8847" spans="1:2">
      <c r="A8847" t="s">
        <v>10842</v>
      </c>
      <c r="B8847">
        <v>1</v>
      </c>
    </row>
    <row r="8848" spans="1:2">
      <c r="A8848" t="s">
        <v>10844</v>
      </c>
      <c r="B8848">
        <v>1</v>
      </c>
    </row>
    <row r="8849" spans="1:2">
      <c r="A8849" t="s">
        <v>10845</v>
      </c>
      <c r="B8849">
        <v>1</v>
      </c>
    </row>
    <row r="8850" spans="1:2">
      <c r="A8850" t="s">
        <v>10848</v>
      </c>
      <c r="B8850">
        <v>1</v>
      </c>
    </row>
    <row r="8851" spans="1:2">
      <c r="A8851" t="s">
        <v>10849</v>
      </c>
      <c r="B8851">
        <v>1</v>
      </c>
    </row>
    <row r="8852" spans="1:2">
      <c r="A8852" t="s">
        <v>10851</v>
      </c>
      <c r="B8852">
        <v>1</v>
      </c>
    </row>
    <row r="8853" spans="1:2">
      <c r="A8853" t="s">
        <v>10852</v>
      </c>
      <c r="B8853">
        <v>1</v>
      </c>
    </row>
    <row r="8854" spans="1:2">
      <c r="A8854" t="s">
        <v>10853</v>
      </c>
      <c r="B8854">
        <v>1</v>
      </c>
    </row>
    <row r="8855" spans="1:2">
      <c r="A8855" t="s">
        <v>10854</v>
      </c>
      <c r="B8855">
        <v>1</v>
      </c>
    </row>
    <row r="8856" spans="1:2">
      <c r="A8856" t="s">
        <v>10855</v>
      </c>
      <c r="B8856">
        <v>1</v>
      </c>
    </row>
    <row r="8857" spans="1:2">
      <c r="A8857" t="s">
        <v>10856</v>
      </c>
      <c r="B8857">
        <v>1</v>
      </c>
    </row>
    <row r="8858" spans="1:2">
      <c r="A8858" t="s">
        <v>10857</v>
      </c>
      <c r="B8858">
        <v>1</v>
      </c>
    </row>
    <row r="8859" spans="1:2">
      <c r="A8859" t="s">
        <v>10858</v>
      </c>
      <c r="B8859">
        <v>1</v>
      </c>
    </row>
    <row r="8860" spans="1:2">
      <c r="A8860" t="s">
        <v>10859</v>
      </c>
      <c r="B8860">
        <v>1</v>
      </c>
    </row>
    <row r="8861" spans="1:2">
      <c r="A8861" t="s">
        <v>10862</v>
      </c>
      <c r="B8861">
        <v>1</v>
      </c>
    </row>
    <row r="8862" spans="1:2">
      <c r="A8862" t="s">
        <v>10863</v>
      </c>
      <c r="B8862">
        <v>1</v>
      </c>
    </row>
    <row r="8863" spans="1:2">
      <c r="A8863" t="s">
        <v>10864</v>
      </c>
      <c r="B8863">
        <v>1</v>
      </c>
    </row>
    <row r="8864" spans="1:2">
      <c r="A8864" t="s">
        <v>10865</v>
      </c>
      <c r="B8864">
        <v>1</v>
      </c>
    </row>
    <row r="8865" spans="1:2">
      <c r="A8865" t="s">
        <v>10868</v>
      </c>
      <c r="B8865">
        <v>1</v>
      </c>
    </row>
    <row r="8866" spans="1:2">
      <c r="A8866" t="s">
        <v>10870</v>
      </c>
      <c r="B8866">
        <v>1</v>
      </c>
    </row>
    <row r="8867" spans="1:2">
      <c r="A8867" t="s">
        <v>10871</v>
      </c>
      <c r="B8867">
        <v>1</v>
      </c>
    </row>
    <row r="8868" spans="1:2">
      <c r="A8868" t="s">
        <v>10872</v>
      </c>
      <c r="B8868">
        <v>1</v>
      </c>
    </row>
    <row r="8869" spans="1:2">
      <c r="A8869" t="s">
        <v>10873</v>
      </c>
      <c r="B8869">
        <v>1</v>
      </c>
    </row>
    <row r="8870" spans="1:2">
      <c r="A8870" t="s">
        <v>10874</v>
      </c>
      <c r="B8870">
        <v>1</v>
      </c>
    </row>
    <row r="8871" spans="1:2">
      <c r="A8871" t="s">
        <v>10877</v>
      </c>
      <c r="B8871">
        <v>1</v>
      </c>
    </row>
    <row r="8872" spans="1:2">
      <c r="A8872" t="s">
        <v>10879</v>
      </c>
      <c r="B8872">
        <v>1</v>
      </c>
    </row>
    <row r="8873" spans="1:2">
      <c r="A8873" t="s">
        <v>10880</v>
      </c>
      <c r="B8873">
        <v>1</v>
      </c>
    </row>
    <row r="8874" spans="1:2">
      <c r="A8874" t="s">
        <v>10881</v>
      </c>
      <c r="B8874">
        <v>1</v>
      </c>
    </row>
    <row r="8875" spans="1:2">
      <c r="A8875" t="s">
        <v>10884</v>
      </c>
      <c r="B8875">
        <v>1</v>
      </c>
    </row>
    <row r="8876" spans="1:2">
      <c r="A8876" t="s">
        <v>10885</v>
      </c>
      <c r="B8876">
        <v>1</v>
      </c>
    </row>
    <row r="8877" spans="1:2">
      <c r="A8877" t="s">
        <v>10886</v>
      </c>
      <c r="B8877">
        <v>1</v>
      </c>
    </row>
    <row r="8878" spans="1:2">
      <c r="A8878" t="s">
        <v>10887</v>
      </c>
      <c r="B8878">
        <v>1</v>
      </c>
    </row>
    <row r="8879" spans="1:2">
      <c r="A8879" t="s">
        <v>10888</v>
      </c>
      <c r="B8879">
        <v>1</v>
      </c>
    </row>
    <row r="8880" spans="1:2">
      <c r="A8880" t="s">
        <v>10889</v>
      </c>
      <c r="B8880">
        <v>1</v>
      </c>
    </row>
    <row r="8881" spans="1:2">
      <c r="A8881" t="s">
        <v>10890</v>
      </c>
      <c r="B8881">
        <v>1</v>
      </c>
    </row>
    <row r="8882" spans="1:2">
      <c r="A8882" t="s">
        <v>10891</v>
      </c>
      <c r="B8882">
        <v>1</v>
      </c>
    </row>
    <row r="8883" spans="1:2">
      <c r="A8883" t="s">
        <v>10892</v>
      </c>
      <c r="B8883">
        <v>1</v>
      </c>
    </row>
    <row r="8884" spans="1:2">
      <c r="A8884" t="s">
        <v>10893</v>
      </c>
      <c r="B8884">
        <v>1</v>
      </c>
    </row>
    <row r="8885" spans="1:2">
      <c r="A8885" t="s">
        <v>10894</v>
      </c>
      <c r="B8885">
        <v>1</v>
      </c>
    </row>
    <row r="8886" spans="1:2">
      <c r="A8886" t="s">
        <v>10895</v>
      </c>
      <c r="B8886">
        <v>1</v>
      </c>
    </row>
    <row r="8887" spans="1:2">
      <c r="A8887" t="s">
        <v>10896</v>
      </c>
      <c r="B8887">
        <v>1</v>
      </c>
    </row>
    <row r="8888" spans="1:2">
      <c r="A8888" t="s">
        <v>10897</v>
      </c>
      <c r="B8888">
        <v>1</v>
      </c>
    </row>
    <row r="8889" spans="1:2">
      <c r="A8889" t="s">
        <v>10898</v>
      </c>
      <c r="B8889">
        <v>1</v>
      </c>
    </row>
    <row r="8890" spans="1:2">
      <c r="A8890" t="s">
        <v>10899</v>
      </c>
      <c r="B8890">
        <v>1</v>
      </c>
    </row>
    <row r="8891" spans="1:2">
      <c r="A8891" t="s">
        <v>10900</v>
      </c>
      <c r="B8891">
        <v>1</v>
      </c>
    </row>
    <row r="8892" spans="1:2">
      <c r="A8892" t="s">
        <v>10901</v>
      </c>
      <c r="B8892">
        <v>1</v>
      </c>
    </row>
    <row r="8893" spans="1:2">
      <c r="A8893" t="s">
        <v>10902</v>
      </c>
      <c r="B8893">
        <v>1</v>
      </c>
    </row>
    <row r="8894" spans="1:2">
      <c r="A8894" t="s">
        <v>10903</v>
      </c>
      <c r="B8894">
        <v>1</v>
      </c>
    </row>
    <row r="8895" spans="1:2">
      <c r="A8895" t="s">
        <v>10904</v>
      </c>
      <c r="B8895">
        <v>1</v>
      </c>
    </row>
    <row r="8896" spans="1:2">
      <c r="A8896" t="s">
        <v>10906</v>
      </c>
      <c r="B8896">
        <v>1</v>
      </c>
    </row>
    <row r="8897" spans="1:2">
      <c r="A8897" t="s">
        <v>10907</v>
      </c>
      <c r="B8897">
        <v>1</v>
      </c>
    </row>
    <row r="8898" spans="1:2">
      <c r="A8898" t="s">
        <v>10908</v>
      </c>
      <c r="B8898">
        <v>1</v>
      </c>
    </row>
    <row r="8899" spans="1:2">
      <c r="A8899" t="s">
        <v>10909</v>
      </c>
      <c r="B8899">
        <v>1</v>
      </c>
    </row>
    <row r="8900" spans="1:2">
      <c r="A8900" t="s">
        <v>10910</v>
      </c>
      <c r="B8900">
        <v>1</v>
      </c>
    </row>
    <row r="8901" spans="1:2">
      <c r="A8901" t="s">
        <v>10912</v>
      </c>
      <c r="B8901">
        <v>1</v>
      </c>
    </row>
    <row r="8902" spans="1:2">
      <c r="A8902" t="s">
        <v>10913</v>
      </c>
      <c r="B8902">
        <v>1</v>
      </c>
    </row>
    <row r="8903" spans="1:2">
      <c r="A8903" t="s">
        <v>10914</v>
      </c>
      <c r="B8903">
        <v>1</v>
      </c>
    </row>
    <row r="8904" spans="1:2">
      <c r="A8904" t="s">
        <v>10915</v>
      </c>
      <c r="B8904">
        <v>1</v>
      </c>
    </row>
    <row r="8905" spans="1:2">
      <c r="A8905" t="s">
        <v>10916</v>
      </c>
      <c r="B8905">
        <v>1</v>
      </c>
    </row>
    <row r="8906" spans="1:2">
      <c r="A8906" t="s">
        <v>10918</v>
      </c>
      <c r="B8906">
        <v>1</v>
      </c>
    </row>
    <row r="8907" spans="1:2">
      <c r="A8907" t="s">
        <v>10919</v>
      </c>
      <c r="B8907">
        <v>1</v>
      </c>
    </row>
    <row r="8908" spans="1:2">
      <c r="A8908" t="s">
        <v>10920</v>
      </c>
      <c r="B8908">
        <v>1</v>
      </c>
    </row>
    <row r="8909" spans="1:2">
      <c r="A8909" t="s">
        <v>10921</v>
      </c>
      <c r="B8909">
        <v>1</v>
      </c>
    </row>
    <row r="8910" spans="1:2">
      <c r="A8910" t="s">
        <v>10923</v>
      </c>
      <c r="B8910">
        <v>1</v>
      </c>
    </row>
    <row r="8911" spans="1:2">
      <c r="A8911" t="s">
        <v>10925</v>
      </c>
      <c r="B8911">
        <v>1</v>
      </c>
    </row>
    <row r="8912" spans="1:2">
      <c r="A8912" t="s">
        <v>10926</v>
      </c>
      <c r="B8912">
        <v>1</v>
      </c>
    </row>
    <row r="8913" spans="1:2">
      <c r="A8913" t="s">
        <v>10927</v>
      </c>
      <c r="B8913">
        <v>1</v>
      </c>
    </row>
    <row r="8914" spans="1:2">
      <c r="A8914" t="s">
        <v>10929</v>
      </c>
      <c r="B8914">
        <v>1</v>
      </c>
    </row>
    <row r="8915" spans="1:2">
      <c r="A8915" t="s">
        <v>10930</v>
      </c>
      <c r="B8915">
        <v>1</v>
      </c>
    </row>
    <row r="8916" spans="1:2">
      <c r="A8916" t="s">
        <v>10932</v>
      </c>
      <c r="B8916">
        <v>1</v>
      </c>
    </row>
    <row r="8917" spans="1:2">
      <c r="A8917" t="s">
        <v>10933</v>
      </c>
      <c r="B8917">
        <v>1</v>
      </c>
    </row>
    <row r="8918" spans="1:2">
      <c r="A8918" t="s">
        <v>10934</v>
      </c>
      <c r="B8918">
        <v>1</v>
      </c>
    </row>
    <row r="8919" spans="1:2">
      <c r="A8919" t="s">
        <v>10935</v>
      </c>
      <c r="B8919">
        <v>1</v>
      </c>
    </row>
    <row r="8920" spans="1:2">
      <c r="A8920" t="s">
        <v>10936</v>
      </c>
      <c r="B8920">
        <v>1</v>
      </c>
    </row>
    <row r="8921" spans="1:2">
      <c r="A8921" t="s">
        <v>10937</v>
      </c>
      <c r="B8921">
        <v>1</v>
      </c>
    </row>
    <row r="8922" spans="1:2">
      <c r="A8922" t="s">
        <v>10938</v>
      </c>
      <c r="B8922">
        <v>1</v>
      </c>
    </row>
    <row r="8923" spans="1:2">
      <c r="A8923" t="s">
        <v>10939</v>
      </c>
      <c r="B8923">
        <v>1</v>
      </c>
    </row>
    <row r="8924" spans="1:2">
      <c r="A8924" t="s">
        <v>10940</v>
      </c>
      <c r="B8924">
        <v>1</v>
      </c>
    </row>
    <row r="8925" spans="1:2">
      <c r="A8925" t="s">
        <v>10941</v>
      </c>
      <c r="B8925">
        <v>1</v>
      </c>
    </row>
    <row r="8926" spans="1:2">
      <c r="A8926" t="s">
        <v>10943</v>
      </c>
      <c r="B8926">
        <v>1</v>
      </c>
    </row>
    <row r="8927" spans="1:2">
      <c r="A8927" t="s">
        <v>10944</v>
      </c>
      <c r="B8927">
        <v>1</v>
      </c>
    </row>
    <row r="8928" spans="1:2">
      <c r="A8928" t="s">
        <v>10946</v>
      </c>
      <c r="B8928">
        <v>1</v>
      </c>
    </row>
    <row r="8929" spans="1:2">
      <c r="A8929" t="s">
        <v>10947</v>
      </c>
      <c r="B8929">
        <v>1</v>
      </c>
    </row>
    <row r="8930" spans="1:2">
      <c r="A8930" t="s">
        <v>10948</v>
      </c>
      <c r="B8930">
        <v>1</v>
      </c>
    </row>
    <row r="8931" spans="1:2">
      <c r="A8931" t="s">
        <v>10949</v>
      </c>
      <c r="B8931">
        <v>1</v>
      </c>
    </row>
    <row r="8932" spans="1:2">
      <c r="A8932" t="s">
        <v>10950</v>
      </c>
      <c r="B8932">
        <v>1</v>
      </c>
    </row>
    <row r="8933" spans="1:2">
      <c r="A8933" t="s">
        <v>10951</v>
      </c>
      <c r="B8933">
        <v>1</v>
      </c>
    </row>
    <row r="8934" spans="1:2">
      <c r="A8934" t="s">
        <v>10952</v>
      </c>
      <c r="B8934">
        <v>1</v>
      </c>
    </row>
    <row r="8935" spans="1:2">
      <c r="A8935" t="s">
        <v>10953</v>
      </c>
      <c r="B8935">
        <v>1</v>
      </c>
    </row>
    <row r="8936" spans="1:2">
      <c r="A8936" t="s">
        <v>10955</v>
      </c>
      <c r="B8936">
        <v>1</v>
      </c>
    </row>
    <row r="8937" spans="1:2">
      <c r="A8937" t="s">
        <v>10958</v>
      </c>
      <c r="B8937">
        <v>1</v>
      </c>
    </row>
    <row r="8938" spans="1:2">
      <c r="A8938" t="s">
        <v>10959</v>
      </c>
      <c r="B8938">
        <v>1</v>
      </c>
    </row>
    <row r="8939" spans="1:2">
      <c r="A8939" t="s">
        <v>10961</v>
      </c>
      <c r="B8939">
        <v>1</v>
      </c>
    </row>
    <row r="8940" spans="1:2">
      <c r="A8940" t="s">
        <v>10962</v>
      </c>
      <c r="B8940">
        <v>1</v>
      </c>
    </row>
    <row r="8941" spans="1:2">
      <c r="A8941" t="s">
        <v>10964</v>
      </c>
      <c r="B8941">
        <v>1</v>
      </c>
    </row>
    <row r="8942" spans="1:2">
      <c r="A8942" t="s">
        <v>10965</v>
      </c>
      <c r="B8942">
        <v>1</v>
      </c>
    </row>
    <row r="8943" spans="1:2">
      <c r="A8943" t="s">
        <v>10967</v>
      </c>
      <c r="B8943">
        <v>1</v>
      </c>
    </row>
    <row r="8944" spans="1:2">
      <c r="A8944" t="s">
        <v>10968</v>
      </c>
      <c r="B8944">
        <v>1</v>
      </c>
    </row>
    <row r="8945" spans="1:2">
      <c r="A8945" t="s">
        <v>10969</v>
      </c>
      <c r="B8945">
        <v>1</v>
      </c>
    </row>
    <row r="8946" spans="1:2">
      <c r="A8946" t="s">
        <v>10971</v>
      </c>
      <c r="B8946">
        <v>1</v>
      </c>
    </row>
    <row r="8947" spans="1:2">
      <c r="A8947" t="s">
        <v>10972</v>
      </c>
      <c r="B8947">
        <v>1</v>
      </c>
    </row>
    <row r="8948" spans="1:2">
      <c r="A8948" t="s">
        <v>10973</v>
      </c>
      <c r="B8948">
        <v>1</v>
      </c>
    </row>
    <row r="8949" spans="1:2">
      <c r="A8949" t="s">
        <v>10974</v>
      </c>
      <c r="B8949">
        <v>1</v>
      </c>
    </row>
    <row r="8950" spans="1:2">
      <c r="A8950" t="s">
        <v>10975</v>
      </c>
      <c r="B8950">
        <v>1</v>
      </c>
    </row>
    <row r="8951" spans="1:2">
      <c r="A8951" t="s">
        <v>10976</v>
      </c>
      <c r="B8951">
        <v>1</v>
      </c>
    </row>
    <row r="8952" spans="1:2">
      <c r="A8952" t="s">
        <v>10977</v>
      </c>
      <c r="B8952">
        <v>1</v>
      </c>
    </row>
    <row r="8953" spans="1:2">
      <c r="A8953" t="s">
        <v>10979</v>
      </c>
      <c r="B8953">
        <v>1</v>
      </c>
    </row>
    <row r="8954" spans="1:2">
      <c r="A8954" t="s">
        <v>10981</v>
      </c>
      <c r="B8954">
        <v>1</v>
      </c>
    </row>
    <row r="8955" spans="1:2">
      <c r="A8955" t="s">
        <v>10982</v>
      </c>
      <c r="B8955">
        <v>1</v>
      </c>
    </row>
    <row r="8956" spans="1:2">
      <c r="A8956" t="s">
        <v>10983</v>
      </c>
      <c r="B8956">
        <v>1</v>
      </c>
    </row>
    <row r="8957" spans="1:2">
      <c r="A8957" t="s">
        <v>10985</v>
      </c>
      <c r="B8957">
        <v>1</v>
      </c>
    </row>
    <row r="8958" spans="1:2">
      <c r="A8958" t="s">
        <v>10986</v>
      </c>
      <c r="B8958">
        <v>1</v>
      </c>
    </row>
    <row r="8959" spans="1:2">
      <c r="A8959" t="s">
        <v>10987</v>
      </c>
      <c r="B8959">
        <v>1</v>
      </c>
    </row>
    <row r="8960" spans="1:2">
      <c r="A8960" t="s">
        <v>10988</v>
      </c>
      <c r="B8960">
        <v>1</v>
      </c>
    </row>
    <row r="8961" spans="1:2">
      <c r="A8961" t="s">
        <v>10989</v>
      </c>
      <c r="B8961">
        <v>1</v>
      </c>
    </row>
    <row r="8962" spans="1:2">
      <c r="A8962" t="s">
        <v>10990</v>
      </c>
      <c r="B8962">
        <v>1</v>
      </c>
    </row>
    <row r="8963" spans="1:2">
      <c r="A8963" t="s">
        <v>10991</v>
      </c>
      <c r="B8963">
        <v>1</v>
      </c>
    </row>
    <row r="8964" spans="1:2">
      <c r="A8964" t="s">
        <v>10993</v>
      </c>
      <c r="B8964">
        <v>1</v>
      </c>
    </row>
    <row r="8965" spans="1:2">
      <c r="A8965" t="s">
        <v>10994</v>
      </c>
      <c r="B8965">
        <v>1</v>
      </c>
    </row>
    <row r="8966" spans="1:2">
      <c r="A8966" t="s">
        <v>10995</v>
      </c>
      <c r="B8966">
        <v>1</v>
      </c>
    </row>
    <row r="8967" spans="1:2">
      <c r="A8967" t="s">
        <v>10996</v>
      </c>
      <c r="B8967">
        <v>1</v>
      </c>
    </row>
    <row r="8968" spans="1:2">
      <c r="A8968" t="s">
        <v>10997</v>
      </c>
      <c r="B8968">
        <v>1</v>
      </c>
    </row>
    <row r="8969" spans="1:2">
      <c r="A8969" t="s">
        <v>11000</v>
      </c>
      <c r="B8969">
        <v>1</v>
      </c>
    </row>
    <row r="8970" spans="1:2">
      <c r="A8970" t="s">
        <v>11001</v>
      </c>
      <c r="B8970">
        <v>1</v>
      </c>
    </row>
    <row r="8971" spans="1:2">
      <c r="A8971" t="s">
        <v>11002</v>
      </c>
      <c r="B8971">
        <v>1</v>
      </c>
    </row>
    <row r="8972" spans="1:2">
      <c r="A8972" t="s">
        <v>11003</v>
      </c>
      <c r="B8972">
        <v>1</v>
      </c>
    </row>
    <row r="8973" spans="1:2">
      <c r="A8973" t="s">
        <v>11005</v>
      </c>
      <c r="B8973">
        <v>1</v>
      </c>
    </row>
    <row r="8974" spans="1:2">
      <c r="A8974" t="s">
        <v>11006</v>
      </c>
      <c r="B8974">
        <v>1</v>
      </c>
    </row>
    <row r="8975" spans="1:2">
      <c r="A8975" t="s">
        <v>11007</v>
      </c>
      <c r="B8975">
        <v>1</v>
      </c>
    </row>
    <row r="8976" spans="1:2">
      <c r="A8976" t="s">
        <v>11009</v>
      </c>
      <c r="B8976">
        <v>1</v>
      </c>
    </row>
    <row r="8977" spans="1:2">
      <c r="A8977" t="s">
        <v>11010</v>
      </c>
      <c r="B8977">
        <v>1</v>
      </c>
    </row>
    <row r="8978" spans="1:2">
      <c r="A8978" t="s">
        <v>11013</v>
      </c>
      <c r="B8978">
        <v>1</v>
      </c>
    </row>
    <row r="8979" spans="1:2">
      <c r="A8979" t="s">
        <v>11014</v>
      </c>
      <c r="B8979">
        <v>1</v>
      </c>
    </row>
    <row r="8980" spans="1:2">
      <c r="A8980" t="s">
        <v>11015</v>
      </c>
      <c r="B8980">
        <v>1</v>
      </c>
    </row>
    <row r="8981" spans="1:2">
      <c r="A8981" t="s">
        <v>11016</v>
      </c>
      <c r="B8981">
        <v>1</v>
      </c>
    </row>
    <row r="8982" spans="1:2">
      <c r="A8982" t="s">
        <v>11017</v>
      </c>
      <c r="B8982">
        <v>1</v>
      </c>
    </row>
    <row r="8983" spans="1:2">
      <c r="A8983" t="s">
        <v>11018</v>
      </c>
      <c r="B8983">
        <v>1</v>
      </c>
    </row>
    <row r="8984" spans="1:2">
      <c r="A8984" t="s">
        <v>11019</v>
      </c>
      <c r="B8984">
        <v>1</v>
      </c>
    </row>
    <row r="8985" spans="1:2">
      <c r="A8985" t="s">
        <v>11020</v>
      </c>
      <c r="B8985">
        <v>1</v>
      </c>
    </row>
    <row r="8986" spans="1:2">
      <c r="A8986" t="s">
        <v>11021</v>
      </c>
      <c r="B8986">
        <v>1</v>
      </c>
    </row>
    <row r="8987" spans="1:2">
      <c r="A8987" t="s">
        <v>11022</v>
      </c>
      <c r="B8987">
        <v>1</v>
      </c>
    </row>
    <row r="8988" spans="1:2">
      <c r="A8988" t="s">
        <v>11023</v>
      </c>
      <c r="B8988">
        <v>1</v>
      </c>
    </row>
    <row r="8989" spans="1:2">
      <c r="A8989" t="s">
        <v>11024</v>
      </c>
      <c r="B8989">
        <v>1</v>
      </c>
    </row>
    <row r="8990" spans="1:2">
      <c r="A8990" t="s">
        <v>11025</v>
      </c>
      <c r="B8990">
        <v>1</v>
      </c>
    </row>
    <row r="8991" spans="1:2">
      <c r="A8991" t="s">
        <v>11026</v>
      </c>
      <c r="B8991">
        <v>1</v>
      </c>
    </row>
    <row r="8992" spans="1:2">
      <c r="A8992" t="s">
        <v>11027</v>
      </c>
      <c r="B8992">
        <v>1</v>
      </c>
    </row>
    <row r="8993" spans="1:2">
      <c r="A8993" t="s">
        <v>11028</v>
      </c>
      <c r="B8993">
        <v>1</v>
      </c>
    </row>
    <row r="8994" spans="1:2">
      <c r="A8994" t="s">
        <v>11029</v>
      </c>
      <c r="B8994">
        <v>1</v>
      </c>
    </row>
    <row r="8995" spans="1:2">
      <c r="A8995" t="s">
        <v>11030</v>
      </c>
      <c r="B8995">
        <v>1</v>
      </c>
    </row>
    <row r="8996" spans="1:2">
      <c r="A8996" t="s">
        <v>11033</v>
      </c>
      <c r="B8996">
        <v>1</v>
      </c>
    </row>
    <row r="8997" spans="1:2">
      <c r="A8997" t="s">
        <v>11034</v>
      </c>
      <c r="B8997">
        <v>1</v>
      </c>
    </row>
    <row r="8998" spans="1:2">
      <c r="A8998" t="s">
        <v>11035</v>
      </c>
      <c r="B8998">
        <v>1</v>
      </c>
    </row>
    <row r="8999" spans="1:2">
      <c r="A8999" t="s">
        <v>11036</v>
      </c>
      <c r="B8999">
        <v>1</v>
      </c>
    </row>
    <row r="9000" spans="1:2">
      <c r="A9000" t="s">
        <v>11039</v>
      </c>
      <c r="B9000">
        <v>1</v>
      </c>
    </row>
    <row r="9001" spans="1:2">
      <c r="A9001" t="s">
        <v>11042</v>
      </c>
      <c r="B9001">
        <v>1</v>
      </c>
    </row>
    <row r="9002" spans="1:2">
      <c r="A9002" t="s">
        <v>11043</v>
      </c>
      <c r="B9002">
        <v>1</v>
      </c>
    </row>
    <row r="9003" spans="1:2">
      <c r="A9003" t="e">
        <f>--_: Tom_NNP</f>
        <v>#NAME?</v>
      </c>
      <c r="B9003">
        <v>1</v>
      </c>
    </row>
    <row r="9004" spans="1:2">
      <c r="A9004" t="s">
        <v>11045</v>
      </c>
      <c r="B9004">
        <v>1</v>
      </c>
    </row>
    <row r="9005" spans="1:2">
      <c r="A9005" t="s">
        <v>11046</v>
      </c>
      <c r="B9005">
        <v>1</v>
      </c>
    </row>
    <row r="9006" spans="1:2">
      <c r="A9006" t="s">
        <v>11048</v>
      </c>
      <c r="B9006">
        <v>1</v>
      </c>
    </row>
    <row r="9007" spans="1:2">
      <c r="A9007" t="s">
        <v>11049</v>
      </c>
      <c r="B9007">
        <v>1</v>
      </c>
    </row>
    <row r="9008" spans="1:2">
      <c r="A9008" t="s">
        <v>11050</v>
      </c>
      <c r="B9008">
        <v>1</v>
      </c>
    </row>
    <row r="9009" spans="1:2">
      <c r="A9009" t="s">
        <v>11051</v>
      </c>
      <c r="B9009">
        <v>1</v>
      </c>
    </row>
    <row r="9010" spans="1:2">
      <c r="A9010" t="s">
        <v>11052</v>
      </c>
      <c r="B9010">
        <v>1</v>
      </c>
    </row>
    <row r="9011" spans="1:2">
      <c r="A9011" t="s">
        <v>11053</v>
      </c>
      <c r="B9011">
        <v>1</v>
      </c>
    </row>
    <row r="9012" spans="1:2">
      <c r="A9012" t="s">
        <v>11054</v>
      </c>
      <c r="B9012">
        <v>1</v>
      </c>
    </row>
    <row r="9013" spans="1:2">
      <c r="A9013" t="s">
        <v>11055</v>
      </c>
      <c r="B9013">
        <v>1</v>
      </c>
    </row>
    <row r="9014" spans="1:2">
      <c r="A9014" t="s">
        <v>11056</v>
      </c>
      <c r="B9014">
        <v>1</v>
      </c>
    </row>
    <row r="9015" spans="1:2">
      <c r="A9015" t="s">
        <v>11058</v>
      </c>
      <c r="B9015">
        <v>1</v>
      </c>
    </row>
    <row r="9016" spans="1:2">
      <c r="A9016" t="s">
        <v>11059</v>
      </c>
      <c r="B9016">
        <v>1</v>
      </c>
    </row>
    <row r="9017" spans="1:2">
      <c r="A9017" t="s">
        <v>11060</v>
      </c>
      <c r="B9017">
        <v>1</v>
      </c>
    </row>
    <row r="9018" spans="1:2">
      <c r="A9018" t="s">
        <v>11062</v>
      </c>
      <c r="B9018">
        <v>1</v>
      </c>
    </row>
    <row r="9019" spans="1:2">
      <c r="A9019" t="s">
        <v>11063</v>
      </c>
      <c r="B9019">
        <v>1</v>
      </c>
    </row>
    <row r="9020" spans="1:2">
      <c r="A9020" t="s">
        <v>11064</v>
      </c>
      <c r="B9020">
        <v>1</v>
      </c>
    </row>
    <row r="9021" spans="1:2">
      <c r="A9021" t="s">
        <v>11066</v>
      </c>
      <c r="B9021">
        <v>1</v>
      </c>
    </row>
    <row r="9022" spans="1:2">
      <c r="A9022" t="s">
        <v>11068</v>
      </c>
      <c r="B9022">
        <v>1</v>
      </c>
    </row>
    <row r="9023" spans="1:2">
      <c r="A9023" t="s">
        <v>11069</v>
      </c>
      <c r="B9023">
        <v>1</v>
      </c>
    </row>
    <row r="9024" spans="1:2">
      <c r="A9024" t="s">
        <v>11070</v>
      </c>
      <c r="B9024">
        <v>1</v>
      </c>
    </row>
    <row r="9025" spans="1:2">
      <c r="A9025" t="s">
        <v>11071</v>
      </c>
      <c r="B9025">
        <v>1</v>
      </c>
    </row>
    <row r="9026" spans="1:2">
      <c r="A9026" t="s">
        <v>11072</v>
      </c>
      <c r="B9026">
        <v>1</v>
      </c>
    </row>
    <row r="9027" spans="1:2">
      <c r="A9027" t="s">
        <v>11073</v>
      </c>
      <c r="B9027">
        <v>1</v>
      </c>
    </row>
    <row r="9028" spans="1:2">
      <c r="A9028" t="s">
        <v>11074</v>
      </c>
      <c r="B9028">
        <v>1</v>
      </c>
    </row>
    <row r="9029" spans="1:2">
      <c r="A9029" t="s">
        <v>11075</v>
      </c>
      <c r="B9029">
        <v>1</v>
      </c>
    </row>
    <row r="9030" spans="1:2">
      <c r="A9030" t="s">
        <v>11076</v>
      </c>
      <c r="B9030">
        <v>1</v>
      </c>
    </row>
    <row r="9031" spans="1:2">
      <c r="A9031" t="s">
        <v>11077</v>
      </c>
      <c r="B9031">
        <v>1</v>
      </c>
    </row>
    <row r="9032" spans="1:2">
      <c r="A9032" t="s">
        <v>11079</v>
      </c>
      <c r="B9032">
        <v>1</v>
      </c>
    </row>
    <row r="9033" spans="1:2">
      <c r="A9033" t="s">
        <v>11081</v>
      </c>
      <c r="B9033">
        <v>1</v>
      </c>
    </row>
    <row r="9034" spans="1:2">
      <c r="A9034" t="s">
        <v>11082</v>
      </c>
      <c r="B9034">
        <v>1</v>
      </c>
    </row>
    <row r="9035" spans="1:2">
      <c r="A9035" t="s">
        <v>11083</v>
      </c>
      <c r="B9035">
        <v>1</v>
      </c>
    </row>
    <row r="9036" spans="1:2">
      <c r="A9036" t="s">
        <v>11084</v>
      </c>
      <c r="B9036">
        <v>1</v>
      </c>
    </row>
    <row r="9037" spans="1:2">
      <c r="A9037" t="s">
        <v>11085</v>
      </c>
      <c r="B9037">
        <v>1</v>
      </c>
    </row>
    <row r="9038" spans="1:2">
      <c r="A9038" t="s">
        <v>11086</v>
      </c>
      <c r="B9038">
        <v>1</v>
      </c>
    </row>
    <row r="9039" spans="1:2">
      <c r="A9039" t="s">
        <v>11087</v>
      </c>
      <c r="B9039">
        <v>1</v>
      </c>
    </row>
    <row r="9040" spans="1:2">
      <c r="A9040" t="s">
        <v>11089</v>
      </c>
      <c r="B9040">
        <v>1</v>
      </c>
    </row>
    <row r="9041" spans="1:2">
      <c r="A9041" t="s">
        <v>11090</v>
      </c>
      <c r="B9041">
        <v>1</v>
      </c>
    </row>
    <row r="9042" spans="1:2">
      <c r="A9042" t="s">
        <v>11091</v>
      </c>
      <c r="B9042">
        <v>1</v>
      </c>
    </row>
    <row r="9043" spans="1:2">
      <c r="A9043" t="s">
        <v>11092</v>
      </c>
      <c r="B9043">
        <v>1</v>
      </c>
    </row>
    <row r="9044" spans="1:2">
      <c r="A9044" t="s">
        <v>11093</v>
      </c>
      <c r="B9044">
        <v>1</v>
      </c>
    </row>
    <row r="9045" spans="1:2">
      <c r="A9045" t="s">
        <v>11094</v>
      </c>
      <c r="B9045">
        <v>1</v>
      </c>
    </row>
    <row r="9046" spans="1:2">
      <c r="A9046" t="s">
        <v>11095</v>
      </c>
      <c r="B9046">
        <v>1</v>
      </c>
    </row>
    <row r="9047" spans="1:2">
      <c r="A9047" t="s">
        <v>11096</v>
      </c>
      <c r="B9047">
        <v>1</v>
      </c>
    </row>
    <row r="9048" spans="1:2">
      <c r="A9048" t="s">
        <v>11097</v>
      </c>
      <c r="B9048">
        <v>1</v>
      </c>
    </row>
    <row r="9049" spans="1:2">
      <c r="A9049" t="s">
        <v>11098</v>
      </c>
      <c r="B9049">
        <v>1</v>
      </c>
    </row>
    <row r="9050" spans="1:2">
      <c r="A9050" t="s">
        <v>11099</v>
      </c>
      <c r="B9050">
        <v>1</v>
      </c>
    </row>
    <row r="9051" spans="1:2">
      <c r="A9051" t="s">
        <v>11100</v>
      </c>
      <c r="B9051">
        <v>1</v>
      </c>
    </row>
    <row r="9052" spans="1:2">
      <c r="A9052" t="s">
        <v>11101</v>
      </c>
      <c r="B9052">
        <v>1</v>
      </c>
    </row>
    <row r="9053" spans="1:2">
      <c r="A9053" t="e">
        <f>--_: wo_MD</f>
        <v>#NAME?</v>
      </c>
      <c r="B9053">
        <v>1</v>
      </c>
    </row>
    <row r="9054" spans="1:2">
      <c r="A9054" t="s">
        <v>11102</v>
      </c>
      <c r="B9054">
        <v>1</v>
      </c>
    </row>
    <row r="9055" spans="1:2">
      <c r="A9055" t="s">
        <v>11103</v>
      </c>
      <c r="B9055">
        <v>1</v>
      </c>
    </row>
    <row r="9056" spans="1:2">
      <c r="A9056" t="s">
        <v>11104</v>
      </c>
      <c r="B9056">
        <v>1</v>
      </c>
    </row>
    <row r="9057" spans="1:2">
      <c r="A9057" t="s">
        <v>11105</v>
      </c>
      <c r="B9057">
        <v>1</v>
      </c>
    </row>
    <row r="9058" spans="1:2">
      <c r="A9058" t="s">
        <v>11106</v>
      </c>
      <c r="B9058">
        <v>1</v>
      </c>
    </row>
    <row r="9059" spans="1:2">
      <c r="A9059" t="s">
        <v>11107</v>
      </c>
      <c r="B9059">
        <v>1</v>
      </c>
    </row>
    <row r="9060" spans="1:2">
      <c r="A9060" t="s">
        <v>11108</v>
      </c>
      <c r="B9060">
        <v>1</v>
      </c>
    </row>
    <row r="9061" spans="1:2">
      <c r="A9061" t="s">
        <v>11109</v>
      </c>
      <c r="B9061">
        <v>1</v>
      </c>
    </row>
    <row r="9062" spans="1:2">
      <c r="A9062" t="s">
        <v>11110</v>
      </c>
      <c r="B9062">
        <v>1</v>
      </c>
    </row>
    <row r="9063" spans="1:2">
      <c r="A9063" t="s">
        <v>11112</v>
      </c>
      <c r="B9063">
        <v>1</v>
      </c>
    </row>
    <row r="9064" spans="1:2">
      <c r="A9064" t="s">
        <v>11113</v>
      </c>
      <c r="B9064">
        <v>1</v>
      </c>
    </row>
    <row r="9065" spans="1:2">
      <c r="A9065" t="s">
        <v>11114</v>
      </c>
      <c r="B9065">
        <v>1</v>
      </c>
    </row>
    <row r="9066" spans="1:2">
      <c r="A9066" t="s">
        <v>11115</v>
      </c>
      <c r="B9066">
        <v>1</v>
      </c>
    </row>
    <row r="9067" spans="1:2">
      <c r="A9067" t="s">
        <v>11116</v>
      </c>
      <c r="B9067">
        <v>1</v>
      </c>
    </row>
    <row r="9068" spans="1:2">
      <c r="A9068" t="s">
        <v>11117</v>
      </c>
      <c r="B9068">
        <v>1</v>
      </c>
    </row>
    <row r="9069" spans="1:2">
      <c r="A9069" t="s">
        <v>11118</v>
      </c>
      <c r="B9069">
        <v>1</v>
      </c>
    </row>
    <row r="9070" spans="1:2">
      <c r="A9070" t="s">
        <v>11119</v>
      </c>
      <c r="B9070">
        <v>1</v>
      </c>
    </row>
    <row r="9071" spans="1:2">
      <c r="A9071" t="s">
        <v>11120</v>
      </c>
      <c r="B9071">
        <v>1</v>
      </c>
    </row>
    <row r="9072" spans="1:2">
      <c r="A9072" t="s">
        <v>11121</v>
      </c>
      <c r="B9072">
        <v>1</v>
      </c>
    </row>
    <row r="9073" spans="1:2">
      <c r="A9073" t="s">
        <v>11122</v>
      </c>
      <c r="B9073">
        <v>1</v>
      </c>
    </row>
    <row r="9074" spans="1:2">
      <c r="A9074" t="s">
        <v>11123</v>
      </c>
      <c r="B9074">
        <v>1</v>
      </c>
    </row>
    <row r="9075" spans="1:2">
      <c r="A9075" t="s">
        <v>11125</v>
      </c>
      <c r="B9075">
        <v>1</v>
      </c>
    </row>
    <row r="9076" spans="1:2">
      <c r="A9076" t="s">
        <v>11126</v>
      </c>
      <c r="B9076">
        <v>1</v>
      </c>
    </row>
    <row r="9077" spans="1:2">
      <c r="A9077" t="s">
        <v>11127</v>
      </c>
      <c r="B9077">
        <v>1</v>
      </c>
    </row>
    <row r="9078" spans="1:2">
      <c r="A9078" t="s">
        <v>11128</v>
      </c>
      <c r="B9078">
        <v>1</v>
      </c>
    </row>
    <row r="9079" spans="1:2">
      <c r="A9079" t="s">
        <v>11129</v>
      </c>
      <c r="B9079">
        <v>1</v>
      </c>
    </row>
    <row r="9080" spans="1:2">
      <c r="A9080" t="s">
        <v>11132</v>
      </c>
      <c r="B9080">
        <v>1</v>
      </c>
    </row>
    <row r="9081" spans="1:2">
      <c r="A9081" t="s">
        <v>11133</v>
      </c>
      <c r="B9081">
        <v>1</v>
      </c>
    </row>
    <row r="9082" spans="1:2">
      <c r="A9082" t="s">
        <v>11135</v>
      </c>
      <c r="B9082">
        <v>1</v>
      </c>
    </row>
    <row r="9083" spans="1:2">
      <c r="A9083" t="s">
        <v>11136</v>
      </c>
      <c r="B9083">
        <v>1</v>
      </c>
    </row>
    <row r="9084" spans="1:2">
      <c r="A9084" t="s">
        <v>11137</v>
      </c>
      <c r="B9084">
        <v>1</v>
      </c>
    </row>
    <row r="9085" spans="1:2">
      <c r="A9085" t="s">
        <v>11138</v>
      </c>
      <c r="B9085">
        <v>1</v>
      </c>
    </row>
    <row r="9086" spans="1:2">
      <c r="A9086" t="s">
        <v>11140</v>
      </c>
      <c r="B9086">
        <v>1</v>
      </c>
    </row>
    <row r="9087" spans="1:2">
      <c r="A9087" t="s">
        <v>11141</v>
      </c>
      <c r="B9087">
        <v>1</v>
      </c>
    </row>
    <row r="9088" spans="1:2">
      <c r="A9088" t="s">
        <v>11142</v>
      </c>
      <c r="B9088">
        <v>1</v>
      </c>
    </row>
    <row r="9089" spans="1:2">
      <c r="A9089" t="s">
        <v>11144</v>
      </c>
      <c r="B9089">
        <v>1</v>
      </c>
    </row>
    <row r="9090" spans="1:2">
      <c r="A9090" t="s">
        <v>11145</v>
      </c>
      <c r="B9090">
        <v>1</v>
      </c>
    </row>
    <row r="9091" spans="1:2">
      <c r="A9091" t="s">
        <v>11147</v>
      </c>
      <c r="B9091">
        <v>1</v>
      </c>
    </row>
    <row r="9092" spans="1:2">
      <c r="A9092" t="s">
        <v>11148</v>
      </c>
      <c r="B9092">
        <v>1</v>
      </c>
    </row>
    <row r="9093" spans="1:2">
      <c r="A9093" t="s">
        <v>11149</v>
      </c>
      <c r="B9093">
        <v>1</v>
      </c>
    </row>
    <row r="9094" spans="1:2">
      <c r="A9094" t="s">
        <v>11150</v>
      </c>
      <c r="B9094">
        <v>1</v>
      </c>
    </row>
    <row r="9095" spans="1:2">
      <c r="A9095" t="s">
        <v>11151</v>
      </c>
      <c r="B9095">
        <v>1</v>
      </c>
    </row>
    <row r="9096" spans="1:2">
      <c r="A9096" t="s">
        <v>11152</v>
      </c>
      <c r="B9096">
        <v>1</v>
      </c>
    </row>
    <row r="9097" spans="1:2">
      <c r="A9097" t="s">
        <v>11153</v>
      </c>
      <c r="B9097">
        <v>1</v>
      </c>
    </row>
    <row r="9098" spans="1:2">
      <c r="A9098" t="s">
        <v>11155</v>
      </c>
      <c r="B9098">
        <v>1</v>
      </c>
    </row>
    <row r="9099" spans="1:2">
      <c r="A9099" t="s">
        <v>11159</v>
      </c>
      <c r="B9099">
        <v>1</v>
      </c>
    </row>
    <row r="9100" spans="1:2">
      <c r="A9100" t="s">
        <v>11160</v>
      </c>
      <c r="B9100">
        <v>1</v>
      </c>
    </row>
    <row r="9101" spans="1:2">
      <c r="A9101" t="s">
        <v>11161</v>
      </c>
      <c r="B9101">
        <v>1</v>
      </c>
    </row>
    <row r="9102" spans="1:2">
      <c r="A9102" t="s">
        <v>11162</v>
      </c>
      <c r="B9102">
        <v>1</v>
      </c>
    </row>
    <row r="9103" spans="1:2">
      <c r="A9103" t="s">
        <v>11165</v>
      </c>
      <c r="B9103">
        <v>1</v>
      </c>
    </row>
    <row r="9104" spans="1:2">
      <c r="A9104" t="s">
        <v>11166</v>
      </c>
      <c r="B9104">
        <v>1</v>
      </c>
    </row>
    <row r="9105" spans="1:2">
      <c r="A9105" t="s">
        <v>11167</v>
      </c>
      <c r="B9105">
        <v>1</v>
      </c>
    </row>
    <row r="9106" spans="1:2">
      <c r="A9106" t="s">
        <v>11169</v>
      </c>
      <c r="B9106">
        <v>1</v>
      </c>
    </row>
    <row r="9107" spans="1:2">
      <c r="A9107" t="s">
        <v>11171</v>
      </c>
      <c r="B9107">
        <v>1</v>
      </c>
    </row>
    <row r="9108" spans="1:2">
      <c r="A9108" t="s">
        <v>11172</v>
      </c>
      <c r="B9108">
        <v>1</v>
      </c>
    </row>
    <row r="9109" spans="1:2">
      <c r="A9109" t="s">
        <v>11174</v>
      </c>
      <c r="B9109">
        <v>1</v>
      </c>
    </row>
    <row r="9110" spans="1:2">
      <c r="A9110" t="s">
        <v>11175</v>
      </c>
      <c r="B9110">
        <v>1</v>
      </c>
    </row>
    <row r="9111" spans="1:2">
      <c r="A9111" t="s">
        <v>11176</v>
      </c>
      <c r="B9111">
        <v>1</v>
      </c>
    </row>
    <row r="9112" spans="1:2">
      <c r="A9112" t="s">
        <v>11177</v>
      </c>
      <c r="B9112">
        <v>1</v>
      </c>
    </row>
    <row r="9113" spans="1:2">
      <c r="A9113" t="s">
        <v>11178</v>
      </c>
      <c r="B9113">
        <v>1</v>
      </c>
    </row>
    <row r="9114" spans="1:2">
      <c r="A9114" t="s">
        <v>11179</v>
      </c>
      <c r="B9114">
        <v>1</v>
      </c>
    </row>
    <row r="9115" spans="1:2">
      <c r="A9115" t="s">
        <v>11182</v>
      </c>
      <c r="B9115">
        <v>1</v>
      </c>
    </row>
    <row r="9116" spans="1:2">
      <c r="A9116" t="s">
        <v>11183</v>
      </c>
      <c r="B9116">
        <v>1</v>
      </c>
    </row>
    <row r="9117" spans="1:2">
      <c r="A9117" t="e">
        <f>--_: nine_CD</f>
        <v>#NAME?</v>
      </c>
      <c r="B9117">
        <v>1</v>
      </c>
    </row>
    <row r="9118" spans="1:2">
      <c r="A9118" t="s">
        <v>11184</v>
      </c>
      <c r="B9118">
        <v>1</v>
      </c>
    </row>
    <row r="9119" spans="1:2">
      <c r="A9119" t="s">
        <v>11185</v>
      </c>
      <c r="B9119">
        <v>1</v>
      </c>
    </row>
    <row r="9120" spans="1:2">
      <c r="A9120" t="s">
        <v>11187</v>
      </c>
      <c r="B9120">
        <v>1</v>
      </c>
    </row>
    <row r="9121" spans="1:2">
      <c r="A9121" t="s">
        <v>11188</v>
      </c>
      <c r="B9121">
        <v>1</v>
      </c>
    </row>
    <row r="9122" spans="1:2">
      <c r="A9122" t="s">
        <v>11189</v>
      </c>
      <c r="B9122">
        <v>1</v>
      </c>
    </row>
    <row r="9123" spans="1:2">
      <c r="A9123" t="s">
        <v>11190</v>
      </c>
      <c r="B9123">
        <v>1</v>
      </c>
    </row>
    <row r="9124" spans="1:2">
      <c r="A9124" t="s">
        <v>11191</v>
      </c>
      <c r="B9124">
        <v>1</v>
      </c>
    </row>
    <row r="9125" spans="1:2">
      <c r="A9125" t="s">
        <v>11193</v>
      </c>
      <c r="B9125">
        <v>1</v>
      </c>
    </row>
    <row r="9126" spans="1:2">
      <c r="A9126" t="s">
        <v>11194</v>
      </c>
      <c r="B9126">
        <v>1</v>
      </c>
    </row>
    <row r="9127" spans="1:2">
      <c r="A9127" t="s">
        <v>11195</v>
      </c>
      <c r="B9127">
        <v>1</v>
      </c>
    </row>
    <row r="9128" spans="1:2">
      <c r="A9128" t="s">
        <v>11196</v>
      </c>
      <c r="B9128">
        <v>1</v>
      </c>
    </row>
    <row r="9129" spans="1:2">
      <c r="A9129" t="s">
        <v>11197</v>
      </c>
      <c r="B9129">
        <v>1</v>
      </c>
    </row>
    <row r="9130" spans="1:2">
      <c r="A9130" t="s">
        <v>11198</v>
      </c>
      <c r="B9130">
        <v>1</v>
      </c>
    </row>
    <row r="9131" spans="1:2">
      <c r="A9131" t="s">
        <v>11199</v>
      </c>
      <c r="B9131">
        <v>1</v>
      </c>
    </row>
    <row r="9132" spans="1:2">
      <c r="A9132" t="s">
        <v>11200</v>
      </c>
      <c r="B9132">
        <v>1</v>
      </c>
    </row>
    <row r="9133" spans="1:2">
      <c r="A9133" t="s">
        <v>11201</v>
      </c>
      <c r="B9133">
        <v>1</v>
      </c>
    </row>
    <row r="9134" spans="1:2">
      <c r="A9134" t="s">
        <v>11203</v>
      </c>
      <c r="B9134">
        <v>1</v>
      </c>
    </row>
    <row r="9135" spans="1:2">
      <c r="A9135" t="s">
        <v>11204</v>
      </c>
      <c r="B9135">
        <v>1</v>
      </c>
    </row>
    <row r="9136" spans="1:2">
      <c r="A9136" t="s">
        <v>11205</v>
      </c>
      <c r="B9136">
        <v>1</v>
      </c>
    </row>
    <row r="9137" spans="1:2">
      <c r="A9137" t="s">
        <v>11207</v>
      </c>
      <c r="B9137">
        <v>1</v>
      </c>
    </row>
    <row r="9138" spans="1:2">
      <c r="A9138" t="s">
        <v>11208</v>
      </c>
      <c r="B9138">
        <v>1</v>
      </c>
    </row>
    <row r="9139" spans="1:2">
      <c r="A9139" t="s">
        <v>11211</v>
      </c>
      <c r="B9139">
        <v>1</v>
      </c>
    </row>
    <row r="9140" spans="1:2">
      <c r="A9140" t="s">
        <v>11213</v>
      </c>
      <c r="B9140">
        <v>1</v>
      </c>
    </row>
    <row r="9141" spans="1:2">
      <c r="A9141" t="s">
        <v>11214</v>
      </c>
      <c r="B9141">
        <v>1</v>
      </c>
    </row>
    <row r="9142" spans="1:2">
      <c r="A9142" t="s">
        <v>11216</v>
      </c>
      <c r="B9142">
        <v>1</v>
      </c>
    </row>
    <row r="9143" spans="1:2">
      <c r="A9143" t="s">
        <v>11217</v>
      </c>
      <c r="B9143">
        <v>1</v>
      </c>
    </row>
    <row r="9144" spans="1:2">
      <c r="A9144" t="s">
        <v>11218</v>
      </c>
      <c r="B9144">
        <v>1</v>
      </c>
    </row>
    <row r="9145" spans="1:2">
      <c r="A9145" t="s">
        <v>11219</v>
      </c>
      <c r="B9145">
        <v>1</v>
      </c>
    </row>
    <row r="9146" spans="1:2">
      <c r="A9146" t="s">
        <v>11220</v>
      </c>
      <c r="B9146">
        <v>1</v>
      </c>
    </row>
    <row r="9147" spans="1:2">
      <c r="A9147" t="s">
        <v>11221</v>
      </c>
      <c r="B9147">
        <v>1</v>
      </c>
    </row>
    <row r="9148" spans="1:2">
      <c r="A9148" t="s">
        <v>11222</v>
      </c>
      <c r="B9148">
        <v>1</v>
      </c>
    </row>
    <row r="9149" spans="1:2">
      <c r="A9149" t="s">
        <v>11223</v>
      </c>
      <c r="B9149">
        <v>1</v>
      </c>
    </row>
    <row r="9150" spans="1:2">
      <c r="A9150" t="s">
        <v>11224</v>
      </c>
      <c r="B9150">
        <v>1</v>
      </c>
    </row>
    <row r="9151" spans="1:2">
      <c r="A9151" t="s">
        <v>11225</v>
      </c>
      <c r="B9151">
        <v>1</v>
      </c>
    </row>
    <row r="9152" spans="1:2">
      <c r="A9152" t="s">
        <v>11226</v>
      </c>
      <c r="B9152">
        <v>1</v>
      </c>
    </row>
    <row r="9153" spans="1:2">
      <c r="A9153" t="s">
        <v>11227</v>
      </c>
      <c r="B9153">
        <v>1</v>
      </c>
    </row>
    <row r="9154" spans="1:2">
      <c r="A9154" t="s">
        <v>11228</v>
      </c>
      <c r="B9154">
        <v>1</v>
      </c>
    </row>
    <row r="9155" spans="1:2">
      <c r="A9155" t="s">
        <v>11230</v>
      </c>
      <c r="B9155">
        <v>1</v>
      </c>
    </row>
    <row r="9156" spans="1:2">
      <c r="A9156" t="s">
        <v>11231</v>
      </c>
      <c r="B9156">
        <v>1</v>
      </c>
    </row>
    <row r="9157" spans="1:2">
      <c r="A9157" t="s">
        <v>11233</v>
      </c>
      <c r="B9157">
        <v>1</v>
      </c>
    </row>
    <row r="9158" spans="1:2">
      <c r="A9158" t="s">
        <v>11234</v>
      </c>
      <c r="B9158">
        <v>1</v>
      </c>
    </row>
    <row r="9159" spans="1:2">
      <c r="A9159" t="s">
        <v>11236</v>
      </c>
      <c r="B9159">
        <v>1</v>
      </c>
    </row>
    <row r="9160" spans="1:2">
      <c r="A9160" t="s">
        <v>11237</v>
      </c>
      <c r="B9160">
        <v>1</v>
      </c>
    </row>
    <row r="9161" spans="1:2">
      <c r="A9161" t="s">
        <v>11238</v>
      </c>
      <c r="B9161">
        <v>1</v>
      </c>
    </row>
    <row r="9162" spans="1:2">
      <c r="A9162" t="s">
        <v>11240</v>
      </c>
      <c r="B9162">
        <v>1</v>
      </c>
    </row>
    <row r="9163" spans="1:2">
      <c r="A9163" t="s">
        <v>11242</v>
      </c>
      <c r="B9163">
        <v>1</v>
      </c>
    </row>
    <row r="9164" spans="1:2">
      <c r="A9164" t="s">
        <v>11243</v>
      </c>
      <c r="B9164">
        <v>1</v>
      </c>
    </row>
    <row r="9165" spans="1:2">
      <c r="A9165" t="s">
        <v>11244</v>
      </c>
      <c r="B9165">
        <v>1</v>
      </c>
    </row>
    <row r="9166" spans="1:2">
      <c r="A9166" t="s">
        <v>11245</v>
      </c>
      <c r="B9166">
        <v>1</v>
      </c>
    </row>
    <row r="9167" spans="1:2">
      <c r="A9167" t="s">
        <v>11246</v>
      </c>
      <c r="B9167">
        <v>1</v>
      </c>
    </row>
    <row r="9168" spans="1:2">
      <c r="A9168" t="s">
        <v>11247</v>
      </c>
      <c r="B9168">
        <v>1</v>
      </c>
    </row>
    <row r="9169" spans="1:2">
      <c r="A9169" t="s">
        <v>11248</v>
      </c>
      <c r="B9169">
        <v>1</v>
      </c>
    </row>
    <row r="9170" spans="1:2">
      <c r="A9170" t="s">
        <v>11249</v>
      </c>
      <c r="B9170">
        <v>1</v>
      </c>
    </row>
    <row r="9171" spans="1:2">
      <c r="A9171" t="s">
        <v>11250</v>
      </c>
      <c r="B9171">
        <v>1</v>
      </c>
    </row>
    <row r="9172" spans="1:2">
      <c r="A9172" t="s">
        <v>11252</v>
      </c>
      <c r="B9172">
        <v>1</v>
      </c>
    </row>
    <row r="9173" spans="1:2">
      <c r="A9173" t="s">
        <v>11253</v>
      </c>
      <c r="B9173">
        <v>1</v>
      </c>
    </row>
    <row r="9174" spans="1:2">
      <c r="A9174" t="s">
        <v>11254</v>
      </c>
      <c r="B9174">
        <v>1</v>
      </c>
    </row>
    <row r="9175" spans="1:2">
      <c r="A9175" t="s">
        <v>11255</v>
      </c>
      <c r="B9175">
        <v>1</v>
      </c>
    </row>
    <row r="9176" spans="1:2">
      <c r="A9176" t="s">
        <v>11256</v>
      </c>
      <c r="B9176">
        <v>1</v>
      </c>
    </row>
    <row r="9177" spans="1:2">
      <c r="A9177" t="s">
        <v>11257</v>
      </c>
      <c r="B9177">
        <v>1</v>
      </c>
    </row>
    <row r="9178" spans="1:2">
      <c r="A9178" t="s">
        <v>11258</v>
      </c>
      <c r="B9178">
        <v>1</v>
      </c>
    </row>
    <row r="9179" spans="1:2">
      <c r="A9179" t="s">
        <v>11259</v>
      </c>
      <c r="B9179">
        <v>1</v>
      </c>
    </row>
    <row r="9180" spans="1:2">
      <c r="A9180" t="s">
        <v>11261</v>
      </c>
      <c r="B9180">
        <v>1</v>
      </c>
    </row>
    <row r="9181" spans="1:2">
      <c r="A9181" t="s">
        <v>11262</v>
      </c>
      <c r="B9181">
        <v>1</v>
      </c>
    </row>
    <row r="9182" spans="1:2">
      <c r="A9182" t="s">
        <v>11263</v>
      </c>
      <c r="B9182">
        <v>1</v>
      </c>
    </row>
    <row r="9183" spans="1:2">
      <c r="A9183" t="s">
        <v>11264</v>
      </c>
      <c r="B9183">
        <v>1</v>
      </c>
    </row>
    <row r="9184" spans="1:2">
      <c r="A9184" t="s">
        <v>11265</v>
      </c>
      <c r="B9184">
        <v>1</v>
      </c>
    </row>
    <row r="9185" spans="1:2">
      <c r="A9185" t="s">
        <v>11267</v>
      </c>
      <c r="B9185">
        <v>1</v>
      </c>
    </row>
    <row r="9186" spans="1:2">
      <c r="A9186" t="s">
        <v>11268</v>
      </c>
      <c r="B9186">
        <v>1</v>
      </c>
    </row>
    <row r="9187" spans="1:2">
      <c r="A9187" t="s">
        <v>11270</v>
      </c>
      <c r="B9187">
        <v>1</v>
      </c>
    </row>
    <row r="9188" spans="1:2">
      <c r="A9188" t="s">
        <v>11272</v>
      </c>
      <c r="B9188">
        <v>1</v>
      </c>
    </row>
    <row r="9189" spans="1:2">
      <c r="A9189" t="s">
        <v>11273</v>
      </c>
      <c r="B9189">
        <v>1</v>
      </c>
    </row>
    <row r="9190" spans="1:2">
      <c r="A9190" t="s">
        <v>11274</v>
      </c>
      <c r="B9190">
        <v>1</v>
      </c>
    </row>
    <row r="9191" spans="1:2">
      <c r="A9191" t="s">
        <v>11275</v>
      </c>
      <c r="B9191">
        <v>1</v>
      </c>
    </row>
    <row r="9192" spans="1:2">
      <c r="A9192" t="s">
        <v>11276</v>
      </c>
      <c r="B9192">
        <v>1</v>
      </c>
    </row>
    <row r="9193" spans="1:2">
      <c r="A9193" t="s">
        <v>11278</v>
      </c>
      <c r="B9193">
        <v>1</v>
      </c>
    </row>
    <row r="9194" spans="1:2">
      <c r="A9194" t="s">
        <v>11279</v>
      </c>
      <c r="B9194">
        <v>1</v>
      </c>
    </row>
    <row r="9195" spans="1:2">
      <c r="A9195" t="s">
        <v>11281</v>
      </c>
      <c r="B9195">
        <v>1</v>
      </c>
    </row>
    <row r="9196" spans="1:2">
      <c r="A9196" t="s">
        <v>11282</v>
      </c>
      <c r="B9196">
        <v>1</v>
      </c>
    </row>
    <row r="9197" spans="1:2">
      <c r="A9197" t="s">
        <v>11283</v>
      </c>
      <c r="B9197">
        <v>1</v>
      </c>
    </row>
    <row r="9198" spans="1:2">
      <c r="A9198" t="s">
        <v>11284</v>
      </c>
      <c r="B9198">
        <v>1</v>
      </c>
    </row>
    <row r="9199" spans="1:2">
      <c r="A9199" t="s">
        <v>11285</v>
      </c>
      <c r="B9199">
        <v>1</v>
      </c>
    </row>
    <row r="9200" spans="1:2">
      <c r="A9200" t="s">
        <v>11287</v>
      </c>
      <c r="B9200">
        <v>1</v>
      </c>
    </row>
    <row r="9201" spans="1:2">
      <c r="A9201" t="s">
        <v>11289</v>
      </c>
      <c r="B9201">
        <v>1</v>
      </c>
    </row>
    <row r="9202" spans="1:2">
      <c r="A9202" t="s">
        <v>11291</v>
      </c>
      <c r="B9202">
        <v>1</v>
      </c>
    </row>
    <row r="9203" spans="1:2">
      <c r="A9203" t="s">
        <v>11292</v>
      </c>
      <c r="B9203">
        <v>1</v>
      </c>
    </row>
    <row r="9204" spans="1:2">
      <c r="A9204" t="s">
        <v>11293</v>
      </c>
      <c r="B9204">
        <v>1</v>
      </c>
    </row>
    <row r="9205" spans="1:2">
      <c r="A9205" t="s">
        <v>11295</v>
      </c>
      <c r="B9205">
        <v>1</v>
      </c>
    </row>
    <row r="9206" spans="1:2">
      <c r="A9206" t="s">
        <v>11296</v>
      </c>
      <c r="B9206">
        <v>1</v>
      </c>
    </row>
    <row r="9207" spans="1:2">
      <c r="A9207" t="e">
        <f>--_: one_CD</f>
        <v>#NAME?</v>
      </c>
      <c r="B9207">
        <v>1</v>
      </c>
    </row>
    <row r="9208" spans="1:2">
      <c r="A9208" t="s">
        <v>11298</v>
      </c>
      <c r="B9208">
        <v>1</v>
      </c>
    </row>
    <row r="9209" spans="1:2">
      <c r="A9209" t="s">
        <v>11299</v>
      </c>
      <c r="B9209">
        <v>1</v>
      </c>
    </row>
    <row r="9210" spans="1:2">
      <c r="A9210" t="s">
        <v>11300</v>
      </c>
      <c r="B9210">
        <v>1</v>
      </c>
    </row>
    <row r="9211" spans="1:2">
      <c r="A9211" t="s">
        <v>11302</v>
      </c>
      <c r="B9211">
        <v>1</v>
      </c>
    </row>
    <row r="9212" spans="1:2">
      <c r="A9212" t="s">
        <v>11310</v>
      </c>
      <c r="B9212">
        <v>1</v>
      </c>
    </row>
    <row r="9213" spans="1:2">
      <c r="A9213" t="s">
        <v>11312</v>
      </c>
      <c r="B9213">
        <v>1</v>
      </c>
    </row>
    <row r="9214" spans="1:2">
      <c r="A9214" t="s">
        <v>11313</v>
      </c>
      <c r="B9214">
        <v>1</v>
      </c>
    </row>
    <row r="9215" spans="1:2">
      <c r="A9215" t="s">
        <v>11315</v>
      </c>
      <c r="B9215">
        <v>1</v>
      </c>
    </row>
    <row r="9216" spans="1:2">
      <c r="A9216" t="s">
        <v>11317</v>
      </c>
      <c r="B9216">
        <v>1</v>
      </c>
    </row>
    <row r="9217" spans="1:2">
      <c r="A9217" t="s">
        <v>11318</v>
      </c>
      <c r="B9217">
        <v>1</v>
      </c>
    </row>
    <row r="9218" spans="1:2">
      <c r="A9218" t="s">
        <v>11319</v>
      </c>
      <c r="B9218">
        <v>1</v>
      </c>
    </row>
    <row r="9219" spans="1:2">
      <c r="A9219" t="s">
        <v>11320</v>
      </c>
      <c r="B9219">
        <v>1</v>
      </c>
    </row>
    <row r="9220" spans="1:2">
      <c r="A9220" t="s">
        <v>11321</v>
      </c>
      <c r="B9220">
        <v>1</v>
      </c>
    </row>
    <row r="9221" spans="1:2">
      <c r="A9221" t="s">
        <v>11324</v>
      </c>
      <c r="B9221">
        <v>1</v>
      </c>
    </row>
    <row r="9222" spans="1:2">
      <c r="A9222" t="s">
        <v>11326</v>
      </c>
      <c r="B9222">
        <v>1</v>
      </c>
    </row>
    <row r="9223" spans="1:2">
      <c r="A9223" t="s">
        <v>11327</v>
      </c>
      <c r="B9223">
        <v>1</v>
      </c>
    </row>
    <row r="9224" spans="1:2">
      <c r="A9224" t="s">
        <v>11328</v>
      </c>
      <c r="B9224">
        <v>1</v>
      </c>
    </row>
    <row r="9225" spans="1:2">
      <c r="A9225" t="s">
        <v>11329</v>
      </c>
      <c r="B9225">
        <v>1</v>
      </c>
    </row>
    <row r="9226" spans="1:2">
      <c r="A9226" t="s">
        <v>11330</v>
      </c>
      <c r="B9226">
        <v>1</v>
      </c>
    </row>
    <row r="9227" spans="1:2">
      <c r="A9227" t="s">
        <v>11331</v>
      </c>
      <c r="B9227">
        <v>1</v>
      </c>
    </row>
    <row r="9228" spans="1:2">
      <c r="A9228" t="s">
        <v>11332</v>
      </c>
      <c r="B9228">
        <v>1</v>
      </c>
    </row>
    <row r="9229" spans="1:2">
      <c r="A9229" t="s">
        <v>11333</v>
      </c>
      <c r="B9229">
        <v>1</v>
      </c>
    </row>
    <row r="9230" spans="1:2">
      <c r="A9230" t="s">
        <v>11334</v>
      </c>
      <c r="B9230">
        <v>1</v>
      </c>
    </row>
    <row r="9231" spans="1:2">
      <c r="A9231" t="s">
        <v>11335</v>
      </c>
      <c r="B9231">
        <v>1</v>
      </c>
    </row>
    <row r="9232" spans="1:2">
      <c r="A9232" t="s">
        <v>11336</v>
      </c>
      <c r="B9232">
        <v>1</v>
      </c>
    </row>
    <row r="9233" spans="1:2">
      <c r="A9233" t="s">
        <v>11337</v>
      </c>
      <c r="B9233">
        <v>1</v>
      </c>
    </row>
    <row r="9234" spans="1:2">
      <c r="A9234" t="s">
        <v>11340</v>
      </c>
      <c r="B9234">
        <v>1</v>
      </c>
    </row>
    <row r="9235" spans="1:2">
      <c r="A9235" t="s">
        <v>11342</v>
      </c>
      <c r="B9235">
        <v>1</v>
      </c>
    </row>
    <row r="9236" spans="1:2">
      <c r="A9236" t="s">
        <v>11343</v>
      </c>
      <c r="B9236">
        <v>1</v>
      </c>
    </row>
    <row r="9237" spans="1:2">
      <c r="A9237" t="s">
        <v>11344</v>
      </c>
      <c r="B9237">
        <v>1</v>
      </c>
    </row>
    <row r="9238" spans="1:2">
      <c r="A9238" t="s">
        <v>11346</v>
      </c>
      <c r="B9238">
        <v>1</v>
      </c>
    </row>
    <row r="9239" spans="1:2">
      <c r="A9239" t="s">
        <v>11348</v>
      </c>
      <c r="B9239">
        <v>1</v>
      </c>
    </row>
    <row r="9240" spans="1:2">
      <c r="A9240" t="s">
        <v>11350</v>
      </c>
      <c r="B9240">
        <v>1</v>
      </c>
    </row>
    <row r="9241" spans="1:2">
      <c r="A9241" t="s">
        <v>11351</v>
      </c>
      <c r="B9241">
        <v>1</v>
      </c>
    </row>
    <row r="9242" spans="1:2">
      <c r="A9242" t="s">
        <v>11353</v>
      </c>
      <c r="B9242">
        <v>1</v>
      </c>
    </row>
    <row r="9243" spans="1:2">
      <c r="A9243" t="s">
        <v>11354</v>
      </c>
      <c r="B9243">
        <v>1</v>
      </c>
    </row>
    <row r="9244" spans="1:2">
      <c r="A9244" t="s">
        <v>11355</v>
      </c>
      <c r="B9244">
        <v>1</v>
      </c>
    </row>
    <row r="9245" spans="1:2">
      <c r="A9245" t="s">
        <v>11356</v>
      </c>
      <c r="B9245">
        <v>1</v>
      </c>
    </row>
    <row r="9246" spans="1:2">
      <c r="A9246" t="s">
        <v>11357</v>
      </c>
      <c r="B9246">
        <v>1</v>
      </c>
    </row>
    <row r="9247" spans="1:2">
      <c r="A9247" t="s">
        <v>11358</v>
      </c>
      <c r="B9247">
        <v>1</v>
      </c>
    </row>
    <row r="9248" spans="1:2">
      <c r="A9248" t="s">
        <v>11359</v>
      </c>
      <c r="B9248">
        <v>1</v>
      </c>
    </row>
    <row r="9249" spans="1:2">
      <c r="A9249" t="s">
        <v>11360</v>
      </c>
      <c r="B9249">
        <v>1</v>
      </c>
    </row>
    <row r="9250" spans="1:2">
      <c r="A9250" t="s">
        <v>11361</v>
      </c>
      <c r="B9250">
        <v>1</v>
      </c>
    </row>
    <row r="9251" spans="1:2">
      <c r="A9251" t="s">
        <v>11363</v>
      </c>
      <c r="B9251">
        <v>1</v>
      </c>
    </row>
    <row r="9252" spans="1:2">
      <c r="A9252" t="s">
        <v>11364</v>
      </c>
      <c r="B9252">
        <v>1</v>
      </c>
    </row>
    <row r="9253" spans="1:2">
      <c r="A9253" t="s">
        <v>11365</v>
      </c>
      <c r="B9253">
        <v>1</v>
      </c>
    </row>
    <row r="9254" spans="1:2">
      <c r="A9254" t="s">
        <v>11366</v>
      </c>
      <c r="B9254">
        <v>1</v>
      </c>
    </row>
    <row r="9255" spans="1:2">
      <c r="A9255" t="s">
        <v>11367</v>
      </c>
      <c r="B9255">
        <v>1</v>
      </c>
    </row>
    <row r="9256" spans="1:2">
      <c r="A9256" t="s">
        <v>11368</v>
      </c>
      <c r="B9256">
        <v>1</v>
      </c>
    </row>
    <row r="9257" spans="1:2">
      <c r="A9257" t="s">
        <v>11369</v>
      </c>
      <c r="B9257">
        <v>1</v>
      </c>
    </row>
    <row r="9258" spans="1:2">
      <c r="A9258" t="s">
        <v>11370</v>
      </c>
      <c r="B9258">
        <v>1</v>
      </c>
    </row>
    <row r="9259" spans="1:2">
      <c r="A9259" t="s">
        <v>11371</v>
      </c>
      <c r="B9259">
        <v>1</v>
      </c>
    </row>
    <row r="9260" spans="1:2">
      <c r="A9260" t="s">
        <v>11372</v>
      </c>
      <c r="B9260">
        <v>1</v>
      </c>
    </row>
    <row r="9261" spans="1:2">
      <c r="A9261" t="s">
        <v>11373</v>
      </c>
      <c r="B9261">
        <v>1</v>
      </c>
    </row>
    <row r="9262" spans="1:2">
      <c r="A9262" t="s">
        <v>11374</v>
      </c>
      <c r="B9262">
        <v>1</v>
      </c>
    </row>
    <row r="9263" spans="1:2">
      <c r="A9263" t="s">
        <v>11375</v>
      </c>
      <c r="B9263">
        <v>1</v>
      </c>
    </row>
    <row r="9264" spans="1:2">
      <c r="A9264" t="s">
        <v>11376</v>
      </c>
      <c r="B9264">
        <v>1</v>
      </c>
    </row>
    <row r="9265" spans="1:2">
      <c r="A9265" t="s">
        <v>11378</v>
      </c>
      <c r="B9265">
        <v>1</v>
      </c>
    </row>
    <row r="9266" spans="1:2">
      <c r="A9266" t="s">
        <v>11379</v>
      </c>
      <c r="B9266">
        <v>1</v>
      </c>
    </row>
    <row r="9267" spans="1:2">
      <c r="A9267" t="s">
        <v>11380</v>
      </c>
      <c r="B9267">
        <v>1</v>
      </c>
    </row>
    <row r="9268" spans="1:2">
      <c r="A9268" t="s">
        <v>11381</v>
      </c>
      <c r="B9268">
        <v>1</v>
      </c>
    </row>
    <row r="9269" spans="1:2">
      <c r="A9269" t="s">
        <v>11382</v>
      </c>
      <c r="B9269">
        <v>1</v>
      </c>
    </row>
    <row r="9270" spans="1:2">
      <c r="A9270" t="s">
        <v>11384</v>
      </c>
      <c r="B9270">
        <v>1</v>
      </c>
    </row>
    <row r="9271" spans="1:2">
      <c r="A9271" t="s">
        <v>11385</v>
      </c>
      <c r="B9271">
        <v>1</v>
      </c>
    </row>
    <row r="9272" spans="1:2">
      <c r="A9272" t="s">
        <v>11386</v>
      </c>
      <c r="B9272">
        <v>1</v>
      </c>
    </row>
    <row r="9273" spans="1:2">
      <c r="A9273" t="s">
        <v>11387</v>
      </c>
      <c r="B9273">
        <v>1</v>
      </c>
    </row>
    <row r="9274" spans="1:2">
      <c r="A9274" t="s">
        <v>11388</v>
      </c>
      <c r="B9274">
        <v>1</v>
      </c>
    </row>
    <row r="9275" spans="1:2">
      <c r="A9275" t="s">
        <v>11389</v>
      </c>
      <c r="B9275">
        <v>1</v>
      </c>
    </row>
    <row r="9276" spans="1:2">
      <c r="A9276" t="s">
        <v>11390</v>
      </c>
      <c r="B9276">
        <v>1</v>
      </c>
    </row>
    <row r="9277" spans="1:2">
      <c r="A9277" t="s">
        <v>11392</v>
      </c>
      <c r="B9277">
        <v>1</v>
      </c>
    </row>
    <row r="9278" spans="1:2">
      <c r="A9278" t="s">
        <v>11395</v>
      </c>
      <c r="B9278">
        <v>1</v>
      </c>
    </row>
    <row r="9279" spans="1:2">
      <c r="A9279" t="s">
        <v>11396</v>
      </c>
      <c r="B9279">
        <v>1</v>
      </c>
    </row>
    <row r="9280" spans="1:2">
      <c r="A9280" t="s">
        <v>11397</v>
      </c>
      <c r="B9280">
        <v>1</v>
      </c>
    </row>
    <row r="9281" spans="1:2">
      <c r="A9281" t="s">
        <v>11398</v>
      </c>
      <c r="B9281">
        <v>1</v>
      </c>
    </row>
    <row r="9282" spans="1:2">
      <c r="A9282" t="s">
        <v>11399</v>
      </c>
      <c r="B9282">
        <v>1</v>
      </c>
    </row>
    <row r="9283" spans="1:2">
      <c r="A9283" t="s">
        <v>11400</v>
      </c>
      <c r="B9283">
        <v>1</v>
      </c>
    </row>
    <row r="9284" spans="1:2">
      <c r="A9284" t="s">
        <v>11401</v>
      </c>
      <c r="B9284">
        <v>1</v>
      </c>
    </row>
    <row r="9285" spans="1:2">
      <c r="A9285" t="s">
        <v>11402</v>
      </c>
      <c r="B9285">
        <v>1</v>
      </c>
    </row>
    <row r="9286" spans="1:2">
      <c r="A9286" t="s">
        <v>11403</v>
      </c>
      <c r="B9286">
        <v>1</v>
      </c>
    </row>
    <row r="9287" spans="1:2">
      <c r="A9287" t="s">
        <v>11404</v>
      </c>
      <c r="B9287">
        <v>1</v>
      </c>
    </row>
    <row r="9288" spans="1:2">
      <c r="A9288" t="s">
        <v>11405</v>
      </c>
      <c r="B9288">
        <v>1</v>
      </c>
    </row>
    <row r="9289" spans="1:2">
      <c r="A9289" t="s">
        <v>11406</v>
      </c>
      <c r="B9289">
        <v>1</v>
      </c>
    </row>
    <row r="9290" spans="1:2">
      <c r="A9290" t="s">
        <v>11407</v>
      </c>
      <c r="B9290">
        <v>1</v>
      </c>
    </row>
    <row r="9291" spans="1:2">
      <c r="A9291" t="s">
        <v>11408</v>
      </c>
      <c r="B9291">
        <v>1</v>
      </c>
    </row>
    <row r="9292" spans="1:2">
      <c r="A9292" t="s">
        <v>11409</v>
      </c>
      <c r="B9292">
        <v>1</v>
      </c>
    </row>
    <row r="9293" spans="1:2">
      <c r="A9293" t="s">
        <v>11410</v>
      </c>
      <c r="B9293">
        <v>1</v>
      </c>
    </row>
    <row r="9294" spans="1:2">
      <c r="A9294" t="s">
        <v>11414</v>
      </c>
      <c r="B9294">
        <v>1</v>
      </c>
    </row>
    <row r="9295" spans="1:2">
      <c r="A9295" t="s">
        <v>11415</v>
      </c>
      <c r="B9295">
        <v>1</v>
      </c>
    </row>
    <row r="9296" spans="1:2">
      <c r="A9296" t="s">
        <v>11416</v>
      </c>
      <c r="B9296">
        <v>1</v>
      </c>
    </row>
    <row r="9297" spans="1:2">
      <c r="A9297" t="s">
        <v>11417</v>
      </c>
      <c r="B9297">
        <v>1</v>
      </c>
    </row>
    <row r="9298" spans="1:2">
      <c r="A9298" t="s">
        <v>11418</v>
      </c>
      <c r="B9298">
        <v>1</v>
      </c>
    </row>
    <row r="9299" spans="1:2">
      <c r="A9299" t="s">
        <v>11419</v>
      </c>
      <c r="B9299">
        <v>1</v>
      </c>
    </row>
    <row r="9300" spans="1:2">
      <c r="A9300" t="s">
        <v>11420</v>
      </c>
      <c r="B9300">
        <v>1</v>
      </c>
    </row>
    <row r="9301" spans="1:2">
      <c r="A9301" t="s">
        <v>11422</v>
      </c>
      <c r="B9301">
        <v>1</v>
      </c>
    </row>
    <row r="9302" spans="1:2">
      <c r="A9302" t="s">
        <v>11423</v>
      </c>
      <c r="B9302">
        <v>1</v>
      </c>
    </row>
    <row r="9303" spans="1:2">
      <c r="A9303" t="s">
        <v>11425</v>
      </c>
      <c r="B9303">
        <v>1</v>
      </c>
    </row>
    <row r="9304" spans="1:2">
      <c r="A9304" t="s">
        <v>11426</v>
      </c>
      <c r="B9304">
        <v>1</v>
      </c>
    </row>
    <row r="9305" spans="1:2">
      <c r="A9305" t="s">
        <v>11428</v>
      </c>
      <c r="B9305">
        <v>1</v>
      </c>
    </row>
    <row r="9306" spans="1:2">
      <c r="A9306" t="s">
        <v>11429</v>
      </c>
      <c r="B9306">
        <v>1</v>
      </c>
    </row>
    <row r="9307" spans="1:2">
      <c r="A9307" t="s">
        <v>11430</v>
      </c>
      <c r="B9307">
        <v>1</v>
      </c>
    </row>
    <row r="9308" spans="1:2">
      <c r="A9308" t="s">
        <v>11432</v>
      </c>
      <c r="B9308">
        <v>1</v>
      </c>
    </row>
    <row r="9309" spans="1:2">
      <c r="A9309" t="s">
        <v>11433</v>
      </c>
      <c r="B9309">
        <v>1</v>
      </c>
    </row>
    <row r="9310" spans="1:2">
      <c r="A9310" t="s">
        <v>11434</v>
      </c>
      <c r="B9310">
        <v>1</v>
      </c>
    </row>
    <row r="9311" spans="1:2">
      <c r="A9311" t="s">
        <v>11436</v>
      </c>
      <c r="B9311">
        <v>1</v>
      </c>
    </row>
    <row r="9312" spans="1:2">
      <c r="A9312" t="s">
        <v>11438</v>
      </c>
      <c r="B9312">
        <v>1</v>
      </c>
    </row>
    <row r="9313" spans="1:2">
      <c r="A9313" t="s">
        <v>11439</v>
      </c>
      <c r="B9313">
        <v>1</v>
      </c>
    </row>
    <row r="9314" spans="1:2">
      <c r="A9314" t="s">
        <v>11440</v>
      </c>
      <c r="B9314">
        <v>1</v>
      </c>
    </row>
    <row r="9315" spans="1:2">
      <c r="A9315" t="s">
        <v>11441</v>
      </c>
      <c r="B9315">
        <v>1</v>
      </c>
    </row>
    <row r="9316" spans="1:2">
      <c r="A9316" t="s">
        <v>11443</v>
      </c>
      <c r="B9316">
        <v>1</v>
      </c>
    </row>
    <row r="9317" spans="1:2">
      <c r="A9317" t="s">
        <v>11444</v>
      </c>
      <c r="B9317">
        <v>1</v>
      </c>
    </row>
    <row r="9318" spans="1:2">
      <c r="A9318" t="s">
        <v>11445</v>
      </c>
      <c r="B9318">
        <v>1</v>
      </c>
    </row>
    <row r="9319" spans="1:2">
      <c r="A9319" t="s">
        <v>11446</v>
      </c>
      <c r="B9319">
        <v>1</v>
      </c>
    </row>
    <row r="9320" spans="1:2">
      <c r="A9320" t="s">
        <v>11447</v>
      </c>
      <c r="B9320">
        <v>1</v>
      </c>
    </row>
    <row r="9321" spans="1:2">
      <c r="A9321" t="s">
        <v>11448</v>
      </c>
      <c r="B9321">
        <v>1</v>
      </c>
    </row>
    <row r="9322" spans="1:2">
      <c r="A9322" t="s">
        <v>11449</v>
      </c>
      <c r="B9322">
        <v>1</v>
      </c>
    </row>
    <row r="9323" spans="1:2">
      <c r="A9323" t="s">
        <v>11450</v>
      </c>
      <c r="B9323">
        <v>1</v>
      </c>
    </row>
    <row r="9324" spans="1:2">
      <c r="A9324" t="s">
        <v>11451</v>
      </c>
      <c r="B9324">
        <v>1</v>
      </c>
    </row>
    <row r="9325" spans="1:2">
      <c r="A9325" t="s">
        <v>11453</v>
      </c>
      <c r="B9325">
        <v>1</v>
      </c>
    </row>
    <row r="9326" spans="1:2">
      <c r="A9326" t="s">
        <v>11455</v>
      </c>
      <c r="B9326">
        <v>1</v>
      </c>
    </row>
    <row r="9327" spans="1:2">
      <c r="A9327" t="s">
        <v>11457</v>
      </c>
      <c r="B9327">
        <v>1</v>
      </c>
    </row>
    <row r="9328" spans="1:2">
      <c r="A9328" t="s">
        <v>11458</v>
      </c>
      <c r="B9328">
        <v>1</v>
      </c>
    </row>
    <row r="9329" spans="1:2">
      <c r="A9329" t="s">
        <v>11459</v>
      </c>
      <c r="B9329">
        <v>1</v>
      </c>
    </row>
    <row r="9330" spans="1:2">
      <c r="A9330" t="s">
        <v>11463</v>
      </c>
      <c r="B9330">
        <v>1</v>
      </c>
    </row>
    <row r="9331" spans="1:2">
      <c r="A9331" t="s">
        <v>11465</v>
      </c>
      <c r="B9331">
        <v>1</v>
      </c>
    </row>
    <row r="9332" spans="1:2">
      <c r="A9332" t="s">
        <v>11466</v>
      </c>
      <c r="B9332">
        <v>1</v>
      </c>
    </row>
    <row r="9333" spans="1:2">
      <c r="A9333" t="s">
        <v>11467</v>
      </c>
      <c r="B9333">
        <v>1</v>
      </c>
    </row>
    <row r="9334" spans="1:2">
      <c r="A9334" t="s">
        <v>11468</v>
      </c>
      <c r="B9334">
        <v>1</v>
      </c>
    </row>
    <row r="9335" spans="1:2">
      <c r="A9335" t="s">
        <v>11469</v>
      </c>
      <c r="B9335">
        <v>1</v>
      </c>
    </row>
    <row r="9336" spans="1:2">
      <c r="A9336" t="s">
        <v>11470</v>
      </c>
      <c r="B9336">
        <v>1</v>
      </c>
    </row>
    <row r="9337" spans="1:2">
      <c r="A9337" t="s">
        <v>11472</v>
      </c>
      <c r="B9337">
        <v>1</v>
      </c>
    </row>
    <row r="9338" spans="1:2">
      <c r="A9338" t="s">
        <v>11473</v>
      </c>
      <c r="B9338">
        <v>1</v>
      </c>
    </row>
    <row r="9339" spans="1:2">
      <c r="A9339" t="s">
        <v>11474</v>
      </c>
      <c r="B9339">
        <v>1</v>
      </c>
    </row>
    <row r="9340" spans="1:2">
      <c r="A9340" t="s">
        <v>11475</v>
      </c>
      <c r="B9340">
        <v>1</v>
      </c>
    </row>
    <row r="9341" spans="1:2">
      <c r="A9341" t="s">
        <v>11476</v>
      </c>
      <c r="B9341">
        <v>1</v>
      </c>
    </row>
    <row r="9342" spans="1:2">
      <c r="A9342" t="s">
        <v>11477</v>
      </c>
      <c r="B9342">
        <v>1</v>
      </c>
    </row>
    <row r="9343" spans="1:2">
      <c r="A9343" t="s">
        <v>11478</v>
      </c>
      <c r="B9343">
        <v>1</v>
      </c>
    </row>
    <row r="9344" spans="1:2">
      <c r="A9344" t="s">
        <v>11479</v>
      </c>
      <c r="B9344">
        <v>1</v>
      </c>
    </row>
    <row r="9345" spans="1:2">
      <c r="A9345" t="s">
        <v>11480</v>
      </c>
      <c r="B9345">
        <v>1</v>
      </c>
    </row>
    <row r="9346" spans="1:2">
      <c r="A9346" t="s">
        <v>11481</v>
      </c>
      <c r="B9346">
        <v>1</v>
      </c>
    </row>
    <row r="9347" spans="1:2">
      <c r="A9347" t="s">
        <v>11482</v>
      </c>
      <c r="B9347">
        <v>1</v>
      </c>
    </row>
    <row r="9348" spans="1:2">
      <c r="A9348" t="s">
        <v>11483</v>
      </c>
      <c r="B9348">
        <v>1</v>
      </c>
    </row>
    <row r="9349" spans="1:2">
      <c r="A9349" t="s">
        <v>11484</v>
      </c>
      <c r="B9349">
        <v>1</v>
      </c>
    </row>
    <row r="9350" spans="1:2">
      <c r="A9350" t="s">
        <v>11485</v>
      </c>
      <c r="B9350">
        <v>1</v>
      </c>
    </row>
    <row r="9351" spans="1:2">
      <c r="A9351" t="s">
        <v>11486</v>
      </c>
      <c r="B9351">
        <v>1</v>
      </c>
    </row>
    <row r="9352" spans="1:2">
      <c r="A9352" t="s">
        <v>11487</v>
      </c>
      <c r="B9352">
        <v>1</v>
      </c>
    </row>
    <row r="9353" spans="1:2">
      <c r="A9353" t="s">
        <v>11488</v>
      </c>
      <c r="B9353">
        <v>1</v>
      </c>
    </row>
    <row r="9354" spans="1:2">
      <c r="A9354" t="s">
        <v>11491</v>
      </c>
      <c r="B9354">
        <v>1</v>
      </c>
    </row>
    <row r="9355" spans="1:2">
      <c r="A9355" t="s">
        <v>11492</v>
      </c>
      <c r="B9355">
        <v>1</v>
      </c>
    </row>
    <row r="9356" spans="1:2">
      <c r="A9356" t="s">
        <v>11493</v>
      </c>
      <c r="B9356">
        <v>1</v>
      </c>
    </row>
    <row r="9357" spans="1:2">
      <c r="A9357" t="s">
        <v>11494</v>
      </c>
      <c r="B9357">
        <v>1</v>
      </c>
    </row>
    <row r="9358" spans="1:2">
      <c r="A9358" t="s">
        <v>11495</v>
      </c>
      <c r="B9358">
        <v>1</v>
      </c>
    </row>
    <row r="9359" spans="1:2">
      <c r="A9359" t="s">
        <v>11496</v>
      </c>
      <c r="B9359">
        <v>1</v>
      </c>
    </row>
    <row r="9360" spans="1:2">
      <c r="A9360" t="s">
        <v>11497</v>
      </c>
      <c r="B9360">
        <v>1</v>
      </c>
    </row>
    <row r="9361" spans="1:2">
      <c r="A9361" t="s">
        <v>11498</v>
      </c>
      <c r="B9361">
        <v>1</v>
      </c>
    </row>
    <row r="9362" spans="1:2">
      <c r="A9362" t="s">
        <v>11499</v>
      </c>
      <c r="B9362">
        <v>1</v>
      </c>
    </row>
    <row r="9363" spans="1:2">
      <c r="A9363" t="s">
        <v>11500</v>
      </c>
      <c r="B9363">
        <v>1</v>
      </c>
    </row>
    <row r="9364" spans="1:2">
      <c r="A9364" t="s">
        <v>11502</v>
      </c>
      <c r="B9364">
        <v>1</v>
      </c>
    </row>
    <row r="9365" spans="1:2">
      <c r="A9365" t="s">
        <v>11504</v>
      </c>
      <c r="B9365">
        <v>1</v>
      </c>
    </row>
    <row r="9366" spans="1:2">
      <c r="A9366" t="s">
        <v>11505</v>
      </c>
      <c r="B9366">
        <v>1</v>
      </c>
    </row>
    <row r="9367" spans="1:2">
      <c r="A9367" t="s">
        <v>11506</v>
      </c>
      <c r="B9367">
        <v>1</v>
      </c>
    </row>
    <row r="9368" spans="1:2">
      <c r="A9368" t="s">
        <v>11508</v>
      </c>
      <c r="B9368">
        <v>1</v>
      </c>
    </row>
    <row r="9369" spans="1:2">
      <c r="A9369" t="s">
        <v>11511</v>
      </c>
      <c r="B9369">
        <v>1</v>
      </c>
    </row>
    <row r="9370" spans="1:2">
      <c r="A9370" t="s">
        <v>11513</v>
      </c>
      <c r="B9370">
        <v>1</v>
      </c>
    </row>
    <row r="9371" spans="1:2">
      <c r="A9371" t="s">
        <v>11515</v>
      </c>
      <c r="B9371">
        <v>1</v>
      </c>
    </row>
    <row r="9372" spans="1:2">
      <c r="A9372" t="s">
        <v>11516</v>
      </c>
      <c r="B9372">
        <v>1</v>
      </c>
    </row>
    <row r="9373" spans="1:2">
      <c r="A9373" t="s">
        <v>11518</v>
      </c>
      <c r="B9373">
        <v>1</v>
      </c>
    </row>
    <row r="9374" spans="1:2">
      <c r="A9374" t="s">
        <v>11519</v>
      </c>
      <c r="B9374">
        <v>1</v>
      </c>
    </row>
    <row r="9375" spans="1:2">
      <c r="A9375" t="s">
        <v>11520</v>
      </c>
      <c r="B9375">
        <v>1</v>
      </c>
    </row>
    <row r="9376" spans="1:2">
      <c r="A9376" t="s">
        <v>11521</v>
      </c>
      <c r="B9376">
        <v>1</v>
      </c>
    </row>
    <row r="9377" spans="1:2">
      <c r="A9377" t="s">
        <v>11522</v>
      </c>
      <c r="B9377">
        <v>1</v>
      </c>
    </row>
    <row r="9378" spans="1:2">
      <c r="A9378" t="s">
        <v>11523</v>
      </c>
      <c r="B9378">
        <v>1</v>
      </c>
    </row>
    <row r="9379" spans="1:2">
      <c r="A9379" t="s">
        <v>11524</v>
      </c>
      <c r="B9379">
        <v>1</v>
      </c>
    </row>
    <row r="9380" spans="1:2">
      <c r="A9380" t="s">
        <v>11526</v>
      </c>
      <c r="B9380">
        <v>1</v>
      </c>
    </row>
    <row r="9381" spans="1:2">
      <c r="A9381" t="s">
        <v>11527</v>
      </c>
      <c r="B9381">
        <v>1</v>
      </c>
    </row>
    <row r="9382" spans="1:2">
      <c r="A9382" t="s">
        <v>11528</v>
      </c>
      <c r="B9382">
        <v>1</v>
      </c>
    </row>
    <row r="9383" spans="1:2">
      <c r="A9383" t="s">
        <v>11529</v>
      </c>
      <c r="B9383">
        <v>1</v>
      </c>
    </row>
    <row r="9384" spans="1:2">
      <c r="A9384" t="s">
        <v>11530</v>
      </c>
      <c r="B9384">
        <v>1</v>
      </c>
    </row>
    <row r="9385" spans="1:2">
      <c r="A9385" t="s">
        <v>11532</v>
      </c>
      <c r="B9385">
        <v>1</v>
      </c>
    </row>
    <row r="9386" spans="1:2">
      <c r="A9386" t="s">
        <v>11533</v>
      </c>
      <c r="B9386">
        <v>1</v>
      </c>
    </row>
    <row r="9387" spans="1:2">
      <c r="A9387" t="s">
        <v>11536</v>
      </c>
      <c r="B9387">
        <v>1</v>
      </c>
    </row>
    <row r="9388" spans="1:2">
      <c r="A9388" t="s">
        <v>11538</v>
      </c>
      <c r="B9388">
        <v>1</v>
      </c>
    </row>
    <row r="9389" spans="1:2">
      <c r="A9389" t="s">
        <v>11540</v>
      </c>
      <c r="B9389">
        <v>1</v>
      </c>
    </row>
    <row r="9390" spans="1:2">
      <c r="A9390" t="s">
        <v>11541</v>
      </c>
      <c r="B9390">
        <v>1</v>
      </c>
    </row>
    <row r="9391" spans="1:2">
      <c r="A9391" t="s">
        <v>11542</v>
      </c>
      <c r="B9391">
        <v>1</v>
      </c>
    </row>
    <row r="9392" spans="1:2">
      <c r="A9392" t="s">
        <v>11543</v>
      </c>
      <c r="B9392">
        <v>1</v>
      </c>
    </row>
    <row r="9393" spans="1:2">
      <c r="A9393" t="s">
        <v>11544</v>
      </c>
      <c r="B9393">
        <v>1</v>
      </c>
    </row>
    <row r="9394" spans="1:2">
      <c r="A9394" t="s">
        <v>11545</v>
      </c>
      <c r="B9394">
        <v>1</v>
      </c>
    </row>
    <row r="9395" spans="1:2">
      <c r="A9395" t="s">
        <v>11546</v>
      </c>
      <c r="B9395">
        <v>1</v>
      </c>
    </row>
    <row r="9396" spans="1:2">
      <c r="A9396" t="s">
        <v>11548</v>
      </c>
      <c r="B9396">
        <v>1</v>
      </c>
    </row>
    <row r="9397" spans="1:2">
      <c r="A9397" t="s">
        <v>11549</v>
      </c>
      <c r="B9397">
        <v>1</v>
      </c>
    </row>
    <row r="9398" spans="1:2">
      <c r="A9398" t="s">
        <v>11550</v>
      </c>
      <c r="B9398">
        <v>1</v>
      </c>
    </row>
    <row r="9399" spans="1:2">
      <c r="A9399" t="s">
        <v>11551</v>
      </c>
      <c r="B9399">
        <v>1</v>
      </c>
    </row>
    <row r="9400" spans="1:2">
      <c r="A9400" t="s">
        <v>11552</v>
      </c>
      <c r="B9400">
        <v>1</v>
      </c>
    </row>
    <row r="9401" spans="1:2">
      <c r="A9401" t="s">
        <v>11553</v>
      </c>
      <c r="B9401">
        <v>1</v>
      </c>
    </row>
    <row r="9402" spans="1:2">
      <c r="A9402" t="s">
        <v>11555</v>
      </c>
      <c r="B9402">
        <v>1</v>
      </c>
    </row>
    <row r="9403" spans="1:2">
      <c r="A9403" t="s">
        <v>11557</v>
      </c>
      <c r="B9403">
        <v>1</v>
      </c>
    </row>
    <row r="9404" spans="1:2">
      <c r="A9404" t="s">
        <v>11558</v>
      </c>
      <c r="B9404">
        <v>1</v>
      </c>
    </row>
    <row r="9405" spans="1:2">
      <c r="A9405" t="s">
        <v>11559</v>
      </c>
      <c r="B9405">
        <v>1</v>
      </c>
    </row>
    <row r="9406" spans="1:2">
      <c r="A9406" t="s">
        <v>11560</v>
      </c>
      <c r="B9406">
        <v>1</v>
      </c>
    </row>
    <row r="9407" spans="1:2">
      <c r="A9407" t="s">
        <v>11562</v>
      </c>
      <c r="B9407">
        <v>1</v>
      </c>
    </row>
    <row r="9408" spans="1:2">
      <c r="A9408" t="s">
        <v>11563</v>
      </c>
      <c r="B9408">
        <v>1</v>
      </c>
    </row>
    <row r="9409" spans="1:2">
      <c r="A9409" t="s">
        <v>11564</v>
      </c>
      <c r="B9409">
        <v>1</v>
      </c>
    </row>
    <row r="9410" spans="1:2">
      <c r="A9410" t="s">
        <v>11566</v>
      </c>
      <c r="B9410">
        <v>1</v>
      </c>
    </row>
    <row r="9411" spans="1:2">
      <c r="A9411" t="s">
        <v>11568</v>
      </c>
      <c r="B9411">
        <v>1</v>
      </c>
    </row>
    <row r="9412" spans="1:2">
      <c r="A9412" t="s">
        <v>11569</v>
      </c>
      <c r="B9412">
        <v>1</v>
      </c>
    </row>
    <row r="9413" spans="1:2">
      <c r="A9413" t="s">
        <v>11570</v>
      </c>
      <c r="B9413">
        <v>1</v>
      </c>
    </row>
    <row r="9414" spans="1:2">
      <c r="A9414" t="s">
        <v>11571</v>
      </c>
      <c r="B9414">
        <v>1</v>
      </c>
    </row>
    <row r="9415" spans="1:2">
      <c r="A9415" t="s">
        <v>11572</v>
      </c>
      <c r="B9415">
        <v>1</v>
      </c>
    </row>
    <row r="9416" spans="1:2">
      <c r="A9416" t="s">
        <v>11573</v>
      </c>
      <c r="B9416">
        <v>1</v>
      </c>
    </row>
    <row r="9417" spans="1:2">
      <c r="A9417" t="s">
        <v>11575</v>
      </c>
      <c r="B9417">
        <v>1</v>
      </c>
    </row>
    <row r="9418" spans="1:2">
      <c r="A9418" t="s">
        <v>11577</v>
      </c>
      <c r="B9418">
        <v>1</v>
      </c>
    </row>
    <row r="9419" spans="1:2">
      <c r="A9419" t="s">
        <v>11579</v>
      </c>
      <c r="B9419">
        <v>1</v>
      </c>
    </row>
    <row r="9420" spans="1:2">
      <c r="A9420" t="s">
        <v>11580</v>
      </c>
      <c r="B9420">
        <v>1</v>
      </c>
    </row>
    <row r="9421" spans="1:2">
      <c r="A9421" t="s">
        <v>11581</v>
      </c>
      <c r="B9421">
        <v>1</v>
      </c>
    </row>
    <row r="9422" spans="1:2">
      <c r="A9422" t="s">
        <v>11583</v>
      </c>
      <c r="B9422">
        <v>1</v>
      </c>
    </row>
    <row r="9423" spans="1:2">
      <c r="A9423" t="s">
        <v>11584</v>
      </c>
      <c r="B9423">
        <v>1</v>
      </c>
    </row>
    <row r="9424" spans="1:2">
      <c r="A9424" t="s">
        <v>11586</v>
      </c>
      <c r="B9424">
        <v>1</v>
      </c>
    </row>
    <row r="9425" spans="1:2">
      <c r="A9425" t="s">
        <v>11589</v>
      </c>
      <c r="B9425">
        <v>1</v>
      </c>
    </row>
    <row r="9426" spans="1:2">
      <c r="A9426" t="s">
        <v>11590</v>
      </c>
      <c r="B9426">
        <v>1</v>
      </c>
    </row>
    <row r="9427" spans="1:2">
      <c r="A9427" t="s">
        <v>11591</v>
      </c>
      <c r="B9427">
        <v>1</v>
      </c>
    </row>
    <row r="9428" spans="1:2">
      <c r="A9428" t="s">
        <v>11597</v>
      </c>
      <c r="B9428">
        <v>1</v>
      </c>
    </row>
    <row r="9429" spans="1:2">
      <c r="A9429" t="s">
        <v>11598</v>
      </c>
      <c r="B9429">
        <v>1</v>
      </c>
    </row>
    <row r="9430" spans="1:2">
      <c r="A9430" t="s">
        <v>11599</v>
      </c>
      <c r="B9430">
        <v>1</v>
      </c>
    </row>
    <row r="9431" spans="1:2">
      <c r="A9431" t="s">
        <v>11601</v>
      </c>
      <c r="B9431">
        <v>1</v>
      </c>
    </row>
    <row r="9432" spans="1:2">
      <c r="A9432" t="s">
        <v>11602</v>
      </c>
      <c r="B9432">
        <v>1</v>
      </c>
    </row>
    <row r="9433" spans="1:2">
      <c r="A9433" t="s">
        <v>11603</v>
      </c>
      <c r="B9433">
        <v>1</v>
      </c>
    </row>
    <row r="9434" spans="1:2">
      <c r="A9434" t="s">
        <v>11604</v>
      </c>
      <c r="B9434">
        <v>1</v>
      </c>
    </row>
    <row r="9435" spans="1:2">
      <c r="A9435" t="s">
        <v>11606</v>
      </c>
      <c r="B9435">
        <v>1</v>
      </c>
    </row>
    <row r="9436" spans="1:2">
      <c r="A9436" t="s">
        <v>11607</v>
      </c>
      <c r="B9436">
        <v>1</v>
      </c>
    </row>
    <row r="9437" spans="1:2">
      <c r="A9437" t="e">
        <f>--_: not_RB</f>
        <v>#NAME?</v>
      </c>
      <c r="B9437">
        <v>1</v>
      </c>
    </row>
    <row r="9438" spans="1:2">
      <c r="A9438" t="s">
        <v>11609</v>
      </c>
      <c r="B9438">
        <v>1</v>
      </c>
    </row>
    <row r="9439" spans="1:2">
      <c r="A9439" t="s">
        <v>11612</v>
      </c>
      <c r="B9439">
        <v>1</v>
      </c>
    </row>
    <row r="9440" spans="1:2">
      <c r="A9440" t="s">
        <v>11613</v>
      </c>
      <c r="B9440">
        <v>1</v>
      </c>
    </row>
    <row r="9441" spans="1:2">
      <c r="A9441" t="s">
        <v>11614</v>
      </c>
      <c r="B9441">
        <v>1</v>
      </c>
    </row>
    <row r="9442" spans="1:2">
      <c r="A9442" t="s">
        <v>11615</v>
      </c>
      <c r="B9442">
        <v>1</v>
      </c>
    </row>
    <row r="9443" spans="1:2">
      <c r="A9443" t="s">
        <v>11616</v>
      </c>
      <c r="B9443">
        <v>1</v>
      </c>
    </row>
    <row r="9444" spans="1:2">
      <c r="A9444" t="s">
        <v>11617</v>
      </c>
      <c r="B9444">
        <v>1</v>
      </c>
    </row>
    <row r="9445" spans="1:2">
      <c r="A9445" t="s">
        <v>11618</v>
      </c>
      <c r="B9445">
        <v>1</v>
      </c>
    </row>
    <row r="9446" spans="1:2">
      <c r="A9446" t="s">
        <v>11621</v>
      </c>
      <c r="B9446">
        <v>1</v>
      </c>
    </row>
    <row r="9447" spans="1:2">
      <c r="A9447" t="s">
        <v>11622</v>
      </c>
      <c r="B9447">
        <v>1</v>
      </c>
    </row>
    <row r="9448" spans="1:2">
      <c r="A9448" t="s">
        <v>11623</v>
      </c>
      <c r="B9448">
        <v>1</v>
      </c>
    </row>
    <row r="9449" spans="1:2">
      <c r="A9449" t="s">
        <v>11624</v>
      </c>
      <c r="B9449">
        <v>1</v>
      </c>
    </row>
    <row r="9450" spans="1:2">
      <c r="A9450" t="s">
        <v>11626</v>
      </c>
      <c r="B9450">
        <v>1</v>
      </c>
    </row>
    <row r="9451" spans="1:2">
      <c r="A9451" t="s">
        <v>11627</v>
      </c>
      <c r="B9451">
        <v>1</v>
      </c>
    </row>
    <row r="9452" spans="1:2">
      <c r="A9452" t="s">
        <v>11628</v>
      </c>
      <c r="B9452">
        <v>1</v>
      </c>
    </row>
    <row r="9453" spans="1:2">
      <c r="A9453" t="s">
        <v>11629</v>
      </c>
      <c r="B9453">
        <v>1</v>
      </c>
    </row>
    <row r="9454" spans="1:2">
      <c r="A9454" t="s">
        <v>11630</v>
      </c>
      <c r="B9454">
        <v>1</v>
      </c>
    </row>
    <row r="9455" spans="1:2">
      <c r="A9455" t="s">
        <v>11632</v>
      </c>
      <c r="B9455">
        <v>1</v>
      </c>
    </row>
    <row r="9456" spans="1:2">
      <c r="A9456" t="s">
        <v>11634</v>
      </c>
      <c r="B9456">
        <v>1</v>
      </c>
    </row>
    <row r="9457" spans="1:2">
      <c r="A9457" t="s">
        <v>11635</v>
      </c>
      <c r="B9457">
        <v>1</v>
      </c>
    </row>
    <row r="9458" spans="1:2">
      <c r="A9458" t="s">
        <v>11636</v>
      </c>
      <c r="B9458">
        <v>1</v>
      </c>
    </row>
    <row r="9459" spans="1:2">
      <c r="A9459" t="s">
        <v>11638</v>
      </c>
      <c r="B9459">
        <v>1</v>
      </c>
    </row>
    <row r="9460" spans="1:2">
      <c r="A9460" t="s">
        <v>11639</v>
      </c>
      <c r="B9460">
        <v>1</v>
      </c>
    </row>
    <row r="9461" spans="1:2">
      <c r="A9461" t="s">
        <v>11642</v>
      </c>
      <c r="B9461">
        <v>1</v>
      </c>
    </row>
    <row r="9462" spans="1:2">
      <c r="A9462" t="s">
        <v>11643</v>
      </c>
      <c r="B9462">
        <v>1</v>
      </c>
    </row>
    <row r="9463" spans="1:2">
      <c r="A9463" t="s">
        <v>11644</v>
      </c>
      <c r="B9463">
        <v>1</v>
      </c>
    </row>
    <row r="9464" spans="1:2">
      <c r="A9464" t="s">
        <v>11645</v>
      </c>
      <c r="B9464">
        <v>1</v>
      </c>
    </row>
    <row r="9465" spans="1:2">
      <c r="A9465" t="s">
        <v>11647</v>
      </c>
      <c r="B9465">
        <v>1</v>
      </c>
    </row>
    <row r="9466" spans="1:2">
      <c r="A9466" t="s">
        <v>11648</v>
      </c>
      <c r="B9466">
        <v>1</v>
      </c>
    </row>
    <row r="9467" spans="1:2">
      <c r="A9467" t="s">
        <v>11649</v>
      </c>
      <c r="B9467">
        <v>1</v>
      </c>
    </row>
    <row r="9468" spans="1:2">
      <c r="A9468" t="s">
        <v>11650</v>
      </c>
      <c r="B9468">
        <v>1</v>
      </c>
    </row>
    <row r="9469" spans="1:2">
      <c r="A9469" t="s">
        <v>11651</v>
      </c>
      <c r="B9469">
        <v>1</v>
      </c>
    </row>
    <row r="9470" spans="1:2">
      <c r="A9470" t="s">
        <v>11652</v>
      </c>
      <c r="B9470">
        <v>1</v>
      </c>
    </row>
    <row r="9471" spans="1:2">
      <c r="A9471" t="s">
        <v>11653</v>
      </c>
      <c r="B9471">
        <v>1</v>
      </c>
    </row>
    <row r="9472" spans="1:2">
      <c r="A9472" t="s">
        <v>11655</v>
      </c>
      <c r="B9472">
        <v>1</v>
      </c>
    </row>
    <row r="9473" spans="1:2">
      <c r="A9473" t="s">
        <v>11656</v>
      </c>
      <c r="B9473">
        <v>1</v>
      </c>
    </row>
    <row r="9474" spans="1:2">
      <c r="A9474" t="s">
        <v>11657</v>
      </c>
      <c r="B9474">
        <v>1</v>
      </c>
    </row>
    <row r="9475" spans="1:2">
      <c r="A9475" t="s">
        <v>11658</v>
      </c>
      <c r="B9475">
        <v>1</v>
      </c>
    </row>
    <row r="9476" spans="1:2">
      <c r="A9476" t="s">
        <v>11659</v>
      </c>
      <c r="B9476">
        <v>1</v>
      </c>
    </row>
    <row r="9477" spans="1:2">
      <c r="A9477" t="s">
        <v>11660</v>
      </c>
      <c r="B9477">
        <v>1</v>
      </c>
    </row>
    <row r="9478" spans="1:2">
      <c r="A9478" t="s">
        <v>11661</v>
      </c>
      <c r="B9478">
        <v>1</v>
      </c>
    </row>
    <row r="9479" spans="1:2">
      <c r="A9479" t="s">
        <v>11663</v>
      </c>
      <c r="B9479">
        <v>1</v>
      </c>
    </row>
    <row r="9480" spans="1:2">
      <c r="A9480" t="s">
        <v>11664</v>
      </c>
      <c r="B9480">
        <v>1</v>
      </c>
    </row>
    <row r="9481" spans="1:2">
      <c r="A9481" t="s">
        <v>11665</v>
      </c>
      <c r="B9481">
        <v>1</v>
      </c>
    </row>
    <row r="9482" spans="1:2">
      <c r="A9482" t="s">
        <v>11666</v>
      </c>
      <c r="B9482">
        <v>1</v>
      </c>
    </row>
    <row r="9483" spans="1:2">
      <c r="A9483" t="s">
        <v>11667</v>
      </c>
      <c r="B9483">
        <v>1</v>
      </c>
    </row>
    <row r="9484" spans="1:2">
      <c r="A9484" t="s">
        <v>11668</v>
      </c>
      <c r="B9484">
        <v>1</v>
      </c>
    </row>
    <row r="9485" spans="1:2">
      <c r="A9485" t="s">
        <v>11669</v>
      </c>
      <c r="B9485">
        <v>1</v>
      </c>
    </row>
    <row r="9486" spans="1:2">
      <c r="A9486" t="s">
        <v>11670</v>
      </c>
      <c r="B9486">
        <v>1</v>
      </c>
    </row>
    <row r="9487" spans="1:2">
      <c r="A9487" t="s">
        <v>11671</v>
      </c>
      <c r="B9487">
        <v>1</v>
      </c>
    </row>
    <row r="9488" spans="1:2">
      <c r="A9488" t="s">
        <v>11674</v>
      </c>
      <c r="B9488">
        <v>1</v>
      </c>
    </row>
    <row r="9489" spans="1:2">
      <c r="A9489" t="s">
        <v>11676</v>
      </c>
      <c r="B9489">
        <v>1</v>
      </c>
    </row>
    <row r="9490" spans="1:2">
      <c r="A9490" t="s">
        <v>11677</v>
      </c>
      <c r="B9490">
        <v>1</v>
      </c>
    </row>
    <row r="9491" spans="1:2">
      <c r="A9491" t="s">
        <v>11678</v>
      </c>
      <c r="B9491">
        <v>1</v>
      </c>
    </row>
    <row r="9492" spans="1:2">
      <c r="A9492" t="s">
        <v>11679</v>
      </c>
      <c r="B9492">
        <v>1</v>
      </c>
    </row>
    <row r="9493" spans="1:2">
      <c r="A9493" t="s">
        <v>11680</v>
      </c>
      <c r="B9493">
        <v>1</v>
      </c>
    </row>
    <row r="9494" spans="1:2">
      <c r="A9494" t="s">
        <v>11682</v>
      </c>
      <c r="B9494">
        <v>1</v>
      </c>
    </row>
    <row r="9495" spans="1:2">
      <c r="A9495" t="s">
        <v>11683</v>
      </c>
      <c r="B9495">
        <v>1</v>
      </c>
    </row>
    <row r="9496" spans="1:2">
      <c r="A9496" t="s">
        <v>11684</v>
      </c>
      <c r="B9496">
        <v>1</v>
      </c>
    </row>
    <row r="9497" spans="1:2">
      <c r="A9497" t="s">
        <v>11685</v>
      </c>
      <c r="B9497">
        <v>1</v>
      </c>
    </row>
    <row r="9498" spans="1:2">
      <c r="A9498" t="s">
        <v>11686</v>
      </c>
      <c r="B9498">
        <v>1</v>
      </c>
    </row>
    <row r="9499" spans="1:2">
      <c r="A9499" t="s">
        <v>11687</v>
      </c>
      <c r="B9499">
        <v>1</v>
      </c>
    </row>
    <row r="9500" spans="1:2">
      <c r="A9500" t="s">
        <v>11688</v>
      </c>
      <c r="B9500">
        <v>1</v>
      </c>
    </row>
    <row r="9501" spans="1:2">
      <c r="A9501" t="s">
        <v>11689</v>
      </c>
      <c r="B9501">
        <v>1</v>
      </c>
    </row>
    <row r="9502" spans="1:2">
      <c r="A9502" t="s">
        <v>11690</v>
      </c>
      <c r="B9502">
        <v>1</v>
      </c>
    </row>
    <row r="9503" spans="1:2">
      <c r="A9503" t="s">
        <v>11691</v>
      </c>
      <c r="B9503">
        <v>1</v>
      </c>
    </row>
    <row r="9504" spans="1:2">
      <c r="A9504" t="s">
        <v>11694</v>
      </c>
      <c r="B9504">
        <v>1</v>
      </c>
    </row>
    <row r="9505" spans="1:2">
      <c r="A9505" t="s">
        <v>11696</v>
      </c>
      <c r="B9505">
        <v>1</v>
      </c>
    </row>
    <row r="9506" spans="1:2">
      <c r="A9506" t="s">
        <v>11697</v>
      </c>
      <c r="B9506">
        <v>1</v>
      </c>
    </row>
    <row r="9507" spans="1:2">
      <c r="A9507" t="s">
        <v>11698</v>
      </c>
      <c r="B9507">
        <v>1</v>
      </c>
    </row>
    <row r="9508" spans="1:2">
      <c r="A9508" t="s">
        <v>11700</v>
      </c>
      <c r="B9508">
        <v>1</v>
      </c>
    </row>
    <row r="9509" spans="1:2">
      <c r="A9509" t="s">
        <v>11701</v>
      </c>
      <c r="B9509">
        <v>1</v>
      </c>
    </row>
    <row r="9510" spans="1:2">
      <c r="A9510" t="s">
        <v>11702</v>
      </c>
      <c r="B9510">
        <v>1</v>
      </c>
    </row>
    <row r="9511" spans="1:2">
      <c r="A9511" t="s">
        <v>11703</v>
      </c>
      <c r="B9511">
        <v>1</v>
      </c>
    </row>
    <row r="9512" spans="1:2">
      <c r="A9512" t="s">
        <v>11705</v>
      </c>
      <c r="B9512">
        <v>1</v>
      </c>
    </row>
    <row r="9513" spans="1:2">
      <c r="A9513" t="s">
        <v>11706</v>
      </c>
      <c r="B9513">
        <v>1</v>
      </c>
    </row>
    <row r="9514" spans="1:2">
      <c r="A9514" t="s">
        <v>11707</v>
      </c>
      <c r="B9514">
        <v>1</v>
      </c>
    </row>
    <row r="9515" spans="1:2">
      <c r="A9515" t="s">
        <v>11708</v>
      </c>
      <c r="B9515">
        <v>1</v>
      </c>
    </row>
    <row r="9516" spans="1:2">
      <c r="A9516" t="s">
        <v>11709</v>
      </c>
      <c r="B9516">
        <v>1</v>
      </c>
    </row>
    <row r="9517" spans="1:2">
      <c r="A9517" t="s">
        <v>11711</v>
      </c>
      <c r="B9517">
        <v>1</v>
      </c>
    </row>
    <row r="9518" spans="1:2">
      <c r="A9518" t="s">
        <v>11712</v>
      </c>
      <c r="B9518">
        <v>1</v>
      </c>
    </row>
    <row r="9519" spans="1:2">
      <c r="A9519" t="s">
        <v>11713</v>
      </c>
      <c r="B9519">
        <v>1</v>
      </c>
    </row>
    <row r="9520" spans="1:2">
      <c r="A9520" t="s">
        <v>11714</v>
      </c>
      <c r="B9520">
        <v>1</v>
      </c>
    </row>
    <row r="9521" spans="1:2">
      <c r="A9521" t="s">
        <v>11715</v>
      </c>
      <c r="B9521">
        <v>1</v>
      </c>
    </row>
    <row r="9522" spans="1:2">
      <c r="A9522" t="s">
        <v>11716</v>
      </c>
      <c r="B9522">
        <v>1</v>
      </c>
    </row>
    <row r="9523" spans="1:2">
      <c r="A9523" t="s">
        <v>11717</v>
      </c>
      <c r="B9523">
        <v>1</v>
      </c>
    </row>
    <row r="9524" spans="1:2">
      <c r="A9524" t="s">
        <v>11718</v>
      </c>
      <c r="B9524">
        <v>1</v>
      </c>
    </row>
    <row r="9525" spans="1:2">
      <c r="A9525" t="s">
        <v>11719</v>
      </c>
      <c r="B9525">
        <v>1</v>
      </c>
    </row>
    <row r="9526" spans="1:2">
      <c r="A9526" t="s">
        <v>11720</v>
      </c>
      <c r="B9526">
        <v>1</v>
      </c>
    </row>
    <row r="9527" spans="1:2">
      <c r="A9527" t="s">
        <v>11721</v>
      </c>
      <c r="B9527">
        <v>1</v>
      </c>
    </row>
    <row r="9528" spans="1:2">
      <c r="A9528" t="s">
        <v>11723</v>
      </c>
      <c r="B9528">
        <v>1</v>
      </c>
    </row>
    <row r="9529" spans="1:2">
      <c r="A9529" t="s">
        <v>11725</v>
      </c>
      <c r="B9529">
        <v>1</v>
      </c>
    </row>
    <row r="9530" spans="1:2">
      <c r="A9530" t="s">
        <v>11726</v>
      </c>
      <c r="B9530">
        <v>1</v>
      </c>
    </row>
    <row r="9531" spans="1:2">
      <c r="A9531" t="s">
        <v>11728</v>
      </c>
      <c r="B9531">
        <v>1</v>
      </c>
    </row>
    <row r="9532" spans="1:2">
      <c r="A9532" t="s">
        <v>11729</v>
      </c>
      <c r="B9532">
        <v>1</v>
      </c>
    </row>
    <row r="9533" spans="1:2">
      <c r="A9533" t="s">
        <v>11730</v>
      </c>
      <c r="B9533">
        <v>1</v>
      </c>
    </row>
    <row r="9534" spans="1:2">
      <c r="A9534" t="s">
        <v>11731</v>
      </c>
      <c r="B9534">
        <v>1</v>
      </c>
    </row>
    <row r="9535" spans="1:2">
      <c r="A9535" t="s">
        <v>11732</v>
      </c>
      <c r="B9535">
        <v>1</v>
      </c>
    </row>
    <row r="9536" spans="1:2">
      <c r="A9536" t="s">
        <v>11733</v>
      </c>
      <c r="B9536">
        <v>1</v>
      </c>
    </row>
    <row r="9537" spans="1:2">
      <c r="A9537" t="s">
        <v>11734</v>
      </c>
      <c r="B9537">
        <v>1</v>
      </c>
    </row>
    <row r="9538" spans="1:2">
      <c r="A9538" t="s">
        <v>11735</v>
      </c>
      <c r="B9538">
        <v>1</v>
      </c>
    </row>
    <row r="9539" spans="1:2">
      <c r="A9539" t="s">
        <v>11736</v>
      </c>
      <c r="B9539">
        <v>1</v>
      </c>
    </row>
    <row r="9540" spans="1:2">
      <c r="A9540" t="s">
        <v>11738</v>
      </c>
      <c r="B9540">
        <v>1</v>
      </c>
    </row>
    <row r="9541" spans="1:2">
      <c r="A9541" t="s">
        <v>11739</v>
      </c>
      <c r="B9541">
        <v>1</v>
      </c>
    </row>
    <row r="9542" spans="1:2">
      <c r="A9542" t="s">
        <v>11740</v>
      </c>
      <c r="B9542">
        <v>1</v>
      </c>
    </row>
    <row r="9543" spans="1:2">
      <c r="A9543" t="s">
        <v>11741</v>
      </c>
      <c r="B9543">
        <v>1</v>
      </c>
    </row>
    <row r="9544" spans="1:2">
      <c r="A9544" t="s">
        <v>11742</v>
      </c>
      <c r="B9544">
        <v>1</v>
      </c>
    </row>
    <row r="9545" spans="1:2">
      <c r="A9545" t="s">
        <v>11743</v>
      </c>
      <c r="B9545">
        <v>1</v>
      </c>
    </row>
    <row r="9546" spans="1:2">
      <c r="A9546" t="s">
        <v>11745</v>
      </c>
      <c r="B9546">
        <v>1</v>
      </c>
    </row>
    <row r="9547" spans="1:2">
      <c r="A9547" t="s">
        <v>11747</v>
      </c>
      <c r="B9547">
        <v>1</v>
      </c>
    </row>
    <row r="9548" spans="1:2">
      <c r="A9548" t="s">
        <v>11748</v>
      </c>
      <c r="B9548">
        <v>1</v>
      </c>
    </row>
    <row r="9549" spans="1:2">
      <c r="A9549" t="s">
        <v>11749</v>
      </c>
      <c r="B9549">
        <v>1</v>
      </c>
    </row>
    <row r="9550" spans="1:2">
      <c r="A9550" t="s">
        <v>11753</v>
      </c>
      <c r="B9550">
        <v>1</v>
      </c>
    </row>
    <row r="9551" spans="1:2">
      <c r="A9551" t="s">
        <v>11755</v>
      </c>
      <c r="B9551">
        <v>1</v>
      </c>
    </row>
    <row r="9552" spans="1:2">
      <c r="A9552" t="s">
        <v>11756</v>
      </c>
      <c r="B9552">
        <v>1</v>
      </c>
    </row>
    <row r="9553" spans="1:2">
      <c r="A9553" t="s">
        <v>11757</v>
      </c>
      <c r="B9553">
        <v>1</v>
      </c>
    </row>
    <row r="9554" spans="1:2">
      <c r="A9554" t="s">
        <v>11759</v>
      </c>
      <c r="B9554">
        <v>1</v>
      </c>
    </row>
    <row r="9555" spans="1:2">
      <c r="A9555" t="s">
        <v>11760</v>
      </c>
      <c r="B9555">
        <v>1</v>
      </c>
    </row>
    <row r="9556" spans="1:2">
      <c r="A9556" t="s">
        <v>11761</v>
      </c>
      <c r="B9556">
        <v>1</v>
      </c>
    </row>
    <row r="9557" spans="1:2">
      <c r="A9557" t="s">
        <v>11762</v>
      </c>
      <c r="B9557">
        <v>1</v>
      </c>
    </row>
    <row r="9558" spans="1:2">
      <c r="A9558" t="s">
        <v>11763</v>
      </c>
      <c r="B9558">
        <v>1</v>
      </c>
    </row>
    <row r="9559" spans="1:2">
      <c r="A9559" t="s">
        <v>11764</v>
      </c>
      <c r="B9559">
        <v>1</v>
      </c>
    </row>
    <row r="9560" spans="1:2">
      <c r="A9560" t="s">
        <v>11765</v>
      </c>
      <c r="B9560">
        <v>1</v>
      </c>
    </row>
    <row r="9561" spans="1:2">
      <c r="A9561" t="s">
        <v>11766</v>
      </c>
      <c r="B9561">
        <v>1</v>
      </c>
    </row>
    <row r="9562" spans="1:2">
      <c r="A9562" t="s">
        <v>11767</v>
      </c>
      <c r="B9562">
        <v>1</v>
      </c>
    </row>
    <row r="9563" spans="1:2">
      <c r="A9563" t="s">
        <v>11768</v>
      </c>
      <c r="B9563">
        <v>1</v>
      </c>
    </row>
    <row r="9564" spans="1:2">
      <c r="A9564" t="s">
        <v>11769</v>
      </c>
      <c r="B9564">
        <v>1</v>
      </c>
    </row>
    <row r="9565" spans="1:2">
      <c r="A9565" t="s">
        <v>11770</v>
      </c>
      <c r="B9565">
        <v>1</v>
      </c>
    </row>
    <row r="9566" spans="1:2">
      <c r="A9566" t="s">
        <v>11771</v>
      </c>
      <c r="B9566">
        <v>1</v>
      </c>
    </row>
    <row r="9567" spans="1:2">
      <c r="A9567" t="s">
        <v>11772</v>
      </c>
      <c r="B9567">
        <v>1</v>
      </c>
    </row>
    <row r="9568" spans="1:2">
      <c r="A9568" t="s">
        <v>11773</v>
      </c>
      <c r="B9568">
        <v>1</v>
      </c>
    </row>
    <row r="9569" spans="1:2">
      <c r="A9569" t="s">
        <v>11774</v>
      </c>
      <c r="B9569">
        <v>1</v>
      </c>
    </row>
    <row r="9570" spans="1:2">
      <c r="A9570" t="s">
        <v>11775</v>
      </c>
      <c r="B9570">
        <v>1</v>
      </c>
    </row>
    <row r="9571" spans="1:2">
      <c r="A9571" t="s">
        <v>11776</v>
      </c>
      <c r="B9571">
        <v>1</v>
      </c>
    </row>
    <row r="9572" spans="1:2">
      <c r="A9572" t="s">
        <v>11777</v>
      </c>
      <c r="B9572">
        <v>1</v>
      </c>
    </row>
    <row r="9573" spans="1:2">
      <c r="A9573" t="s">
        <v>11778</v>
      </c>
      <c r="B9573">
        <v>1</v>
      </c>
    </row>
    <row r="9574" spans="1:2">
      <c r="A9574" t="s">
        <v>11779</v>
      </c>
      <c r="B9574">
        <v>1</v>
      </c>
    </row>
    <row r="9575" spans="1:2">
      <c r="A9575" t="s">
        <v>11780</v>
      </c>
      <c r="B9575">
        <v>1</v>
      </c>
    </row>
    <row r="9576" spans="1:2">
      <c r="A9576" t="s">
        <v>11781</v>
      </c>
      <c r="B9576">
        <v>1</v>
      </c>
    </row>
    <row r="9577" spans="1:2">
      <c r="A9577" t="s">
        <v>11783</v>
      </c>
      <c r="B9577">
        <v>1</v>
      </c>
    </row>
    <row r="9578" spans="1:2">
      <c r="A9578" t="s">
        <v>11784</v>
      </c>
      <c r="B9578">
        <v>1</v>
      </c>
    </row>
    <row r="9579" spans="1:2">
      <c r="A9579" t="s">
        <v>11786</v>
      </c>
      <c r="B9579">
        <v>1</v>
      </c>
    </row>
    <row r="9580" spans="1:2">
      <c r="A9580" t="s">
        <v>11787</v>
      </c>
      <c r="B9580">
        <v>1</v>
      </c>
    </row>
    <row r="9581" spans="1:2">
      <c r="A9581" t="s">
        <v>11788</v>
      </c>
      <c r="B9581">
        <v>1</v>
      </c>
    </row>
    <row r="9582" spans="1:2">
      <c r="A9582" t="s">
        <v>11789</v>
      </c>
      <c r="B9582">
        <v>1</v>
      </c>
    </row>
    <row r="9583" spans="1:2">
      <c r="A9583" t="s">
        <v>11790</v>
      </c>
      <c r="B9583">
        <v>1</v>
      </c>
    </row>
    <row r="9584" spans="1:2">
      <c r="A9584" t="s">
        <v>11791</v>
      </c>
      <c r="B9584">
        <v>1</v>
      </c>
    </row>
    <row r="9585" spans="1:2">
      <c r="A9585" t="s">
        <v>11792</v>
      </c>
      <c r="B9585">
        <v>1</v>
      </c>
    </row>
    <row r="9586" spans="1:2">
      <c r="A9586" t="s">
        <v>11793</v>
      </c>
      <c r="B9586">
        <v>1</v>
      </c>
    </row>
    <row r="9587" spans="1:2">
      <c r="A9587" t="s">
        <v>11794</v>
      </c>
      <c r="B9587">
        <v>1</v>
      </c>
    </row>
    <row r="9588" spans="1:2">
      <c r="A9588" t="s">
        <v>11795</v>
      </c>
      <c r="B9588">
        <v>1</v>
      </c>
    </row>
    <row r="9589" spans="1:2">
      <c r="A9589" t="s">
        <v>11797</v>
      </c>
      <c r="B9589">
        <v>1</v>
      </c>
    </row>
    <row r="9590" spans="1:2">
      <c r="A9590" t="s">
        <v>11800</v>
      </c>
      <c r="B9590">
        <v>1</v>
      </c>
    </row>
    <row r="9591" spans="1:2">
      <c r="A9591" t="s">
        <v>11801</v>
      </c>
      <c r="B9591">
        <v>1</v>
      </c>
    </row>
    <row r="9592" spans="1:2">
      <c r="A9592" t="s">
        <v>11803</v>
      </c>
      <c r="B9592">
        <v>1</v>
      </c>
    </row>
    <row r="9593" spans="1:2">
      <c r="A9593" t="s">
        <v>11804</v>
      </c>
      <c r="B9593">
        <v>1</v>
      </c>
    </row>
    <row r="9594" spans="1:2">
      <c r="A9594" t="s">
        <v>11805</v>
      </c>
      <c r="B9594">
        <v>1</v>
      </c>
    </row>
    <row r="9595" spans="1:2">
      <c r="A9595" t="s">
        <v>11808</v>
      </c>
      <c r="B9595">
        <v>1</v>
      </c>
    </row>
    <row r="9596" spans="1:2">
      <c r="A9596" t="s">
        <v>11809</v>
      </c>
      <c r="B9596">
        <v>1</v>
      </c>
    </row>
    <row r="9597" spans="1:2">
      <c r="A9597" t="s">
        <v>11810</v>
      </c>
      <c r="B9597">
        <v>1</v>
      </c>
    </row>
    <row r="9598" spans="1:2">
      <c r="A9598" t="s">
        <v>11811</v>
      </c>
      <c r="B9598">
        <v>1</v>
      </c>
    </row>
    <row r="9599" spans="1:2">
      <c r="A9599" t="s">
        <v>11812</v>
      </c>
      <c r="B9599">
        <v>1</v>
      </c>
    </row>
    <row r="9600" spans="1:2">
      <c r="A9600" t="s">
        <v>11813</v>
      </c>
      <c r="B9600">
        <v>1</v>
      </c>
    </row>
    <row r="9601" spans="1:2">
      <c r="A9601" t="s">
        <v>11814</v>
      </c>
      <c r="B9601">
        <v>1</v>
      </c>
    </row>
    <row r="9602" spans="1:2">
      <c r="A9602" t="s">
        <v>11815</v>
      </c>
      <c r="B9602">
        <v>1</v>
      </c>
    </row>
    <row r="9603" spans="1:2">
      <c r="A9603" t="s">
        <v>11816</v>
      </c>
      <c r="B9603">
        <v>1</v>
      </c>
    </row>
    <row r="9604" spans="1:2">
      <c r="A9604" t="s">
        <v>11817</v>
      </c>
      <c r="B9604">
        <v>1</v>
      </c>
    </row>
    <row r="9605" spans="1:2">
      <c r="A9605" t="s">
        <v>11819</v>
      </c>
      <c r="B9605">
        <v>1</v>
      </c>
    </row>
    <row r="9606" spans="1:2">
      <c r="A9606" t="s">
        <v>11820</v>
      </c>
      <c r="B9606">
        <v>1</v>
      </c>
    </row>
    <row r="9607" spans="1:2">
      <c r="A9607" t="s">
        <v>11822</v>
      </c>
      <c r="B9607">
        <v>1</v>
      </c>
    </row>
    <row r="9608" spans="1:2">
      <c r="A9608" t="s">
        <v>11826</v>
      </c>
      <c r="B9608">
        <v>1</v>
      </c>
    </row>
    <row r="9609" spans="1:2">
      <c r="A9609" t="s">
        <v>11827</v>
      </c>
      <c r="B9609">
        <v>1</v>
      </c>
    </row>
    <row r="9610" spans="1:2">
      <c r="A9610" t="s">
        <v>11828</v>
      </c>
      <c r="B9610">
        <v>1</v>
      </c>
    </row>
    <row r="9611" spans="1:2">
      <c r="A9611" t="s">
        <v>11829</v>
      </c>
      <c r="B9611">
        <v>1</v>
      </c>
    </row>
    <row r="9612" spans="1:2">
      <c r="A9612" t="s">
        <v>11831</v>
      </c>
      <c r="B9612">
        <v>1</v>
      </c>
    </row>
    <row r="9613" spans="1:2">
      <c r="A9613" t="s">
        <v>11832</v>
      </c>
      <c r="B9613">
        <v>1</v>
      </c>
    </row>
    <row r="9614" spans="1:2">
      <c r="A9614" t="s">
        <v>11835</v>
      </c>
      <c r="B9614">
        <v>1</v>
      </c>
    </row>
    <row r="9615" spans="1:2">
      <c r="A9615" t="s">
        <v>11836</v>
      </c>
      <c r="B9615">
        <v>1</v>
      </c>
    </row>
    <row r="9616" spans="1:2">
      <c r="A9616" t="s">
        <v>11837</v>
      </c>
      <c r="B9616">
        <v>1</v>
      </c>
    </row>
    <row r="9617" spans="1:2">
      <c r="A9617" t="s">
        <v>11838</v>
      </c>
      <c r="B9617">
        <v>1</v>
      </c>
    </row>
    <row r="9618" spans="1:2">
      <c r="A9618" t="s">
        <v>11839</v>
      </c>
      <c r="B9618">
        <v>1</v>
      </c>
    </row>
    <row r="9619" spans="1:2">
      <c r="A9619" t="s">
        <v>11840</v>
      </c>
      <c r="B9619">
        <v>1</v>
      </c>
    </row>
    <row r="9620" spans="1:2">
      <c r="A9620" t="s">
        <v>11841</v>
      </c>
      <c r="B9620">
        <v>1</v>
      </c>
    </row>
    <row r="9621" spans="1:2">
      <c r="A9621" t="s">
        <v>11842</v>
      </c>
      <c r="B9621">
        <v>1</v>
      </c>
    </row>
    <row r="9622" spans="1:2">
      <c r="A9622" t="s">
        <v>11843</v>
      </c>
      <c r="B9622">
        <v>1</v>
      </c>
    </row>
    <row r="9623" spans="1:2">
      <c r="A9623" t="s">
        <v>11844</v>
      </c>
      <c r="B9623">
        <v>1</v>
      </c>
    </row>
    <row r="9624" spans="1:2">
      <c r="A9624" t="s">
        <v>11845</v>
      </c>
      <c r="B9624">
        <v>1</v>
      </c>
    </row>
    <row r="9625" spans="1:2">
      <c r="A9625" t="s">
        <v>11846</v>
      </c>
      <c r="B9625">
        <v>1</v>
      </c>
    </row>
    <row r="9626" spans="1:2">
      <c r="A9626" t="s">
        <v>11847</v>
      </c>
      <c r="B9626">
        <v>1</v>
      </c>
    </row>
    <row r="9627" spans="1:2">
      <c r="A9627" t="s">
        <v>11848</v>
      </c>
      <c r="B9627">
        <v>1</v>
      </c>
    </row>
    <row r="9628" spans="1:2">
      <c r="A9628" t="s">
        <v>11850</v>
      </c>
      <c r="B9628">
        <v>1</v>
      </c>
    </row>
    <row r="9629" spans="1:2">
      <c r="A9629" t="s">
        <v>11851</v>
      </c>
      <c r="B9629">
        <v>1</v>
      </c>
    </row>
    <row r="9630" spans="1:2">
      <c r="A9630" t="s">
        <v>11852</v>
      </c>
      <c r="B9630">
        <v>1</v>
      </c>
    </row>
    <row r="9631" spans="1:2">
      <c r="A9631" t="s">
        <v>11853</v>
      </c>
      <c r="B9631">
        <v>1</v>
      </c>
    </row>
    <row r="9632" spans="1:2">
      <c r="A9632" t="s">
        <v>11854</v>
      </c>
      <c r="B9632">
        <v>1</v>
      </c>
    </row>
    <row r="9633" spans="1:2">
      <c r="A9633" t="s">
        <v>11855</v>
      </c>
      <c r="B9633">
        <v>1</v>
      </c>
    </row>
    <row r="9634" spans="1:2">
      <c r="A9634" t="s">
        <v>11856</v>
      </c>
      <c r="B9634">
        <v>1</v>
      </c>
    </row>
    <row r="9635" spans="1:2">
      <c r="A9635" t="s">
        <v>11857</v>
      </c>
      <c r="B9635">
        <v>1</v>
      </c>
    </row>
    <row r="9636" spans="1:2">
      <c r="A9636" t="s">
        <v>11858</v>
      </c>
      <c r="B9636">
        <v>1</v>
      </c>
    </row>
    <row r="9637" spans="1:2">
      <c r="A9637" t="s">
        <v>11859</v>
      </c>
      <c r="B9637">
        <v>1</v>
      </c>
    </row>
    <row r="9638" spans="1:2">
      <c r="A9638" t="s">
        <v>11861</v>
      </c>
      <c r="B9638">
        <v>1</v>
      </c>
    </row>
    <row r="9639" spans="1:2">
      <c r="A9639" t="s">
        <v>11862</v>
      </c>
      <c r="B9639">
        <v>1</v>
      </c>
    </row>
    <row r="9640" spans="1:2">
      <c r="A9640" t="s">
        <v>11863</v>
      </c>
      <c r="B9640">
        <v>1</v>
      </c>
    </row>
    <row r="9641" spans="1:2">
      <c r="A9641" t="s">
        <v>11864</v>
      </c>
      <c r="B9641">
        <v>1</v>
      </c>
    </row>
    <row r="9642" spans="1:2">
      <c r="A9642" t="s">
        <v>11865</v>
      </c>
      <c r="B9642">
        <v>1</v>
      </c>
    </row>
    <row r="9643" spans="1:2">
      <c r="A9643" t="s">
        <v>11867</v>
      </c>
      <c r="B9643">
        <v>1</v>
      </c>
    </row>
    <row r="9644" spans="1:2">
      <c r="A9644" t="s">
        <v>11869</v>
      </c>
      <c r="B9644">
        <v>1</v>
      </c>
    </row>
    <row r="9645" spans="1:2">
      <c r="A9645" t="e">
        <f>--_: how_WRB</f>
        <v>#NAME?</v>
      </c>
      <c r="B9645">
        <v>1</v>
      </c>
    </row>
    <row r="9646" spans="1:2">
      <c r="A9646" t="s">
        <v>11870</v>
      </c>
      <c r="B9646">
        <v>1</v>
      </c>
    </row>
    <row r="9647" spans="1:2">
      <c r="A9647" t="s">
        <v>11873</v>
      </c>
      <c r="B9647">
        <v>1</v>
      </c>
    </row>
    <row r="9648" spans="1:2">
      <c r="A9648" t="s">
        <v>11874</v>
      </c>
      <c r="B9648">
        <v>1</v>
      </c>
    </row>
    <row r="9649" spans="1:2">
      <c r="A9649" t="s">
        <v>11875</v>
      </c>
      <c r="B9649">
        <v>1</v>
      </c>
    </row>
    <row r="9650" spans="1:2">
      <c r="A9650" t="s">
        <v>11876</v>
      </c>
      <c r="B9650">
        <v>1</v>
      </c>
    </row>
    <row r="9651" spans="1:2">
      <c r="A9651" t="s">
        <v>11877</v>
      </c>
      <c r="B9651">
        <v>1</v>
      </c>
    </row>
    <row r="9652" spans="1:2">
      <c r="A9652" t="s">
        <v>11878</v>
      </c>
      <c r="B9652">
        <v>1</v>
      </c>
    </row>
    <row r="9653" spans="1:2">
      <c r="A9653" t="s">
        <v>11879</v>
      </c>
      <c r="B9653">
        <v>1</v>
      </c>
    </row>
    <row r="9654" spans="1:2">
      <c r="A9654" t="s">
        <v>11881</v>
      </c>
      <c r="B9654">
        <v>1</v>
      </c>
    </row>
    <row r="9655" spans="1:2">
      <c r="A9655" t="s">
        <v>11882</v>
      </c>
      <c r="B9655">
        <v>1</v>
      </c>
    </row>
    <row r="9656" spans="1:2">
      <c r="A9656" t="s">
        <v>11883</v>
      </c>
      <c r="B9656">
        <v>1</v>
      </c>
    </row>
    <row r="9657" spans="1:2">
      <c r="A9657" t="s">
        <v>11885</v>
      </c>
      <c r="B9657">
        <v>1</v>
      </c>
    </row>
    <row r="9658" spans="1:2">
      <c r="A9658" t="s">
        <v>11886</v>
      </c>
      <c r="B9658">
        <v>1</v>
      </c>
    </row>
    <row r="9659" spans="1:2">
      <c r="A9659" t="s">
        <v>11887</v>
      </c>
      <c r="B9659">
        <v>1</v>
      </c>
    </row>
    <row r="9660" spans="1:2">
      <c r="A9660" t="s">
        <v>11888</v>
      </c>
      <c r="B9660">
        <v>1</v>
      </c>
    </row>
    <row r="9661" spans="1:2">
      <c r="A9661" t="s">
        <v>11889</v>
      </c>
      <c r="B9661">
        <v>1</v>
      </c>
    </row>
    <row r="9662" spans="1:2">
      <c r="A9662" t="s">
        <v>11890</v>
      </c>
      <c r="B9662">
        <v>1</v>
      </c>
    </row>
    <row r="9663" spans="1:2">
      <c r="A9663" t="s">
        <v>11891</v>
      </c>
      <c r="B9663">
        <v>1</v>
      </c>
    </row>
    <row r="9664" spans="1:2">
      <c r="A9664" t="s">
        <v>11892</v>
      </c>
      <c r="B9664">
        <v>1</v>
      </c>
    </row>
    <row r="9665" spans="1:2">
      <c r="A9665" t="s">
        <v>11894</v>
      </c>
      <c r="B9665">
        <v>1</v>
      </c>
    </row>
    <row r="9666" spans="1:2">
      <c r="A9666" t="s">
        <v>11896</v>
      </c>
      <c r="B9666">
        <v>1</v>
      </c>
    </row>
    <row r="9667" spans="1:2">
      <c r="A9667" t="s">
        <v>11897</v>
      </c>
      <c r="B9667">
        <v>1</v>
      </c>
    </row>
    <row r="9668" spans="1:2">
      <c r="A9668" t="s">
        <v>11898</v>
      </c>
      <c r="B9668">
        <v>1</v>
      </c>
    </row>
    <row r="9669" spans="1:2">
      <c r="A9669" t="s">
        <v>11899</v>
      </c>
      <c r="B9669">
        <v>1</v>
      </c>
    </row>
    <row r="9670" spans="1:2">
      <c r="A9670" t="s">
        <v>11900</v>
      </c>
      <c r="B9670">
        <v>1</v>
      </c>
    </row>
    <row r="9671" spans="1:2">
      <c r="A9671" t="s">
        <v>11902</v>
      </c>
      <c r="B9671">
        <v>1</v>
      </c>
    </row>
    <row r="9672" spans="1:2">
      <c r="A9672" t="s">
        <v>11904</v>
      </c>
      <c r="B9672">
        <v>1</v>
      </c>
    </row>
    <row r="9673" spans="1:2">
      <c r="A9673" t="s">
        <v>11905</v>
      </c>
      <c r="B9673">
        <v>1</v>
      </c>
    </row>
    <row r="9674" spans="1:2">
      <c r="A9674" t="s">
        <v>11906</v>
      </c>
      <c r="B9674">
        <v>1</v>
      </c>
    </row>
    <row r="9675" spans="1:2">
      <c r="A9675" t="s">
        <v>11907</v>
      </c>
      <c r="B9675">
        <v>1</v>
      </c>
    </row>
    <row r="9676" spans="1:2">
      <c r="A9676" t="s">
        <v>11908</v>
      </c>
      <c r="B9676">
        <v>1</v>
      </c>
    </row>
    <row r="9677" spans="1:2">
      <c r="A9677" t="s">
        <v>11909</v>
      </c>
      <c r="B9677">
        <v>1</v>
      </c>
    </row>
    <row r="9678" spans="1:2">
      <c r="A9678" t="s">
        <v>11912</v>
      </c>
      <c r="B9678">
        <v>1</v>
      </c>
    </row>
    <row r="9679" spans="1:2">
      <c r="A9679" t="s">
        <v>11913</v>
      </c>
      <c r="B9679">
        <v>1</v>
      </c>
    </row>
    <row r="9680" spans="1:2">
      <c r="A9680" t="s">
        <v>11914</v>
      </c>
      <c r="B9680">
        <v>1</v>
      </c>
    </row>
    <row r="9681" spans="1:2">
      <c r="A9681" t="s">
        <v>11916</v>
      </c>
      <c r="B9681">
        <v>1</v>
      </c>
    </row>
    <row r="9682" spans="1:2">
      <c r="A9682" t="s">
        <v>11917</v>
      </c>
      <c r="B9682">
        <v>1</v>
      </c>
    </row>
    <row r="9683" spans="1:2">
      <c r="A9683" t="s">
        <v>11918</v>
      </c>
      <c r="B9683">
        <v>1</v>
      </c>
    </row>
    <row r="9684" spans="1:2">
      <c r="A9684" t="s">
        <v>11920</v>
      </c>
      <c r="B9684">
        <v>1</v>
      </c>
    </row>
    <row r="9685" spans="1:2">
      <c r="A9685" t="s">
        <v>11921</v>
      </c>
      <c r="B9685">
        <v>1</v>
      </c>
    </row>
    <row r="9686" spans="1:2">
      <c r="A9686" t="s">
        <v>11922</v>
      </c>
      <c r="B9686">
        <v>1</v>
      </c>
    </row>
    <row r="9687" spans="1:2">
      <c r="A9687" t="s">
        <v>11924</v>
      </c>
      <c r="B9687">
        <v>1</v>
      </c>
    </row>
    <row r="9688" spans="1:2">
      <c r="A9688" t="s">
        <v>11926</v>
      </c>
      <c r="B9688">
        <v>1</v>
      </c>
    </row>
    <row r="9689" spans="1:2">
      <c r="A9689" t="s">
        <v>11927</v>
      </c>
      <c r="B9689">
        <v>1</v>
      </c>
    </row>
    <row r="9690" spans="1:2">
      <c r="A9690" t="s">
        <v>11928</v>
      </c>
      <c r="B9690">
        <v>1</v>
      </c>
    </row>
    <row r="9691" spans="1:2">
      <c r="A9691" t="s">
        <v>11930</v>
      </c>
      <c r="B9691">
        <v>1</v>
      </c>
    </row>
    <row r="9692" spans="1:2">
      <c r="A9692" t="s">
        <v>11932</v>
      </c>
      <c r="B9692">
        <v>1</v>
      </c>
    </row>
    <row r="9693" spans="1:2">
      <c r="A9693" t="s">
        <v>11933</v>
      </c>
      <c r="B9693">
        <v>1</v>
      </c>
    </row>
    <row r="9694" spans="1:2">
      <c r="A9694" t="s">
        <v>11935</v>
      </c>
      <c r="B9694">
        <v>1</v>
      </c>
    </row>
    <row r="9695" spans="1:2">
      <c r="A9695" t="s">
        <v>11936</v>
      </c>
      <c r="B9695">
        <v>1</v>
      </c>
    </row>
    <row r="9696" spans="1:2">
      <c r="A9696" t="s">
        <v>11938</v>
      </c>
      <c r="B9696">
        <v>1</v>
      </c>
    </row>
    <row r="9697" spans="1:2">
      <c r="A9697" t="s">
        <v>11939</v>
      </c>
      <c r="B9697">
        <v>1</v>
      </c>
    </row>
    <row r="9698" spans="1:2">
      <c r="A9698" t="s">
        <v>11940</v>
      </c>
      <c r="B9698">
        <v>1</v>
      </c>
    </row>
    <row r="9699" spans="1:2">
      <c r="A9699" t="s">
        <v>11941</v>
      </c>
      <c r="B9699">
        <v>1</v>
      </c>
    </row>
    <row r="9700" spans="1:2">
      <c r="A9700" t="s">
        <v>11942</v>
      </c>
      <c r="B9700">
        <v>1</v>
      </c>
    </row>
    <row r="9701" spans="1:2">
      <c r="A9701" t="s">
        <v>11943</v>
      </c>
      <c r="B9701">
        <v>1</v>
      </c>
    </row>
    <row r="9702" spans="1:2">
      <c r="A9702" t="s">
        <v>11944</v>
      </c>
      <c r="B9702">
        <v>1</v>
      </c>
    </row>
    <row r="9703" spans="1:2">
      <c r="A9703" t="s">
        <v>11945</v>
      </c>
      <c r="B9703">
        <v>1</v>
      </c>
    </row>
    <row r="9704" spans="1:2">
      <c r="A9704" t="s">
        <v>11947</v>
      </c>
      <c r="B9704">
        <v>1</v>
      </c>
    </row>
    <row r="9705" spans="1:2">
      <c r="A9705" t="s">
        <v>11948</v>
      </c>
      <c r="B9705">
        <v>1</v>
      </c>
    </row>
    <row r="9706" spans="1:2">
      <c r="A9706" t="s">
        <v>11950</v>
      </c>
      <c r="B9706">
        <v>1</v>
      </c>
    </row>
    <row r="9707" spans="1:2">
      <c r="A9707" t="s">
        <v>11951</v>
      </c>
      <c r="B9707">
        <v>1</v>
      </c>
    </row>
    <row r="9708" spans="1:2">
      <c r="A9708" t="s">
        <v>11952</v>
      </c>
      <c r="B9708">
        <v>1</v>
      </c>
    </row>
    <row r="9709" spans="1:2">
      <c r="A9709" t="s">
        <v>11953</v>
      </c>
      <c r="B9709">
        <v>1</v>
      </c>
    </row>
    <row r="9710" spans="1:2">
      <c r="A9710" t="s">
        <v>11954</v>
      </c>
      <c r="B9710">
        <v>1</v>
      </c>
    </row>
    <row r="9711" spans="1:2">
      <c r="A9711" t="s">
        <v>11955</v>
      </c>
      <c r="B9711">
        <v>1</v>
      </c>
    </row>
    <row r="9712" spans="1:2">
      <c r="A9712" t="s">
        <v>11957</v>
      </c>
      <c r="B9712">
        <v>1</v>
      </c>
    </row>
    <row r="9713" spans="1:2">
      <c r="A9713" t="s">
        <v>11959</v>
      </c>
      <c r="B9713">
        <v>1</v>
      </c>
    </row>
    <row r="9714" spans="1:2">
      <c r="A9714" t="s">
        <v>11960</v>
      </c>
      <c r="B9714">
        <v>1</v>
      </c>
    </row>
    <row r="9715" spans="1:2">
      <c r="A9715" t="s">
        <v>11961</v>
      </c>
      <c r="B9715">
        <v>1</v>
      </c>
    </row>
    <row r="9716" spans="1:2">
      <c r="A9716" t="s">
        <v>11962</v>
      </c>
      <c r="B9716">
        <v>1</v>
      </c>
    </row>
    <row r="9717" spans="1:2">
      <c r="A9717" t="s">
        <v>11963</v>
      </c>
      <c r="B9717">
        <v>1</v>
      </c>
    </row>
    <row r="9718" spans="1:2">
      <c r="A9718" t="s">
        <v>11964</v>
      </c>
      <c r="B9718">
        <v>1</v>
      </c>
    </row>
    <row r="9719" spans="1:2">
      <c r="A9719" t="s">
        <v>11965</v>
      </c>
      <c r="B9719">
        <v>1</v>
      </c>
    </row>
    <row r="9720" spans="1:2">
      <c r="A9720" t="s">
        <v>11967</v>
      </c>
      <c r="B9720">
        <v>1</v>
      </c>
    </row>
    <row r="9721" spans="1:2">
      <c r="A9721" t="s">
        <v>11968</v>
      </c>
      <c r="B9721">
        <v>1</v>
      </c>
    </row>
    <row r="9722" spans="1:2">
      <c r="A9722" t="s">
        <v>11969</v>
      </c>
      <c r="B9722">
        <v>1</v>
      </c>
    </row>
    <row r="9723" spans="1:2">
      <c r="A9723" t="s">
        <v>11970</v>
      </c>
      <c r="B9723">
        <v>1</v>
      </c>
    </row>
    <row r="9724" spans="1:2">
      <c r="A9724" t="s">
        <v>11971</v>
      </c>
      <c r="B9724">
        <v>1</v>
      </c>
    </row>
    <row r="9725" spans="1:2">
      <c r="A9725" t="s">
        <v>11972</v>
      </c>
      <c r="B9725">
        <v>1</v>
      </c>
    </row>
    <row r="9726" spans="1:2">
      <c r="A9726" t="s">
        <v>11973</v>
      </c>
      <c r="B9726">
        <v>1</v>
      </c>
    </row>
    <row r="9727" spans="1:2">
      <c r="A9727" t="s">
        <v>11974</v>
      </c>
      <c r="B9727">
        <v>1</v>
      </c>
    </row>
    <row r="9728" spans="1:2">
      <c r="A9728" t="s">
        <v>11975</v>
      </c>
      <c r="B9728">
        <v>1</v>
      </c>
    </row>
    <row r="9729" spans="1:2">
      <c r="A9729" t="s">
        <v>11976</v>
      </c>
      <c r="B9729">
        <v>1</v>
      </c>
    </row>
    <row r="9730" spans="1:2">
      <c r="A9730" t="s">
        <v>11977</v>
      </c>
      <c r="B9730">
        <v>1</v>
      </c>
    </row>
    <row r="9731" spans="1:2">
      <c r="A9731" t="s">
        <v>11978</v>
      </c>
      <c r="B9731">
        <v>1</v>
      </c>
    </row>
    <row r="9732" spans="1:2">
      <c r="A9732" t="s">
        <v>11979</v>
      </c>
      <c r="B9732">
        <v>1</v>
      </c>
    </row>
    <row r="9733" spans="1:2">
      <c r="A9733" t="s">
        <v>11980</v>
      </c>
      <c r="B9733">
        <v>1</v>
      </c>
    </row>
    <row r="9734" spans="1:2">
      <c r="A9734" t="s">
        <v>11982</v>
      </c>
      <c r="B9734">
        <v>1</v>
      </c>
    </row>
    <row r="9735" spans="1:2">
      <c r="A9735" t="s">
        <v>11983</v>
      </c>
      <c r="B9735">
        <v>1</v>
      </c>
    </row>
    <row r="9736" spans="1:2">
      <c r="A9736" t="s">
        <v>11984</v>
      </c>
      <c r="B9736">
        <v>1</v>
      </c>
    </row>
    <row r="9737" spans="1:2">
      <c r="A9737" t="s">
        <v>11985</v>
      </c>
      <c r="B9737">
        <v>1</v>
      </c>
    </row>
    <row r="9738" spans="1:2">
      <c r="A9738" t="s">
        <v>11986</v>
      </c>
      <c r="B9738">
        <v>1</v>
      </c>
    </row>
    <row r="9739" spans="1:2">
      <c r="A9739" t="s">
        <v>11987</v>
      </c>
      <c r="B9739">
        <v>1</v>
      </c>
    </row>
    <row r="9740" spans="1:2">
      <c r="A9740" t="s">
        <v>11988</v>
      </c>
      <c r="B9740">
        <v>1</v>
      </c>
    </row>
    <row r="9741" spans="1:2">
      <c r="A9741" t="s">
        <v>11989</v>
      </c>
      <c r="B9741">
        <v>1</v>
      </c>
    </row>
    <row r="9742" spans="1:2">
      <c r="A9742" t="s">
        <v>11990</v>
      </c>
      <c r="B9742">
        <v>1</v>
      </c>
    </row>
    <row r="9743" spans="1:2">
      <c r="A9743" t="s">
        <v>11991</v>
      </c>
      <c r="B9743">
        <v>1</v>
      </c>
    </row>
    <row r="9744" spans="1:2">
      <c r="A9744" t="s">
        <v>11996</v>
      </c>
      <c r="B9744">
        <v>1</v>
      </c>
    </row>
    <row r="9745" spans="1:2">
      <c r="A9745" t="s">
        <v>11997</v>
      </c>
      <c r="B9745">
        <v>1</v>
      </c>
    </row>
    <row r="9746" spans="1:2">
      <c r="A9746" t="s">
        <v>11998</v>
      </c>
      <c r="B9746">
        <v>1</v>
      </c>
    </row>
    <row r="9747" spans="1:2">
      <c r="A9747" t="s">
        <v>11999</v>
      </c>
      <c r="B9747">
        <v>1</v>
      </c>
    </row>
    <row r="9748" spans="1:2">
      <c r="A9748" t="s">
        <v>12003</v>
      </c>
      <c r="B9748">
        <v>1</v>
      </c>
    </row>
    <row r="9749" spans="1:2">
      <c r="A9749" t="s">
        <v>12004</v>
      </c>
      <c r="B9749">
        <v>1</v>
      </c>
    </row>
    <row r="9750" spans="1:2">
      <c r="A9750" t="s">
        <v>12005</v>
      </c>
      <c r="B9750">
        <v>1</v>
      </c>
    </row>
    <row r="9751" spans="1:2">
      <c r="A9751" t="s">
        <v>12007</v>
      </c>
      <c r="B9751">
        <v>1</v>
      </c>
    </row>
    <row r="9752" spans="1:2">
      <c r="A9752" t="s">
        <v>12008</v>
      </c>
      <c r="B9752">
        <v>1</v>
      </c>
    </row>
    <row r="9753" spans="1:2">
      <c r="A9753" t="s">
        <v>12009</v>
      </c>
      <c r="B9753">
        <v>1</v>
      </c>
    </row>
    <row r="9754" spans="1:2">
      <c r="A9754" t="s">
        <v>12010</v>
      </c>
      <c r="B9754">
        <v>1</v>
      </c>
    </row>
    <row r="9755" spans="1:2">
      <c r="A9755" t="s">
        <v>12011</v>
      </c>
      <c r="B9755">
        <v>1</v>
      </c>
    </row>
    <row r="9756" spans="1:2">
      <c r="A9756" t="s">
        <v>12013</v>
      </c>
      <c r="B9756">
        <v>1</v>
      </c>
    </row>
    <row r="9757" spans="1:2">
      <c r="A9757" t="s">
        <v>12014</v>
      </c>
      <c r="B9757">
        <v>1</v>
      </c>
    </row>
    <row r="9758" spans="1:2">
      <c r="A9758" t="s">
        <v>12015</v>
      </c>
      <c r="B9758">
        <v>1</v>
      </c>
    </row>
    <row r="9759" spans="1:2">
      <c r="A9759" t="s">
        <v>12017</v>
      </c>
      <c r="B9759">
        <v>1</v>
      </c>
    </row>
    <row r="9760" spans="1:2">
      <c r="A9760" t="s">
        <v>12018</v>
      </c>
      <c r="B9760">
        <v>1</v>
      </c>
    </row>
    <row r="9761" spans="1:2">
      <c r="A9761" t="s">
        <v>12019</v>
      </c>
      <c r="B9761">
        <v>1</v>
      </c>
    </row>
    <row r="9762" spans="1:2">
      <c r="A9762" t="s">
        <v>12020</v>
      </c>
      <c r="B9762">
        <v>1</v>
      </c>
    </row>
    <row r="9763" spans="1:2">
      <c r="A9763" t="s">
        <v>12021</v>
      </c>
      <c r="B9763">
        <v>1</v>
      </c>
    </row>
    <row r="9764" spans="1:2">
      <c r="A9764" t="s">
        <v>12022</v>
      </c>
      <c r="B9764">
        <v>1</v>
      </c>
    </row>
    <row r="9765" spans="1:2">
      <c r="A9765" t="s">
        <v>12023</v>
      </c>
      <c r="B9765">
        <v>1</v>
      </c>
    </row>
    <row r="9766" spans="1:2">
      <c r="A9766" t="s">
        <v>12025</v>
      </c>
      <c r="B9766">
        <v>1</v>
      </c>
    </row>
    <row r="9767" spans="1:2">
      <c r="A9767" t="s">
        <v>12026</v>
      </c>
      <c r="B9767">
        <v>1</v>
      </c>
    </row>
    <row r="9768" spans="1:2">
      <c r="A9768" t="s">
        <v>12027</v>
      </c>
      <c r="B9768">
        <v>1</v>
      </c>
    </row>
    <row r="9769" spans="1:2">
      <c r="A9769" t="s">
        <v>12028</v>
      </c>
      <c r="B9769">
        <v>1</v>
      </c>
    </row>
    <row r="9770" spans="1:2">
      <c r="A9770" t="s">
        <v>12029</v>
      </c>
      <c r="B9770">
        <v>1</v>
      </c>
    </row>
    <row r="9771" spans="1:2">
      <c r="A9771" t="s">
        <v>12030</v>
      </c>
      <c r="B9771">
        <v>1</v>
      </c>
    </row>
    <row r="9772" spans="1:2">
      <c r="A9772" t="s">
        <v>12032</v>
      </c>
      <c r="B9772">
        <v>1</v>
      </c>
    </row>
    <row r="9773" spans="1:2">
      <c r="A9773" t="s">
        <v>12034</v>
      </c>
      <c r="B9773">
        <v>1</v>
      </c>
    </row>
    <row r="9774" spans="1:2">
      <c r="A9774" t="s">
        <v>12035</v>
      </c>
      <c r="B9774">
        <v>1</v>
      </c>
    </row>
    <row r="9775" spans="1:2">
      <c r="A9775" t="s">
        <v>12036</v>
      </c>
      <c r="B9775">
        <v>1</v>
      </c>
    </row>
    <row r="9776" spans="1:2">
      <c r="A9776" t="s">
        <v>12037</v>
      </c>
      <c r="B9776">
        <v>1</v>
      </c>
    </row>
    <row r="9777" spans="1:2">
      <c r="A9777" t="s">
        <v>12038</v>
      </c>
      <c r="B9777">
        <v>1</v>
      </c>
    </row>
    <row r="9778" spans="1:2">
      <c r="A9778" t="s">
        <v>12039</v>
      </c>
      <c r="B9778">
        <v>1</v>
      </c>
    </row>
    <row r="9779" spans="1:2">
      <c r="A9779" t="s">
        <v>12040</v>
      </c>
      <c r="B9779">
        <v>1</v>
      </c>
    </row>
    <row r="9780" spans="1:2">
      <c r="A9780" t="s">
        <v>12041</v>
      </c>
      <c r="B9780">
        <v>1</v>
      </c>
    </row>
    <row r="9781" spans="1:2">
      <c r="A9781" t="s">
        <v>12042</v>
      </c>
      <c r="B9781">
        <v>1</v>
      </c>
    </row>
    <row r="9782" spans="1:2">
      <c r="A9782" t="s">
        <v>12044</v>
      </c>
      <c r="B9782">
        <v>1</v>
      </c>
    </row>
    <row r="9783" spans="1:2">
      <c r="A9783" t="s">
        <v>12045</v>
      </c>
      <c r="B9783">
        <v>1</v>
      </c>
    </row>
    <row r="9784" spans="1:2">
      <c r="A9784" t="s">
        <v>12046</v>
      </c>
      <c r="B9784">
        <v>1</v>
      </c>
    </row>
    <row r="9785" spans="1:2">
      <c r="A9785" t="s">
        <v>12047</v>
      </c>
      <c r="B9785">
        <v>1</v>
      </c>
    </row>
    <row r="9786" spans="1:2">
      <c r="A9786" t="s">
        <v>12048</v>
      </c>
      <c r="B9786">
        <v>1</v>
      </c>
    </row>
    <row r="9787" spans="1:2">
      <c r="A9787" t="s">
        <v>12049</v>
      </c>
      <c r="B9787">
        <v>1</v>
      </c>
    </row>
    <row r="9788" spans="1:2">
      <c r="A9788" t="s">
        <v>12050</v>
      </c>
      <c r="B9788">
        <v>1</v>
      </c>
    </row>
    <row r="9789" spans="1:2">
      <c r="A9789" t="s">
        <v>12052</v>
      </c>
      <c r="B9789">
        <v>1</v>
      </c>
    </row>
    <row r="9790" spans="1:2">
      <c r="A9790" t="s">
        <v>12053</v>
      </c>
      <c r="B9790">
        <v>1</v>
      </c>
    </row>
    <row r="9791" spans="1:2">
      <c r="A9791" t="s">
        <v>12054</v>
      </c>
      <c r="B9791">
        <v>1</v>
      </c>
    </row>
    <row r="9792" spans="1:2">
      <c r="A9792" t="s">
        <v>12055</v>
      </c>
      <c r="B9792">
        <v>1</v>
      </c>
    </row>
    <row r="9793" spans="1:2">
      <c r="A9793" t="s">
        <v>12056</v>
      </c>
      <c r="B9793">
        <v>1</v>
      </c>
    </row>
    <row r="9794" spans="1:2">
      <c r="A9794" t="s">
        <v>12057</v>
      </c>
      <c r="B9794">
        <v>1</v>
      </c>
    </row>
    <row r="9795" spans="1:2">
      <c r="A9795" t="s">
        <v>12059</v>
      </c>
      <c r="B9795">
        <v>1</v>
      </c>
    </row>
    <row r="9796" spans="1:2">
      <c r="A9796" t="s">
        <v>12060</v>
      </c>
      <c r="B9796">
        <v>1</v>
      </c>
    </row>
    <row r="9797" spans="1:2">
      <c r="A9797" t="s">
        <v>12061</v>
      </c>
      <c r="B9797">
        <v>1</v>
      </c>
    </row>
    <row r="9798" spans="1:2">
      <c r="A9798" t="s">
        <v>12062</v>
      </c>
      <c r="B9798">
        <v>1</v>
      </c>
    </row>
    <row r="9799" spans="1:2">
      <c r="A9799" t="s">
        <v>12063</v>
      </c>
      <c r="B9799">
        <v>1</v>
      </c>
    </row>
    <row r="9800" spans="1:2">
      <c r="A9800" t="s">
        <v>12064</v>
      </c>
      <c r="B9800">
        <v>1</v>
      </c>
    </row>
    <row r="9801" spans="1:2">
      <c r="A9801" t="s">
        <v>12065</v>
      </c>
      <c r="B9801">
        <v>1</v>
      </c>
    </row>
    <row r="9802" spans="1:2">
      <c r="A9802" t="s">
        <v>12067</v>
      </c>
      <c r="B9802">
        <v>1</v>
      </c>
    </row>
    <row r="9803" spans="1:2">
      <c r="A9803" t="s">
        <v>12068</v>
      </c>
      <c r="B9803">
        <v>1</v>
      </c>
    </row>
    <row r="9804" spans="1:2">
      <c r="A9804" t="s">
        <v>12070</v>
      </c>
      <c r="B9804">
        <v>1</v>
      </c>
    </row>
    <row r="9805" spans="1:2">
      <c r="A9805" t="s">
        <v>12071</v>
      </c>
      <c r="B9805">
        <v>1</v>
      </c>
    </row>
    <row r="9806" spans="1:2">
      <c r="A9806" t="s">
        <v>12073</v>
      </c>
      <c r="B9806">
        <v>1</v>
      </c>
    </row>
    <row r="9807" spans="1:2">
      <c r="A9807" t="s">
        <v>12074</v>
      </c>
      <c r="B9807">
        <v>1</v>
      </c>
    </row>
    <row r="9808" spans="1:2">
      <c r="A9808" t="s">
        <v>12075</v>
      </c>
      <c r="B9808">
        <v>1</v>
      </c>
    </row>
    <row r="9809" spans="1:2">
      <c r="A9809" t="s">
        <v>12076</v>
      </c>
      <c r="B9809">
        <v>1</v>
      </c>
    </row>
    <row r="9810" spans="1:2">
      <c r="A9810" t="s">
        <v>12077</v>
      </c>
      <c r="B9810">
        <v>1</v>
      </c>
    </row>
    <row r="9811" spans="1:2">
      <c r="A9811" t="s">
        <v>12078</v>
      </c>
      <c r="B9811">
        <v>1</v>
      </c>
    </row>
    <row r="9812" spans="1:2">
      <c r="A9812" t="s">
        <v>12079</v>
      </c>
      <c r="B9812">
        <v>1</v>
      </c>
    </row>
    <row r="9813" spans="1:2">
      <c r="A9813" t="s">
        <v>12080</v>
      </c>
      <c r="B9813">
        <v>1</v>
      </c>
    </row>
    <row r="9814" spans="1:2">
      <c r="A9814" t="s">
        <v>12081</v>
      </c>
      <c r="B9814">
        <v>1</v>
      </c>
    </row>
    <row r="9815" spans="1:2">
      <c r="A9815" t="s">
        <v>12082</v>
      </c>
      <c r="B9815">
        <v>1</v>
      </c>
    </row>
    <row r="9816" spans="1:2">
      <c r="A9816" t="s">
        <v>12083</v>
      </c>
      <c r="B9816">
        <v>1</v>
      </c>
    </row>
    <row r="9817" spans="1:2">
      <c r="A9817" t="s">
        <v>12085</v>
      </c>
      <c r="B9817">
        <v>1</v>
      </c>
    </row>
    <row r="9818" spans="1:2">
      <c r="A9818" t="s">
        <v>12087</v>
      </c>
      <c r="B9818">
        <v>1</v>
      </c>
    </row>
    <row r="9819" spans="1:2">
      <c r="A9819" t="s">
        <v>12088</v>
      </c>
      <c r="B9819">
        <v>1</v>
      </c>
    </row>
    <row r="9820" spans="1:2">
      <c r="A9820" t="s">
        <v>12090</v>
      </c>
      <c r="B9820">
        <v>1</v>
      </c>
    </row>
    <row r="9821" spans="1:2">
      <c r="A9821" t="s">
        <v>12091</v>
      </c>
      <c r="B9821">
        <v>1</v>
      </c>
    </row>
    <row r="9822" spans="1:2">
      <c r="A9822" t="s">
        <v>12092</v>
      </c>
      <c r="B9822">
        <v>1</v>
      </c>
    </row>
    <row r="9823" spans="1:2">
      <c r="A9823" t="s">
        <v>12093</v>
      </c>
      <c r="B9823">
        <v>1</v>
      </c>
    </row>
    <row r="9824" spans="1:2">
      <c r="A9824" t="s">
        <v>12094</v>
      </c>
      <c r="B9824">
        <v>1</v>
      </c>
    </row>
    <row r="9825" spans="1:2">
      <c r="A9825" t="s">
        <v>12095</v>
      </c>
      <c r="B9825">
        <v>1</v>
      </c>
    </row>
    <row r="9826" spans="1:2">
      <c r="A9826" t="s">
        <v>12096</v>
      </c>
      <c r="B9826">
        <v>1</v>
      </c>
    </row>
    <row r="9827" spans="1:2">
      <c r="A9827" t="s">
        <v>12097</v>
      </c>
      <c r="B9827">
        <v>1</v>
      </c>
    </row>
    <row r="9828" spans="1:2">
      <c r="A9828" t="s">
        <v>12098</v>
      </c>
      <c r="B9828">
        <v>1</v>
      </c>
    </row>
    <row r="9829" spans="1:2">
      <c r="A9829" t="s">
        <v>12100</v>
      </c>
      <c r="B9829">
        <v>1</v>
      </c>
    </row>
    <row r="9830" spans="1:2">
      <c r="A9830" t="s">
        <v>12101</v>
      </c>
      <c r="B9830">
        <v>1</v>
      </c>
    </row>
    <row r="9831" spans="1:2">
      <c r="A9831" t="s">
        <v>12102</v>
      </c>
      <c r="B9831">
        <v>1</v>
      </c>
    </row>
    <row r="9832" spans="1:2">
      <c r="A9832" t="s">
        <v>12103</v>
      </c>
      <c r="B9832">
        <v>1</v>
      </c>
    </row>
    <row r="9833" spans="1:2">
      <c r="A9833" t="s">
        <v>12104</v>
      </c>
      <c r="B9833">
        <v>1</v>
      </c>
    </row>
    <row r="9834" spans="1:2">
      <c r="A9834" t="s">
        <v>12105</v>
      </c>
      <c r="B9834">
        <v>1</v>
      </c>
    </row>
    <row r="9835" spans="1:2">
      <c r="A9835" t="s">
        <v>12106</v>
      </c>
      <c r="B9835">
        <v>1</v>
      </c>
    </row>
    <row r="9836" spans="1:2">
      <c r="A9836" t="s">
        <v>12107</v>
      </c>
      <c r="B9836">
        <v>1</v>
      </c>
    </row>
    <row r="9837" spans="1:2">
      <c r="A9837" t="s">
        <v>12109</v>
      </c>
      <c r="B9837">
        <v>1</v>
      </c>
    </row>
    <row r="9838" spans="1:2">
      <c r="A9838" t="s">
        <v>12110</v>
      </c>
      <c r="B9838">
        <v>1</v>
      </c>
    </row>
    <row r="9839" spans="1:2">
      <c r="A9839" t="s">
        <v>12111</v>
      </c>
      <c r="B9839">
        <v>1</v>
      </c>
    </row>
    <row r="9840" spans="1:2">
      <c r="A9840" t="s">
        <v>12112</v>
      </c>
      <c r="B9840">
        <v>1</v>
      </c>
    </row>
    <row r="9841" spans="1:2">
      <c r="A9841" t="s">
        <v>12113</v>
      </c>
      <c r="B9841">
        <v>1</v>
      </c>
    </row>
    <row r="9842" spans="1:2">
      <c r="A9842" t="s">
        <v>12114</v>
      </c>
      <c r="B9842">
        <v>1</v>
      </c>
    </row>
    <row r="9843" spans="1:2">
      <c r="A9843" t="s">
        <v>12115</v>
      </c>
      <c r="B9843">
        <v>1</v>
      </c>
    </row>
    <row r="9844" spans="1:2">
      <c r="A9844" t="s">
        <v>12116</v>
      </c>
      <c r="B9844">
        <v>1</v>
      </c>
    </row>
    <row r="9845" spans="1:2">
      <c r="A9845" t="s">
        <v>12117</v>
      </c>
      <c r="B9845">
        <v>1</v>
      </c>
    </row>
    <row r="9846" spans="1:2">
      <c r="A9846" t="s">
        <v>12118</v>
      </c>
      <c r="B9846">
        <v>1</v>
      </c>
    </row>
    <row r="9847" spans="1:2">
      <c r="A9847" t="s">
        <v>12119</v>
      </c>
      <c r="B9847">
        <v>1</v>
      </c>
    </row>
    <row r="9848" spans="1:2">
      <c r="A9848" t="s">
        <v>12120</v>
      </c>
      <c r="B9848">
        <v>1</v>
      </c>
    </row>
    <row r="9849" spans="1:2">
      <c r="A9849" t="s">
        <v>12121</v>
      </c>
      <c r="B9849">
        <v>1</v>
      </c>
    </row>
    <row r="9850" spans="1:2">
      <c r="A9850" t="s">
        <v>12122</v>
      </c>
      <c r="B9850">
        <v>1</v>
      </c>
    </row>
    <row r="9851" spans="1:2">
      <c r="A9851" t="s">
        <v>12123</v>
      </c>
      <c r="B9851">
        <v>1</v>
      </c>
    </row>
    <row r="9852" spans="1:2">
      <c r="A9852" t="s">
        <v>12124</v>
      </c>
      <c r="B9852">
        <v>1</v>
      </c>
    </row>
    <row r="9853" spans="1:2">
      <c r="A9853" t="s">
        <v>12125</v>
      </c>
      <c r="B9853">
        <v>1</v>
      </c>
    </row>
    <row r="9854" spans="1:2">
      <c r="A9854" t="s">
        <v>12126</v>
      </c>
      <c r="B9854">
        <v>1</v>
      </c>
    </row>
    <row r="9855" spans="1:2">
      <c r="A9855" t="s">
        <v>12128</v>
      </c>
      <c r="B9855">
        <v>1</v>
      </c>
    </row>
    <row r="9856" spans="1:2">
      <c r="A9856" t="s">
        <v>12131</v>
      </c>
      <c r="B9856">
        <v>1</v>
      </c>
    </row>
    <row r="9857" spans="1:2">
      <c r="A9857" t="s">
        <v>12132</v>
      </c>
      <c r="B9857">
        <v>1</v>
      </c>
    </row>
    <row r="9858" spans="1:2">
      <c r="A9858" t="s">
        <v>12133</v>
      </c>
      <c r="B9858">
        <v>1</v>
      </c>
    </row>
    <row r="9859" spans="1:2">
      <c r="A9859" t="s">
        <v>12134</v>
      </c>
      <c r="B9859">
        <v>1</v>
      </c>
    </row>
    <row r="9860" spans="1:2">
      <c r="A9860" t="s">
        <v>12135</v>
      </c>
      <c r="B9860">
        <v>1</v>
      </c>
    </row>
    <row r="9861" spans="1:2">
      <c r="A9861" t="s">
        <v>12136</v>
      </c>
      <c r="B9861">
        <v>1</v>
      </c>
    </row>
    <row r="9862" spans="1:2">
      <c r="A9862" t="s">
        <v>12137</v>
      </c>
      <c r="B9862">
        <v>1</v>
      </c>
    </row>
    <row r="9863" spans="1:2">
      <c r="A9863" t="s">
        <v>12138</v>
      </c>
      <c r="B9863">
        <v>1</v>
      </c>
    </row>
    <row r="9864" spans="1:2">
      <c r="A9864" t="s">
        <v>12139</v>
      </c>
      <c r="B9864">
        <v>1</v>
      </c>
    </row>
    <row r="9865" spans="1:2">
      <c r="A9865" t="s">
        <v>12141</v>
      </c>
      <c r="B9865">
        <v>1</v>
      </c>
    </row>
    <row r="9866" spans="1:2">
      <c r="A9866" t="s">
        <v>12142</v>
      </c>
      <c r="B9866">
        <v>1</v>
      </c>
    </row>
    <row r="9867" spans="1:2">
      <c r="A9867" t="s">
        <v>12143</v>
      </c>
      <c r="B9867">
        <v>1</v>
      </c>
    </row>
    <row r="9868" spans="1:2">
      <c r="A9868" t="s">
        <v>12144</v>
      </c>
      <c r="B9868">
        <v>1</v>
      </c>
    </row>
    <row r="9869" spans="1:2">
      <c r="A9869" t="s">
        <v>12145</v>
      </c>
      <c r="B9869">
        <v>1</v>
      </c>
    </row>
    <row r="9870" spans="1:2">
      <c r="A9870" t="s">
        <v>12146</v>
      </c>
      <c r="B9870">
        <v>1</v>
      </c>
    </row>
    <row r="9871" spans="1:2">
      <c r="A9871" t="s">
        <v>12147</v>
      </c>
      <c r="B9871">
        <v>1</v>
      </c>
    </row>
    <row r="9872" spans="1:2">
      <c r="A9872" t="s">
        <v>12149</v>
      </c>
      <c r="B9872">
        <v>1</v>
      </c>
    </row>
    <row r="9873" spans="1:2">
      <c r="A9873" t="s">
        <v>12150</v>
      </c>
      <c r="B9873">
        <v>1</v>
      </c>
    </row>
    <row r="9874" spans="1:2">
      <c r="A9874" t="s">
        <v>12151</v>
      </c>
      <c r="B9874">
        <v>1</v>
      </c>
    </row>
    <row r="9875" spans="1:2">
      <c r="A9875" t="s">
        <v>12152</v>
      </c>
      <c r="B9875">
        <v>1</v>
      </c>
    </row>
    <row r="9876" spans="1:2">
      <c r="A9876" t="s">
        <v>12153</v>
      </c>
      <c r="B9876">
        <v>1</v>
      </c>
    </row>
    <row r="9877" spans="1:2">
      <c r="A9877" t="s">
        <v>12154</v>
      </c>
      <c r="B9877">
        <v>1</v>
      </c>
    </row>
    <row r="9878" spans="1:2">
      <c r="A9878" t="s">
        <v>12155</v>
      </c>
      <c r="B9878">
        <v>1</v>
      </c>
    </row>
    <row r="9879" spans="1:2">
      <c r="A9879" t="s">
        <v>12156</v>
      </c>
      <c r="B9879">
        <v>1</v>
      </c>
    </row>
    <row r="9880" spans="1:2">
      <c r="A9880" t="s">
        <v>12157</v>
      </c>
      <c r="B9880">
        <v>1</v>
      </c>
    </row>
    <row r="9881" spans="1:2">
      <c r="A9881" t="s">
        <v>12158</v>
      </c>
      <c r="B9881">
        <v>1</v>
      </c>
    </row>
    <row r="9882" spans="1:2">
      <c r="A9882" t="s">
        <v>12159</v>
      </c>
      <c r="B9882">
        <v>1</v>
      </c>
    </row>
    <row r="9883" spans="1:2">
      <c r="A9883" t="s">
        <v>12161</v>
      </c>
      <c r="B9883">
        <v>1</v>
      </c>
    </row>
    <row r="9884" spans="1:2">
      <c r="A9884" t="s">
        <v>12163</v>
      </c>
      <c r="B9884">
        <v>1</v>
      </c>
    </row>
    <row r="9885" spans="1:2">
      <c r="A9885" t="s">
        <v>12164</v>
      </c>
      <c r="B9885">
        <v>1</v>
      </c>
    </row>
    <row r="9886" spans="1:2">
      <c r="A9886" t="s">
        <v>12165</v>
      </c>
      <c r="B9886">
        <v>1</v>
      </c>
    </row>
    <row r="9887" spans="1:2">
      <c r="A9887" t="s">
        <v>12166</v>
      </c>
      <c r="B9887">
        <v>1</v>
      </c>
    </row>
    <row r="9888" spans="1:2">
      <c r="A9888" t="s">
        <v>12167</v>
      </c>
      <c r="B9888">
        <v>1</v>
      </c>
    </row>
    <row r="9889" spans="1:2">
      <c r="A9889" t="s">
        <v>12168</v>
      </c>
      <c r="B9889">
        <v>1</v>
      </c>
    </row>
    <row r="9890" spans="1:2">
      <c r="A9890" t="s">
        <v>12170</v>
      </c>
      <c r="B9890">
        <v>1</v>
      </c>
    </row>
    <row r="9891" spans="1:2">
      <c r="A9891" t="s">
        <v>12172</v>
      </c>
      <c r="B9891">
        <v>1</v>
      </c>
    </row>
    <row r="9892" spans="1:2">
      <c r="A9892" t="s">
        <v>12173</v>
      </c>
      <c r="B9892">
        <v>1</v>
      </c>
    </row>
    <row r="9893" spans="1:2">
      <c r="A9893" t="s">
        <v>12174</v>
      </c>
      <c r="B9893">
        <v>1</v>
      </c>
    </row>
    <row r="9894" spans="1:2">
      <c r="A9894" t="s">
        <v>12175</v>
      </c>
      <c r="B9894">
        <v>1</v>
      </c>
    </row>
    <row r="9895" spans="1:2">
      <c r="A9895" t="s">
        <v>12176</v>
      </c>
      <c r="B9895">
        <v>1</v>
      </c>
    </row>
    <row r="9896" spans="1:2">
      <c r="A9896" t="s">
        <v>12178</v>
      </c>
      <c r="B9896">
        <v>1</v>
      </c>
    </row>
    <row r="9897" spans="1:2">
      <c r="A9897" t="s">
        <v>12179</v>
      </c>
      <c r="B9897">
        <v>1</v>
      </c>
    </row>
    <row r="9898" spans="1:2">
      <c r="A9898" t="s">
        <v>12180</v>
      </c>
      <c r="B9898">
        <v>1</v>
      </c>
    </row>
    <row r="9899" spans="1:2">
      <c r="A9899" t="s">
        <v>12181</v>
      </c>
      <c r="B9899">
        <v>1</v>
      </c>
    </row>
    <row r="9900" spans="1:2">
      <c r="A9900" t="s">
        <v>12183</v>
      </c>
      <c r="B9900">
        <v>1</v>
      </c>
    </row>
    <row r="9901" spans="1:2">
      <c r="A9901" t="s">
        <v>12184</v>
      </c>
      <c r="B9901">
        <v>1</v>
      </c>
    </row>
    <row r="9902" spans="1:2">
      <c r="A9902" t="s">
        <v>12185</v>
      </c>
      <c r="B9902">
        <v>1</v>
      </c>
    </row>
    <row r="9903" spans="1:2">
      <c r="A9903" t="s">
        <v>12186</v>
      </c>
      <c r="B9903">
        <v>1</v>
      </c>
    </row>
    <row r="9904" spans="1:2">
      <c r="A9904" t="s">
        <v>12187</v>
      </c>
      <c r="B9904">
        <v>1</v>
      </c>
    </row>
    <row r="9905" spans="1:2">
      <c r="A9905" t="s">
        <v>12188</v>
      </c>
      <c r="B9905">
        <v>1</v>
      </c>
    </row>
    <row r="9906" spans="1:2">
      <c r="A9906" t="s">
        <v>12189</v>
      </c>
      <c r="B9906">
        <v>1</v>
      </c>
    </row>
    <row r="9907" spans="1:2">
      <c r="A9907" t="s">
        <v>12190</v>
      </c>
      <c r="B9907">
        <v>1</v>
      </c>
    </row>
    <row r="9908" spans="1:2">
      <c r="A9908" t="s">
        <v>12191</v>
      </c>
      <c r="B9908">
        <v>1</v>
      </c>
    </row>
    <row r="9909" spans="1:2">
      <c r="A9909" t="s">
        <v>12192</v>
      </c>
      <c r="B9909">
        <v>1</v>
      </c>
    </row>
    <row r="9910" spans="1:2">
      <c r="A9910" t="s">
        <v>12193</v>
      </c>
      <c r="B9910">
        <v>1</v>
      </c>
    </row>
    <row r="9911" spans="1:2">
      <c r="A9911" t="s">
        <v>12194</v>
      </c>
      <c r="B9911">
        <v>1</v>
      </c>
    </row>
    <row r="9912" spans="1:2">
      <c r="A9912" t="s">
        <v>12195</v>
      </c>
      <c r="B9912">
        <v>1</v>
      </c>
    </row>
    <row r="9913" spans="1:2">
      <c r="A9913" t="s">
        <v>12196</v>
      </c>
      <c r="B9913">
        <v>1</v>
      </c>
    </row>
    <row r="9914" spans="1:2">
      <c r="A9914" t="s">
        <v>12198</v>
      </c>
      <c r="B9914">
        <v>1</v>
      </c>
    </row>
    <row r="9915" spans="1:2">
      <c r="A9915" t="s">
        <v>12202</v>
      </c>
      <c r="B9915">
        <v>1</v>
      </c>
    </row>
    <row r="9916" spans="1:2">
      <c r="A9916" t="s">
        <v>12203</v>
      </c>
      <c r="B9916">
        <v>1</v>
      </c>
    </row>
    <row r="9917" spans="1:2">
      <c r="A9917" t="s">
        <v>12204</v>
      </c>
      <c r="B9917">
        <v>1</v>
      </c>
    </row>
    <row r="9918" spans="1:2">
      <c r="A9918" t="s">
        <v>12205</v>
      </c>
      <c r="B9918">
        <v>1</v>
      </c>
    </row>
    <row r="9919" spans="1:2">
      <c r="A9919" t="s">
        <v>12206</v>
      </c>
      <c r="B9919">
        <v>1</v>
      </c>
    </row>
    <row r="9920" spans="1:2">
      <c r="A9920" t="s">
        <v>12208</v>
      </c>
      <c r="B9920">
        <v>1</v>
      </c>
    </row>
    <row r="9921" spans="1:2">
      <c r="A9921" t="s">
        <v>12211</v>
      </c>
      <c r="B9921">
        <v>1</v>
      </c>
    </row>
    <row r="9922" spans="1:2">
      <c r="A9922" t="s">
        <v>12212</v>
      </c>
      <c r="B9922">
        <v>1</v>
      </c>
    </row>
    <row r="9923" spans="1:2">
      <c r="A9923" t="s">
        <v>12213</v>
      </c>
      <c r="B9923">
        <v>1</v>
      </c>
    </row>
    <row r="9924" spans="1:2">
      <c r="A9924" t="s">
        <v>12215</v>
      </c>
      <c r="B9924">
        <v>1</v>
      </c>
    </row>
    <row r="9925" spans="1:2">
      <c r="A9925" t="s">
        <v>12216</v>
      </c>
      <c r="B9925">
        <v>1</v>
      </c>
    </row>
    <row r="9926" spans="1:2">
      <c r="A9926" t="s">
        <v>12217</v>
      </c>
      <c r="B9926">
        <v>1</v>
      </c>
    </row>
    <row r="9927" spans="1:2">
      <c r="A9927" t="s">
        <v>12219</v>
      </c>
      <c r="B9927">
        <v>1</v>
      </c>
    </row>
    <row r="9928" spans="1:2">
      <c r="A9928" t="s">
        <v>12220</v>
      </c>
      <c r="B9928">
        <v>1</v>
      </c>
    </row>
    <row r="9929" spans="1:2">
      <c r="A9929" t="s">
        <v>12221</v>
      </c>
      <c r="B9929">
        <v>1</v>
      </c>
    </row>
    <row r="9930" spans="1:2">
      <c r="A9930" t="s">
        <v>12222</v>
      </c>
      <c r="B9930">
        <v>1</v>
      </c>
    </row>
    <row r="9931" spans="1:2">
      <c r="A9931" t="s">
        <v>12223</v>
      </c>
      <c r="B9931">
        <v>1</v>
      </c>
    </row>
    <row r="9932" spans="1:2">
      <c r="A9932" t="s">
        <v>12224</v>
      </c>
      <c r="B9932">
        <v>1</v>
      </c>
    </row>
    <row r="9933" spans="1:2">
      <c r="A9933" t="s">
        <v>12225</v>
      </c>
      <c r="B9933">
        <v>1</v>
      </c>
    </row>
    <row r="9934" spans="1:2">
      <c r="A9934" t="s">
        <v>12226</v>
      </c>
      <c r="B9934">
        <v>1</v>
      </c>
    </row>
    <row r="9935" spans="1:2">
      <c r="A9935" t="s">
        <v>12227</v>
      </c>
      <c r="B9935">
        <v>1</v>
      </c>
    </row>
    <row r="9936" spans="1:2">
      <c r="A9936" t="s">
        <v>12230</v>
      </c>
      <c r="B9936">
        <v>1</v>
      </c>
    </row>
    <row r="9937" spans="1:2">
      <c r="A9937" t="s">
        <v>12232</v>
      </c>
      <c r="B9937">
        <v>1</v>
      </c>
    </row>
    <row r="9938" spans="1:2">
      <c r="A9938" t="s">
        <v>12233</v>
      </c>
      <c r="B9938">
        <v>1</v>
      </c>
    </row>
    <row r="9939" spans="1:2">
      <c r="A9939" t="s">
        <v>12234</v>
      </c>
      <c r="B9939">
        <v>1</v>
      </c>
    </row>
    <row r="9940" spans="1:2">
      <c r="A9940" t="s">
        <v>12235</v>
      </c>
      <c r="B9940">
        <v>1</v>
      </c>
    </row>
    <row r="9941" spans="1:2">
      <c r="A9941" t="s">
        <v>12236</v>
      </c>
      <c r="B9941">
        <v>1</v>
      </c>
    </row>
    <row r="9942" spans="1:2">
      <c r="A9942" t="e">
        <f>--_: appeared_VBD</f>
        <v>#NAME?</v>
      </c>
      <c r="B9942">
        <v>1</v>
      </c>
    </row>
    <row r="9943" spans="1:2">
      <c r="A9943" t="s">
        <v>12238</v>
      </c>
      <c r="B9943">
        <v>1</v>
      </c>
    </row>
    <row r="9944" spans="1:2">
      <c r="A9944" t="s">
        <v>12239</v>
      </c>
      <c r="B9944">
        <v>1</v>
      </c>
    </row>
    <row r="9945" spans="1:2">
      <c r="A9945" t="s">
        <v>12240</v>
      </c>
      <c r="B9945">
        <v>1</v>
      </c>
    </row>
    <row r="9946" spans="1:2">
      <c r="A9946" t="s">
        <v>12242</v>
      </c>
      <c r="B9946">
        <v>1</v>
      </c>
    </row>
    <row r="9947" spans="1:2">
      <c r="A9947" t="s">
        <v>12243</v>
      </c>
      <c r="B9947">
        <v>1</v>
      </c>
    </row>
    <row r="9948" spans="1:2">
      <c r="A9948" t="s">
        <v>12244</v>
      </c>
      <c r="B9948">
        <v>1</v>
      </c>
    </row>
    <row r="9949" spans="1:2">
      <c r="A9949" t="s">
        <v>12245</v>
      </c>
      <c r="B9949">
        <v>1</v>
      </c>
    </row>
    <row r="9950" spans="1:2">
      <c r="A9950" t="s">
        <v>12247</v>
      </c>
      <c r="B9950">
        <v>1</v>
      </c>
    </row>
    <row r="9951" spans="1:2">
      <c r="A9951" t="s">
        <v>12248</v>
      </c>
      <c r="B9951">
        <v>1</v>
      </c>
    </row>
    <row r="9952" spans="1:2">
      <c r="A9952" t="s">
        <v>12249</v>
      </c>
      <c r="B9952">
        <v>1</v>
      </c>
    </row>
    <row r="9953" spans="1:2">
      <c r="A9953" t="s">
        <v>12250</v>
      </c>
      <c r="B9953">
        <v>1</v>
      </c>
    </row>
    <row r="9954" spans="1:2">
      <c r="A9954" t="s">
        <v>12251</v>
      </c>
      <c r="B9954">
        <v>1</v>
      </c>
    </row>
    <row r="9955" spans="1:2">
      <c r="A9955" t="s">
        <v>12254</v>
      </c>
      <c r="B9955">
        <v>1</v>
      </c>
    </row>
    <row r="9956" spans="1:2">
      <c r="A9956" t="s">
        <v>12255</v>
      </c>
      <c r="B9956">
        <v>1</v>
      </c>
    </row>
    <row r="9957" spans="1:2">
      <c r="A9957" t="s">
        <v>12257</v>
      </c>
      <c r="B9957">
        <v>1</v>
      </c>
    </row>
    <row r="9958" spans="1:2">
      <c r="A9958" t="s">
        <v>12258</v>
      </c>
      <c r="B9958">
        <v>1</v>
      </c>
    </row>
    <row r="9959" spans="1:2">
      <c r="A9959" t="s">
        <v>12260</v>
      </c>
      <c r="B9959">
        <v>1</v>
      </c>
    </row>
    <row r="9960" spans="1:2">
      <c r="A9960" t="s">
        <v>12261</v>
      </c>
      <c r="B9960">
        <v>1</v>
      </c>
    </row>
    <row r="9961" spans="1:2">
      <c r="A9961" t="s">
        <v>12262</v>
      </c>
      <c r="B9961">
        <v>1</v>
      </c>
    </row>
    <row r="9962" spans="1:2">
      <c r="A9962" t="s">
        <v>12263</v>
      </c>
      <c r="B9962">
        <v>1</v>
      </c>
    </row>
    <row r="9963" spans="1:2">
      <c r="A9963" t="s">
        <v>12264</v>
      </c>
      <c r="B9963">
        <v>1</v>
      </c>
    </row>
    <row r="9964" spans="1:2">
      <c r="A9964" t="s">
        <v>12265</v>
      </c>
      <c r="B9964">
        <v>1</v>
      </c>
    </row>
    <row r="9965" spans="1:2">
      <c r="A9965" t="s">
        <v>12266</v>
      </c>
      <c r="B9965">
        <v>1</v>
      </c>
    </row>
    <row r="9966" spans="1:2">
      <c r="A9966" t="s">
        <v>12267</v>
      </c>
      <c r="B9966">
        <v>1</v>
      </c>
    </row>
    <row r="9967" spans="1:2">
      <c r="A9967" t="s">
        <v>12268</v>
      </c>
      <c r="B9967">
        <v>1</v>
      </c>
    </row>
    <row r="9968" spans="1:2">
      <c r="A9968" t="s">
        <v>12269</v>
      </c>
      <c r="B9968">
        <v>1</v>
      </c>
    </row>
    <row r="9969" spans="1:2">
      <c r="A9969" t="s">
        <v>12270</v>
      </c>
      <c r="B9969">
        <v>1</v>
      </c>
    </row>
    <row r="9970" spans="1:2">
      <c r="A9970" t="s">
        <v>12271</v>
      </c>
      <c r="B9970">
        <v>1</v>
      </c>
    </row>
    <row r="9971" spans="1:2">
      <c r="A9971" t="s">
        <v>12272</v>
      </c>
      <c r="B9971">
        <v>1</v>
      </c>
    </row>
    <row r="9972" spans="1:2">
      <c r="A9972" t="s">
        <v>12273</v>
      </c>
      <c r="B9972">
        <v>1</v>
      </c>
    </row>
    <row r="9973" spans="1:2">
      <c r="A9973" t="s">
        <v>12274</v>
      </c>
      <c r="B9973">
        <v>1</v>
      </c>
    </row>
    <row r="9974" spans="1:2">
      <c r="A9974" t="s">
        <v>12275</v>
      </c>
      <c r="B9974">
        <v>1</v>
      </c>
    </row>
    <row r="9975" spans="1:2">
      <c r="A9975" t="s">
        <v>12276</v>
      </c>
      <c r="B9975">
        <v>1</v>
      </c>
    </row>
    <row r="9976" spans="1:2">
      <c r="A9976" t="s">
        <v>12277</v>
      </c>
      <c r="B9976">
        <v>1</v>
      </c>
    </row>
    <row r="9977" spans="1:2">
      <c r="A9977" t="s">
        <v>12278</v>
      </c>
      <c r="B9977">
        <v>1</v>
      </c>
    </row>
    <row r="9978" spans="1:2">
      <c r="A9978" t="s">
        <v>12279</v>
      </c>
      <c r="B9978">
        <v>1</v>
      </c>
    </row>
    <row r="9979" spans="1:2">
      <c r="A9979" t="s">
        <v>12280</v>
      </c>
      <c r="B9979">
        <v>1</v>
      </c>
    </row>
    <row r="9980" spans="1:2">
      <c r="A9980" t="s">
        <v>12281</v>
      </c>
      <c r="B9980">
        <v>1</v>
      </c>
    </row>
    <row r="9981" spans="1:2">
      <c r="A9981" t="s">
        <v>12283</v>
      </c>
      <c r="B9981">
        <v>1</v>
      </c>
    </row>
    <row r="9982" spans="1:2">
      <c r="A9982" t="s">
        <v>12284</v>
      </c>
      <c r="B9982">
        <v>1</v>
      </c>
    </row>
    <row r="9983" spans="1:2">
      <c r="A9983" t="s">
        <v>12286</v>
      </c>
      <c r="B9983">
        <v>1</v>
      </c>
    </row>
    <row r="9984" spans="1:2">
      <c r="A9984" t="s">
        <v>12287</v>
      </c>
      <c r="B9984">
        <v>1</v>
      </c>
    </row>
    <row r="9985" spans="1:2">
      <c r="A9985" t="s">
        <v>12288</v>
      </c>
      <c r="B9985">
        <v>1</v>
      </c>
    </row>
    <row r="9986" spans="1:2">
      <c r="A9986" t="s">
        <v>12289</v>
      </c>
      <c r="B9986">
        <v>1</v>
      </c>
    </row>
    <row r="9987" spans="1:2">
      <c r="A9987" t="s">
        <v>12292</v>
      </c>
      <c r="B9987">
        <v>1</v>
      </c>
    </row>
    <row r="9988" spans="1:2">
      <c r="A9988" t="s">
        <v>12294</v>
      </c>
      <c r="B9988">
        <v>1</v>
      </c>
    </row>
    <row r="9989" spans="1:2">
      <c r="A9989" t="s">
        <v>12295</v>
      </c>
      <c r="B9989">
        <v>1</v>
      </c>
    </row>
    <row r="9990" spans="1:2">
      <c r="A9990" t="s">
        <v>12298</v>
      </c>
      <c r="B9990">
        <v>1</v>
      </c>
    </row>
    <row r="9991" spans="1:2">
      <c r="A9991" t="s">
        <v>12299</v>
      </c>
      <c r="B9991">
        <v>1</v>
      </c>
    </row>
    <row r="9992" spans="1:2">
      <c r="A9992" t="s">
        <v>12300</v>
      </c>
      <c r="B9992">
        <v>1</v>
      </c>
    </row>
    <row r="9993" spans="1:2">
      <c r="A9993" t="s">
        <v>12301</v>
      </c>
      <c r="B9993">
        <v>1</v>
      </c>
    </row>
    <row r="9994" spans="1:2">
      <c r="A9994" t="s">
        <v>12302</v>
      </c>
      <c r="B9994">
        <v>1</v>
      </c>
    </row>
    <row r="9995" spans="1:2">
      <c r="A9995" t="s">
        <v>12303</v>
      </c>
      <c r="B9995">
        <v>1</v>
      </c>
    </row>
    <row r="9996" spans="1:2">
      <c r="A9996" t="s">
        <v>12305</v>
      </c>
      <c r="B9996">
        <v>1</v>
      </c>
    </row>
    <row r="9997" spans="1:2">
      <c r="A9997" t="s">
        <v>12306</v>
      </c>
      <c r="B9997">
        <v>1</v>
      </c>
    </row>
    <row r="9998" spans="1:2">
      <c r="A9998" t="s">
        <v>12307</v>
      </c>
      <c r="B9998">
        <v>1</v>
      </c>
    </row>
    <row r="9999" spans="1:2">
      <c r="A9999" t="s">
        <v>12309</v>
      </c>
      <c r="B9999">
        <v>1</v>
      </c>
    </row>
    <row r="10000" spans="1:2">
      <c r="A10000" t="s">
        <v>12310</v>
      </c>
      <c r="B10000">
        <v>1</v>
      </c>
    </row>
    <row r="10001" spans="1:2">
      <c r="A10001" t="s">
        <v>12312</v>
      </c>
      <c r="B10001">
        <v>1</v>
      </c>
    </row>
    <row r="10002" spans="1:2">
      <c r="A10002" t="s">
        <v>12314</v>
      </c>
      <c r="B10002">
        <v>1</v>
      </c>
    </row>
    <row r="10003" spans="1:2">
      <c r="A10003" t="s">
        <v>12315</v>
      </c>
      <c r="B10003">
        <v>1</v>
      </c>
    </row>
    <row r="10004" spans="1:2">
      <c r="A10004" t="s">
        <v>12316</v>
      </c>
      <c r="B10004">
        <v>1</v>
      </c>
    </row>
    <row r="10005" spans="1:2">
      <c r="A10005" t="s">
        <v>12317</v>
      </c>
      <c r="B10005">
        <v>1</v>
      </c>
    </row>
    <row r="10006" spans="1:2">
      <c r="A10006" t="s">
        <v>12318</v>
      </c>
      <c r="B10006">
        <v>1</v>
      </c>
    </row>
    <row r="10007" spans="1:2">
      <c r="A10007" t="s">
        <v>12319</v>
      </c>
      <c r="B10007">
        <v>1</v>
      </c>
    </row>
    <row r="10008" spans="1:2">
      <c r="A10008" t="s">
        <v>12321</v>
      </c>
      <c r="B10008">
        <v>1</v>
      </c>
    </row>
    <row r="10009" spans="1:2">
      <c r="A10009" t="s">
        <v>12323</v>
      </c>
      <c r="B10009">
        <v>1</v>
      </c>
    </row>
    <row r="10010" spans="1:2">
      <c r="A10010" t="s">
        <v>12324</v>
      </c>
      <c r="B10010">
        <v>1</v>
      </c>
    </row>
    <row r="10011" spans="1:2">
      <c r="A10011" t="s">
        <v>12325</v>
      </c>
      <c r="B10011">
        <v>1</v>
      </c>
    </row>
    <row r="10012" spans="1:2">
      <c r="A10012" t="s">
        <v>12327</v>
      </c>
      <c r="B10012">
        <v>1</v>
      </c>
    </row>
    <row r="10013" spans="1:2">
      <c r="A10013" t="s">
        <v>12328</v>
      </c>
      <c r="B10013">
        <v>1</v>
      </c>
    </row>
    <row r="10014" spans="1:2">
      <c r="A10014" t="s">
        <v>12331</v>
      </c>
      <c r="B10014">
        <v>1</v>
      </c>
    </row>
    <row r="10015" spans="1:2">
      <c r="A10015" t="s">
        <v>12333</v>
      </c>
      <c r="B10015">
        <v>1</v>
      </c>
    </row>
    <row r="10016" spans="1:2">
      <c r="A10016" t="s">
        <v>12334</v>
      </c>
      <c r="B10016">
        <v>1</v>
      </c>
    </row>
    <row r="10017" spans="1:2">
      <c r="A10017" t="s">
        <v>12335</v>
      </c>
      <c r="B10017">
        <v>1</v>
      </c>
    </row>
    <row r="10018" spans="1:2">
      <c r="A10018" t="s">
        <v>12336</v>
      </c>
      <c r="B10018">
        <v>1</v>
      </c>
    </row>
    <row r="10019" spans="1:2">
      <c r="A10019" t="s">
        <v>12337</v>
      </c>
      <c r="B10019">
        <v>1</v>
      </c>
    </row>
    <row r="10020" spans="1:2">
      <c r="A10020" t="s">
        <v>12340</v>
      </c>
      <c r="B10020">
        <v>1</v>
      </c>
    </row>
    <row r="10021" spans="1:2">
      <c r="A10021" t="s">
        <v>12342</v>
      </c>
      <c r="B10021">
        <v>1</v>
      </c>
    </row>
    <row r="10022" spans="1:2">
      <c r="A10022" t="s">
        <v>12343</v>
      </c>
      <c r="B10022">
        <v>1</v>
      </c>
    </row>
    <row r="10023" spans="1:2">
      <c r="A10023" t="s">
        <v>12344</v>
      </c>
      <c r="B10023">
        <v>1</v>
      </c>
    </row>
    <row r="10024" spans="1:2">
      <c r="A10024" t="s">
        <v>12345</v>
      </c>
      <c r="B10024">
        <v>1</v>
      </c>
    </row>
    <row r="10025" spans="1:2">
      <c r="A10025" t="s">
        <v>12347</v>
      </c>
      <c r="B10025">
        <v>1</v>
      </c>
    </row>
    <row r="10026" spans="1:2">
      <c r="A10026" t="s">
        <v>12348</v>
      </c>
      <c r="B10026">
        <v>1</v>
      </c>
    </row>
    <row r="10027" spans="1:2">
      <c r="A10027" t="s">
        <v>12349</v>
      </c>
      <c r="B10027">
        <v>1</v>
      </c>
    </row>
    <row r="10028" spans="1:2">
      <c r="A10028" t="s">
        <v>12350</v>
      </c>
      <c r="B10028">
        <v>1</v>
      </c>
    </row>
    <row r="10029" spans="1:2">
      <c r="A10029" t="s">
        <v>12351</v>
      </c>
      <c r="B10029">
        <v>1</v>
      </c>
    </row>
    <row r="10030" spans="1:2">
      <c r="A10030" t="s">
        <v>12352</v>
      </c>
      <c r="B10030">
        <v>1</v>
      </c>
    </row>
    <row r="10031" spans="1:2">
      <c r="A10031" t="s">
        <v>12354</v>
      </c>
      <c r="B10031">
        <v>1</v>
      </c>
    </row>
    <row r="10032" spans="1:2">
      <c r="A10032" t="s">
        <v>12355</v>
      </c>
      <c r="B10032">
        <v>1</v>
      </c>
    </row>
    <row r="10033" spans="1:2">
      <c r="A10033" t="s">
        <v>12356</v>
      </c>
      <c r="B10033">
        <v>1</v>
      </c>
    </row>
    <row r="10034" spans="1:2">
      <c r="A10034" t="s">
        <v>12357</v>
      </c>
      <c r="B10034">
        <v>1</v>
      </c>
    </row>
    <row r="10035" spans="1:2">
      <c r="A10035" t="s">
        <v>12359</v>
      </c>
      <c r="B10035">
        <v>1</v>
      </c>
    </row>
    <row r="10036" spans="1:2">
      <c r="A10036" t="s">
        <v>12360</v>
      </c>
      <c r="B10036">
        <v>1</v>
      </c>
    </row>
    <row r="10037" spans="1:2">
      <c r="A10037" t="s">
        <v>12362</v>
      </c>
      <c r="B10037">
        <v>1</v>
      </c>
    </row>
    <row r="10038" spans="1:2">
      <c r="A10038" t="s">
        <v>12363</v>
      </c>
      <c r="B10038">
        <v>1</v>
      </c>
    </row>
    <row r="10039" spans="1:2">
      <c r="A10039" t="s">
        <v>12365</v>
      </c>
      <c r="B10039">
        <v>1</v>
      </c>
    </row>
    <row r="10040" spans="1:2">
      <c r="A10040" t="s">
        <v>12367</v>
      </c>
      <c r="B10040">
        <v>1</v>
      </c>
    </row>
    <row r="10041" spans="1:2">
      <c r="A10041" t="s">
        <v>12368</v>
      </c>
      <c r="B10041">
        <v>1</v>
      </c>
    </row>
    <row r="10042" spans="1:2">
      <c r="A10042" t="s">
        <v>12369</v>
      </c>
      <c r="B10042">
        <v>1</v>
      </c>
    </row>
    <row r="10043" spans="1:2">
      <c r="A10043" t="s">
        <v>12370</v>
      </c>
      <c r="B10043">
        <v>1</v>
      </c>
    </row>
    <row r="10044" spans="1:2">
      <c r="A10044" t="s">
        <v>12372</v>
      </c>
      <c r="B10044">
        <v>1</v>
      </c>
    </row>
    <row r="10045" spans="1:2">
      <c r="A10045" t="s">
        <v>12373</v>
      </c>
      <c r="B10045">
        <v>1</v>
      </c>
    </row>
    <row r="10046" spans="1:2">
      <c r="A10046" t="s">
        <v>12374</v>
      </c>
      <c r="B10046">
        <v>1</v>
      </c>
    </row>
    <row r="10047" spans="1:2">
      <c r="A10047" t="s">
        <v>12375</v>
      </c>
      <c r="B10047">
        <v>1</v>
      </c>
    </row>
    <row r="10048" spans="1:2">
      <c r="A10048" t="s">
        <v>12379</v>
      </c>
      <c r="B10048">
        <v>1</v>
      </c>
    </row>
    <row r="10049" spans="1:2">
      <c r="A10049" t="s">
        <v>12380</v>
      </c>
      <c r="B10049">
        <v>1</v>
      </c>
    </row>
    <row r="10050" spans="1:2">
      <c r="A10050" t="s">
        <v>12382</v>
      </c>
      <c r="B10050">
        <v>1</v>
      </c>
    </row>
    <row r="10051" spans="1:2">
      <c r="A10051" t="s">
        <v>12383</v>
      </c>
      <c r="B10051">
        <v>1</v>
      </c>
    </row>
    <row r="10052" spans="1:2">
      <c r="A10052" t="s">
        <v>12385</v>
      </c>
      <c r="B10052">
        <v>1</v>
      </c>
    </row>
    <row r="10053" spans="1:2">
      <c r="A10053" t="s">
        <v>12387</v>
      </c>
      <c r="B10053">
        <v>1</v>
      </c>
    </row>
    <row r="10054" spans="1:2">
      <c r="A10054" t="s">
        <v>12388</v>
      </c>
      <c r="B10054">
        <v>1</v>
      </c>
    </row>
    <row r="10055" spans="1:2">
      <c r="A10055" t="s">
        <v>12390</v>
      </c>
      <c r="B10055">
        <v>1</v>
      </c>
    </row>
    <row r="10056" spans="1:2">
      <c r="A10056" t="s">
        <v>12391</v>
      </c>
      <c r="B10056">
        <v>1</v>
      </c>
    </row>
    <row r="10057" spans="1:2">
      <c r="A10057" t="s">
        <v>12393</v>
      </c>
      <c r="B10057">
        <v>1</v>
      </c>
    </row>
    <row r="10058" spans="1:2">
      <c r="A10058" t="s">
        <v>12395</v>
      </c>
      <c r="B10058">
        <v>1</v>
      </c>
    </row>
    <row r="10059" spans="1:2">
      <c r="A10059" t="s">
        <v>12396</v>
      </c>
      <c r="B10059">
        <v>1</v>
      </c>
    </row>
    <row r="10060" spans="1:2">
      <c r="A10060" t="s">
        <v>12397</v>
      </c>
      <c r="B10060">
        <v>1</v>
      </c>
    </row>
    <row r="10061" spans="1:2">
      <c r="A10061" t="s">
        <v>12398</v>
      </c>
      <c r="B10061">
        <v>1</v>
      </c>
    </row>
    <row r="10062" spans="1:2">
      <c r="A10062" t="s">
        <v>12399</v>
      </c>
      <c r="B10062">
        <v>1</v>
      </c>
    </row>
    <row r="10063" spans="1:2">
      <c r="A10063" t="s">
        <v>12400</v>
      </c>
      <c r="B10063">
        <v>1</v>
      </c>
    </row>
    <row r="10064" spans="1:2">
      <c r="A10064" t="s">
        <v>12401</v>
      </c>
      <c r="B10064">
        <v>1</v>
      </c>
    </row>
    <row r="10065" spans="1:2">
      <c r="A10065" t="s">
        <v>12402</v>
      </c>
      <c r="B10065">
        <v>1</v>
      </c>
    </row>
    <row r="10066" spans="1:2">
      <c r="A10066" t="s">
        <v>12403</v>
      </c>
      <c r="B10066">
        <v>1</v>
      </c>
    </row>
    <row r="10067" spans="1:2">
      <c r="A10067" t="s">
        <v>12404</v>
      </c>
      <c r="B10067">
        <v>1</v>
      </c>
    </row>
    <row r="10068" spans="1:2">
      <c r="A10068" t="s">
        <v>12405</v>
      </c>
      <c r="B10068">
        <v>1</v>
      </c>
    </row>
    <row r="10069" spans="1:2">
      <c r="A10069" t="s">
        <v>12406</v>
      </c>
      <c r="B10069">
        <v>1</v>
      </c>
    </row>
    <row r="10070" spans="1:2">
      <c r="A10070" t="s">
        <v>12407</v>
      </c>
      <c r="B10070">
        <v>1</v>
      </c>
    </row>
    <row r="10071" spans="1:2">
      <c r="A10071" t="s">
        <v>12409</v>
      </c>
      <c r="B10071">
        <v>1</v>
      </c>
    </row>
    <row r="10072" spans="1:2">
      <c r="A10072" t="s">
        <v>12410</v>
      </c>
      <c r="B10072">
        <v>1</v>
      </c>
    </row>
    <row r="10073" spans="1:2">
      <c r="A10073" t="s">
        <v>12411</v>
      </c>
      <c r="B10073">
        <v>1</v>
      </c>
    </row>
    <row r="10074" spans="1:2">
      <c r="A10074" t="s">
        <v>12412</v>
      </c>
      <c r="B10074">
        <v>1</v>
      </c>
    </row>
    <row r="10075" spans="1:2">
      <c r="A10075" t="s">
        <v>12413</v>
      </c>
      <c r="B10075">
        <v>1</v>
      </c>
    </row>
    <row r="10076" spans="1:2">
      <c r="A10076" t="s">
        <v>12414</v>
      </c>
      <c r="B10076">
        <v>1</v>
      </c>
    </row>
    <row r="10077" spans="1:2">
      <c r="A10077" t="s">
        <v>12415</v>
      </c>
      <c r="B10077">
        <v>1</v>
      </c>
    </row>
    <row r="10078" spans="1:2">
      <c r="A10078" t="s">
        <v>12416</v>
      </c>
      <c r="B10078">
        <v>1</v>
      </c>
    </row>
    <row r="10079" spans="1:2">
      <c r="A10079" t="s">
        <v>12419</v>
      </c>
      <c r="B10079">
        <v>1</v>
      </c>
    </row>
    <row r="10080" spans="1:2">
      <c r="A10080" t="s">
        <v>12420</v>
      </c>
      <c r="B10080">
        <v>1</v>
      </c>
    </row>
    <row r="10081" spans="1:2">
      <c r="A10081" t="s">
        <v>12421</v>
      </c>
      <c r="B10081">
        <v>1</v>
      </c>
    </row>
    <row r="10082" spans="1:2">
      <c r="A10082" t="s">
        <v>12422</v>
      </c>
      <c r="B10082">
        <v>1</v>
      </c>
    </row>
    <row r="10083" spans="1:2">
      <c r="A10083" t="s">
        <v>12423</v>
      </c>
      <c r="B10083">
        <v>1</v>
      </c>
    </row>
    <row r="10084" spans="1:2">
      <c r="A10084" t="s">
        <v>12428</v>
      </c>
      <c r="B10084">
        <v>1</v>
      </c>
    </row>
    <row r="10085" spans="1:2">
      <c r="A10085" t="s">
        <v>12429</v>
      </c>
      <c r="B10085">
        <v>1</v>
      </c>
    </row>
    <row r="10086" spans="1:2">
      <c r="A10086" t="s">
        <v>12431</v>
      </c>
      <c r="B10086">
        <v>1</v>
      </c>
    </row>
    <row r="10087" spans="1:2">
      <c r="A10087" t="s">
        <v>12432</v>
      </c>
      <c r="B10087">
        <v>1</v>
      </c>
    </row>
    <row r="10088" spans="1:2">
      <c r="A10088" t="s">
        <v>12433</v>
      </c>
      <c r="B10088">
        <v>1</v>
      </c>
    </row>
    <row r="10089" spans="1:2">
      <c r="A10089" t="s">
        <v>12435</v>
      </c>
      <c r="B10089">
        <v>1</v>
      </c>
    </row>
    <row r="10090" spans="1:2">
      <c r="A10090" t="s">
        <v>12436</v>
      </c>
      <c r="B10090">
        <v>1</v>
      </c>
    </row>
    <row r="10091" spans="1:2">
      <c r="A10091" t="s">
        <v>12439</v>
      </c>
      <c r="B10091">
        <v>1</v>
      </c>
    </row>
    <row r="10092" spans="1:2">
      <c r="A10092" t="s">
        <v>12440</v>
      </c>
      <c r="B10092">
        <v>1</v>
      </c>
    </row>
    <row r="10093" spans="1:2">
      <c r="A10093" t="s">
        <v>12442</v>
      </c>
      <c r="B10093">
        <v>1</v>
      </c>
    </row>
    <row r="10094" spans="1:2">
      <c r="A10094" t="s">
        <v>12445</v>
      </c>
      <c r="B10094">
        <v>1</v>
      </c>
    </row>
    <row r="10095" spans="1:2">
      <c r="A10095" t="s">
        <v>12446</v>
      </c>
      <c r="B10095">
        <v>1</v>
      </c>
    </row>
    <row r="10096" spans="1:2">
      <c r="A10096" t="s">
        <v>12447</v>
      </c>
      <c r="B10096">
        <v>1</v>
      </c>
    </row>
    <row r="10097" spans="1:2">
      <c r="A10097" t="s">
        <v>12448</v>
      </c>
      <c r="B10097">
        <v>1</v>
      </c>
    </row>
    <row r="10098" spans="1:2">
      <c r="A10098" t="s">
        <v>12449</v>
      </c>
      <c r="B10098">
        <v>1</v>
      </c>
    </row>
    <row r="10099" spans="1:2">
      <c r="A10099" t="s">
        <v>12451</v>
      </c>
      <c r="B10099">
        <v>1</v>
      </c>
    </row>
    <row r="10100" spans="1:2">
      <c r="A10100" t="s">
        <v>12453</v>
      </c>
      <c r="B10100">
        <v>1</v>
      </c>
    </row>
    <row r="10101" spans="1:2">
      <c r="A10101" t="s">
        <v>12455</v>
      </c>
      <c r="B10101">
        <v>1</v>
      </c>
    </row>
    <row r="10102" spans="1:2">
      <c r="A10102" t="s">
        <v>12456</v>
      </c>
      <c r="B10102">
        <v>1</v>
      </c>
    </row>
    <row r="10103" spans="1:2">
      <c r="A10103" t="s">
        <v>12457</v>
      </c>
      <c r="B10103">
        <v>1</v>
      </c>
    </row>
    <row r="10104" spans="1:2">
      <c r="A10104" t="s">
        <v>12458</v>
      </c>
      <c r="B10104">
        <v>1</v>
      </c>
    </row>
    <row r="10105" spans="1:2">
      <c r="A10105" t="s">
        <v>12459</v>
      </c>
      <c r="B10105">
        <v>1</v>
      </c>
    </row>
    <row r="10106" spans="1:2">
      <c r="A10106" t="s">
        <v>12461</v>
      </c>
      <c r="B10106">
        <v>1</v>
      </c>
    </row>
    <row r="10107" spans="1:2">
      <c r="A10107" t="s">
        <v>12462</v>
      </c>
      <c r="B10107">
        <v>1</v>
      </c>
    </row>
    <row r="10108" spans="1:2">
      <c r="A10108" t="s">
        <v>12463</v>
      </c>
      <c r="B10108">
        <v>1</v>
      </c>
    </row>
    <row r="10109" spans="1:2">
      <c r="A10109" t="s">
        <v>12465</v>
      </c>
      <c r="B10109">
        <v>1</v>
      </c>
    </row>
    <row r="10110" spans="1:2">
      <c r="A10110" t="s">
        <v>12466</v>
      </c>
      <c r="B10110">
        <v>1</v>
      </c>
    </row>
    <row r="10111" spans="1:2">
      <c r="A10111" t="s">
        <v>12467</v>
      </c>
      <c r="B10111">
        <v>1</v>
      </c>
    </row>
    <row r="10112" spans="1:2">
      <c r="A10112" t="s">
        <v>12469</v>
      </c>
      <c r="B10112">
        <v>1</v>
      </c>
    </row>
    <row r="10113" spans="1:2">
      <c r="A10113" t="s">
        <v>12470</v>
      </c>
      <c r="B10113">
        <v>1</v>
      </c>
    </row>
    <row r="10114" spans="1:2">
      <c r="A10114" t="s">
        <v>12471</v>
      </c>
      <c r="B10114">
        <v>1</v>
      </c>
    </row>
    <row r="10115" spans="1:2">
      <c r="A10115" t="s">
        <v>12472</v>
      </c>
      <c r="B10115">
        <v>1</v>
      </c>
    </row>
    <row r="10116" spans="1:2">
      <c r="A10116" t="s">
        <v>12473</v>
      </c>
      <c r="B10116">
        <v>1</v>
      </c>
    </row>
    <row r="10117" spans="1:2">
      <c r="A10117" t="s">
        <v>12474</v>
      </c>
      <c r="B10117">
        <v>1</v>
      </c>
    </row>
    <row r="10118" spans="1:2">
      <c r="A10118" t="s">
        <v>12475</v>
      </c>
      <c r="B10118">
        <v>1</v>
      </c>
    </row>
    <row r="10119" spans="1:2">
      <c r="A10119" t="s">
        <v>12476</v>
      </c>
      <c r="B10119">
        <v>1</v>
      </c>
    </row>
    <row r="10120" spans="1:2">
      <c r="A10120" t="s">
        <v>12477</v>
      </c>
      <c r="B10120">
        <v>1</v>
      </c>
    </row>
    <row r="10121" spans="1:2">
      <c r="A10121" t="s">
        <v>12478</v>
      </c>
      <c r="B10121">
        <v>1</v>
      </c>
    </row>
    <row r="10122" spans="1:2">
      <c r="A10122" t="s">
        <v>12479</v>
      </c>
      <c r="B10122">
        <v>1</v>
      </c>
    </row>
    <row r="10123" spans="1:2">
      <c r="A10123" t="s">
        <v>12480</v>
      </c>
      <c r="B10123">
        <v>1</v>
      </c>
    </row>
    <row r="10124" spans="1:2">
      <c r="A10124" t="s">
        <v>12481</v>
      </c>
      <c r="B10124">
        <v>1</v>
      </c>
    </row>
    <row r="10125" spans="1:2">
      <c r="A10125" t="s">
        <v>12483</v>
      </c>
      <c r="B10125">
        <v>1</v>
      </c>
    </row>
    <row r="10126" spans="1:2">
      <c r="A10126" t="s">
        <v>12485</v>
      </c>
      <c r="B10126">
        <v>1</v>
      </c>
    </row>
    <row r="10127" spans="1:2">
      <c r="A10127" t="s">
        <v>12486</v>
      </c>
      <c r="B10127">
        <v>1</v>
      </c>
    </row>
    <row r="10128" spans="1:2">
      <c r="A10128" t="s">
        <v>12487</v>
      </c>
      <c r="B10128">
        <v>1</v>
      </c>
    </row>
    <row r="10129" spans="1:2">
      <c r="A10129" t="s">
        <v>12488</v>
      </c>
      <c r="B10129">
        <v>1</v>
      </c>
    </row>
    <row r="10130" spans="1:2">
      <c r="A10130" t="s">
        <v>12490</v>
      </c>
      <c r="B10130">
        <v>1</v>
      </c>
    </row>
    <row r="10131" spans="1:2">
      <c r="A10131" t="s">
        <v>12492</v>
      </c>
      <c r="B10131">
        <v>1</v>
      </c>
    </row>
    <row r="10132" spans="1:2">
      <c r="A10132" t="s">
        <v>12493</v>
      </c>
      <c r="B10132">
        <v>1</v>
      </c>
    </row>
    <row r="10133" spans="1:2">
      <c r="A10133" t="s">
        <v>12494</v>
      </c>
      <c r="B10133">
        <v>1</v>
      </c>
    </row>
    <row r="10134" spans="1:2">
      <c r="A10134" t="s">
        <v>12495</v>
      </c>
      <c r="B10134">
        <v>1</v>
      </c>
    </row>
    <row r="10135" spans="1:2">
      <c r="A10135" t="s">
        <v>12496</v>
      </c>
      <c r="B10135">
        <v>1</v>
      </c>
    </row>
    <row r="10136" spans="1:2">
      <c r="A10136" t="s">
        <v>12497</v>
      </c>
      <c r="B10136">
        <v>1</v>
      </c>
    </row>
    <row r="10137" spans="1:2">
      <c r="A10137" t="s">
        <v>12498</v>
      </c>
      <c r="B10137">
        <v>1</v>
      </c>
    </row>
    <row r="10138" spans="1:2">
      <c r="A10138" t="s">
        <v>12499</v>
      </c>
      <c r="B10138">
        <v>1</v>
      </c>
    </row>
    <row r="10139" spans="1:2">
      <c r="A10139" t="s">
        <v>12501</v>
      </c>
      <c r="B10139">
        <v>1</v>
      </c>
    </row>
    <row r="10140" spans="1:2">
      <c r="A10140" t="s">
        <v>12502</v>
      </c>
      <c r="B10140">
        <v>1</v>
      </c>
    </row>
    <row r="10141" spans="1:2">
      <c r="A10141" t="s">
        <v>12504</v>
      </c>
      <c r="B10141">
        <v>1</v>
      </c>
    </row>
    <row r="10142" spans="1:2">
      <c r="A10142" t="s">
        <v>12505</v>
      </c>
      <c r="B10142">
        <v>1</v>
      </c>
    </row>
    <row r="10143" spans="1:2">
      <c r="A10143" t="s">
        <v>12507</v>
      </c>
      <c r="B10143">
        <v>1</v>
      </c>
    </row>
    <row r="10144" spans="1:2">
      <c r="A10144" t="s">
        <v>12510</v>
      </c>
      <c r="B10144">
        <v>1</v>
      </c>
    </row>
    <row r="10145" spans="1:2">
      <c r="A10145" t="s">
        <v>12511</v>
      </c>
      <c r="B10145">
        <v>1</v>
      </c>
    </row>
    <row r="10146" spans="1:2">
      <c r="A10146" t="s">
        <v>12512</v>
      </c>
      <c r="B10146">
        <v>1</v>
      </c>
    </row>
    <row r="10147" spans="1:2">
      <c r="A10147" t="s">
        <v>12516</v>
      </c>
      <c r="B10147">
        <v>1</v>
      </c>
    </row>
    <row r="10148" spans="1:2">
      <c r="A10148" t="s">
        <v>12519</v>
      </c>
      <c r="B10148">
        <v>1</v>
      </c>
    </row>
    <row r="10149" spans="1:2">
      <c r="A10149" t="s">
        <v>12520</v>
      </c>
      <c r="B10149">
        <v>1</v>
      </c>
    </row>
    <row r="10150" spans="1:2">
      <c r="A10150" t="s">
        <v>12521</v>
      </c>
      <c r="B10150">
        <v>1</v>
      </c>
    </row>
    <row r="10151" spans="1:2">
      <c r="A10151" t="s">
        <v>12522</v>
      </c>
      <c r="B10151">
        <v>1</v>
      </c>
    </row>
    <row r="10152" spans="1:2">
      <c r="A10152" t="s">
        <v>12523</v>
      </c>
      <c r="B10152">
        <v>1</v>
      </c>
    </row>
    <row r="10153" spans="1:2">
      <c r="A10153" t="s">
        <v>12524</v>
      </c>
      <c r="B10153">
        <v>1</v>
      </c>
    </row>
    <row r="10154" spans="1:2">
      <c r="A10154" t="s">
        <v>12525</v>
      </c>
      <c r="B10154">
        <v>1</v>
      </c>
    </row>
    <row r="10155" spans="1:2">
      <c r="A10155" t="s">
        <v>12526</v>
      </c>
      <c r="B10155">
        <v>1</v>
      </c>
    </row>
    <row r="10156" spans="1:2">
      <c r="A10156" t="s">
        <v>12527</v>
      </c>
      <c r="B10156">
        <v>1</v>
      </c>
    </row>
    <row r="10157" spans="1:2">
      <c r="A10157" t="s">
        <v>12528</v>
      </c>
      <c r="B10157">
        <v>1</v>
      </c>
    </row>
    <row r="10158" spans="1:2">
      <c r="A10158" t="s">
        <v>12530</v>
      </c>
      <c r="B10158">
        <v>1</v>
      </c>
    </row>
    <row r="10159" spans="1:2">
      <c r="A10159" t="s">
        <v>12532</v>
      </c>
      <c r="B10159">
        <v>1</v>
      </c>
    </row>
    <row r="10160" spans="1:2">
      <c r="A10160" t="s">
        <v>12533</v>
      </c>
      <c r="B10160">
        <v>1</v>
      </c>
    </row>
    <row r="10161" spans="1:2">
      <c r="A10161" t="s">
        <v>12534</v>
      </c>
      <c r="B10161">
        <v>1</v>
      </c>
    </row>
    <row r="10162" spans="1:2">
      <c r="A10162" t="s">
        <v>12535</v>
      </c>
      <c r="B10162">
        <v>1</v>
      </c>
    </row>
    <row r="10163" spans="1:2">
      <c r="A10163" t="s">
        <v>12536</v>
      </c>
      <c r="B10163">
        <v>1</v>
      </c>
    </row>
    <row r="10164" spans="1:2">
      <c r="A10164" t="s">
        <v>12537</v>
      </c>
      <c r="B10164">
        <v>1</v>
      </c>
    </row>
    <row r="10165" spans="1:2">
      <c r="A10165" t="s">
        <v>12539</v>
      </c>
      <c r="B10165">
        <v>1</v>
      </c>
    </row>
    <row r="10166" spans="1:2">
      <c r="A10166" t="s">
        <v>12540</v>
      </c>
      <c r="B10166">
        <v>1</v>
      </c>
    </row>
    <row r="10167" spans="1:2">
      <c r="A10167" t="s">
        <v>12541</v>
      </c>
      <c r="B10167">
        <v>1</v>
      </c>
    </row>
    <row r="10168" spans="1:2">
      <c r="A10168" t="s">
        <v>12542</v>
      </c>
      <c r="B10168">
        <v>1</v>
      </c>
    </row>
    <row r="10169" spans="1:2">
      <c r="A10169" t="s">
        <v>12543</v>
      </c>
      <c r="B10169">
        <v>1</v>
      </c>
    </row>
    <row r="10170" spans="1:2">
      <c r="A10170" t="s">
        <v>12544</v>
      </c>
      <c r="B10170">
        <v>1</v>
      </c>
    </row>
    <row r="10171" spans="1:2">
      <c r="A10171" t="s">
        <v>12545</v>
      </c>
      <c r="B10171">
        <v>1</v>
      </c>
    </row>
    <row r="10172" spans="1:2">
      <c r="A10172" t="s">
        <v>12546</v>
      </c>
      <c r="B10172">
        <v>1</v>
      </c>
    </row>
    <row r="10173" spans="1:2">
      <c r="A10173" t="s">
        <v>12547</v>
      </c>
      <c r="B10173">
        <v>1</v>
      </c>
    </row>
    <row r="10174" spans="1:2">
      <c r="A10174" t="s">
        <v>12549</v>
      </c>
      <c r="B10174">
        <v>1</v>
      </c>
    </row>
    <row r="10175" spans="1:2">
      <c r="A10175" t="s">
        <v>12550</v>
      </c>
      <c r="B10175">
        <v>1</v>
      </c>
    </row>
    <row r="10176" spans="1:2">
      <c r="A10176" t="s">
        <v>12551</v>
      </c>
      <c r="B10176">
        <v>1</v>
      </c>
    </row>
    <row r="10177" spans="1:2">
      <c r="A10177" t="s">
        <v>12552</v>
      </c>
      <c r="B10177">
        <v>1</v>
      </c>
    </row>
    <row r="10178" spans="1:2">
      <c r="A10178" t="s">
        <v>12553</v>
      </c>
      <c r="B10178">
        <v>1</v>
      </c>
    </row>
    <row r="10179" spans="1:2">
      <c r="A10179" t="s">
        <v>12555</v>
      </c>
      <c r="B10179">
        <v>1</v>
      </c>
    </row>
    <row r="10180" spans="1:2">
      <c r="A10180" t="s">
        <v>12556</v>
      </c>
      <c r="B10180">
        <v>1</v>
      </c>
    </row>
    <row r="10181" spans="1:2">
      <c r="A10181" t="s">
        <v>12558</v>
      </c>
      <c r="B10181">
        <v>1</v>
      </c>
    </row>
    <row r="10182" spans="1:2">
      <c r="A10182" t="s">
        <v>12559</v>
      </c>
      <c r="B10182">
        <v>1</v>
      </c>
    </row>
    <row r="10183" spans="1:2">
      <c r="A10183" t="s">
        <v>12560</v>
      </c>
      <c r="B10183">
        <v>1</v>
      </c>
    </row>
    <row r="10184" spans="1:2">
      <c r="A10184" t="s">
        <v>12561</v>
      </c>
      <c r="B10184">
        <v>1</v>
      </c>
    </row>
    <row r="10185" spans="1:2">
      <c r="A10185" t="s">
        <v>12562</v>
      </c>
      <c r="B10185">
        <v>1</v>
      </c>
    </row>
    <row r="10186" spans="1:2">
      <c r="A10186" t="s">
        <v>12563</v>
      </c>
      <c r="B10186">
        <v>1</v>
      </c>
    </row>
    <row r="10187" spans="1:2">
      <c r="A10187" t="s">
        <v>12564</v>
      </c>
      <c r="B10187">
        <v>1</v>
      </c>
    </row>
    <row r="10188" spans="1:2">
      <c r="A10188" t="s">
        <v>12565</v>
      </c>
      <c r="B10188">
        <v>1</v>
      </c>
    </row>
    <row r="10189" spans="1:2">
      <c r="A10189" t="s">
        <v>12566</v>
      </c>
      <c r="B10189">
        <v>1</v>
      </c>
    </row>
    <row r="10190" spans="1:2">
      <c r="A10190" t="s">
        <v>12567</v>
      </c>
      <c r="B10190">
        <v>1</v>
      </c>
    </row>
    <row r="10191" spans="1:2">
      <c r="A10191" t="s">
        <v>12568</v>
      </c>
      <c r="B10191">
        <v>1</v>
      </c>
    </row>
    <row r="10192" spans="1:2">
      <c r="A10192" t="s">
        <v>12569</v>
      </c>
      <c r="B10192">
        <v>1</v>
      </c>
    </row>
    <row r="10193" spans="1:2">
      <c r="A10193" t="s">
        <v>12570</v>
      </c>
      <c r="B10193">
        <v>1</v>
      </c>
    </row>
    <row r="10194" spans="1:2">
      <c r="A10194" t="s">
        <v>12571</v>
      </c>
      <c r="B10194">
        <v>1</v>
      </c>
    </row>
    <row r="10195" spans="1:2">
      <c r="A10195" t="s">
        <v>12572</v>
      </c>
      <c r="B10195">
        <v>1</v>
      </c>
    </row>
    <row r="10196" spans="1:2">
      <c r="A10196" t="s">
        <v>12573</v>
      </c>
      <c r="B10196">
        <v>1</v>
      </c>
    </row>
    <row r="10197" spans="1:2">
      <c r="A10197" t="s">
        <v>12574</v>
      </c>
      <c r="B10197">
        <v>1</v>
      </c>
    </row>
    <row r="10198" spans="1:2">
      <c r="A10198" t="s">
        <v>12575</v>
      </c>
      <c r="B10198">
        <v>1</v>
      </c>
    </row>
    <row r="10199" spans="1:2">
      <c r="A10199" t="s">
        <v>12576</v>
      </c>
      <c r="B10199">
        <v>1</v>
      </c>
    </row>
    <row r="10200" spans="1:2">
      <c r="A10200" t="s">
        <v>12577</v>
      </c>
      <c r="B10200">
        <v>1</v>
      </c>
    </row>
    <row r="10201" spans="1:2">
      <c r="A10201" t="s">
        <v>12579</v>
      </c>
      <c r="B10201">
        <v>1</v>
      </c>
    </row>
    <row r="10202" spans="1:2">
      <c r="A10202" t="s">
        <v>12580</v>
      </c>
      <c r="B10202">
        <v>1</v>
      </c>
    </row>
    <row r="10203" spans="1:2">
      <c r="A10203" t="s">
        <v>12581</v>
      </c>
      <c r="B10203">
        <v>1</v>
      </c>
    </row>
    <row r="10204" spans="1:2">
      <c r="A10204" t="s">
        <v>12582</v>
      </c>
      <c r="B10204">
        <v>1</v>
      </c>
    </row>
    <row r="10205" spans="1:2">
      <c r="A10205" t="s">
        <v>12584</v>
      </c>
      <c r="B10205">
        <v>1</v>
      </c>
    </row>
    <row r="10206" spans="1:2">
      <c r="A10206" t="s">
        <v>12585</v>
      </c>
      <c r="B10206">
        <v>1</v>
      </c>
    </row>
    <row r="10207" spans="1:2">
      <c r="A10207" t="s">
        <v>12586</v>
      </c>
      <c r="B10207">
        <v>1</v>
      </c>
    </row>
    <row r="10208" spans="1:2">
      <c r="A10208" t="s">
        <v>12588</v>
      </c>
      <c r="B10208">
        <v>1</v>
      </c>
    </row>
    <row r="10209" spans="1:2">
      <c r="A10209" t="s">
        <v>12589</v>
      </c>
      <c r="B10209">
        <v>1</v>
      </c>
    </row>
    <row r="10210" spans="1:2">
      <c r="A10210" t="s">
        <v>12590</v>
      </c>
      <c r="B10210">
        <v>1</v>
      </c>
    </row>
    <row r="10211" spans="1:2">
      <c r="A10211" t="s">
        <v>12593</v>
      </c>
      <c r="B10211">
        <v>1</v>
      </c>
    </row>
    <row r="10212" spans="1:2">
      <c r="A10212" t="s">
        <v>12596</v>
      </c>
      <c r="B10212">
        <v>1</v>
      </c>
    </row>
    <row r="10213" spans="1:2">
      <c r="A10213" t="s">
        <v>12597</v>
      </c>
      <c r="B10213">
        <v>1</v>
      </c>
    </row>
    <row r="10214" spans="1:2">
      <c r="A10214" t="s">
        <v>12598</v>
      </c>
      <c r="B10214">
        <v>1</v>
      </c>
    </row>
    <row r="10215" spans="1:2">
      <c r="A10215" t="s">
        <v>12599</v>
      </c>
      <c r="B10215">
        <v>1</v>
      </c>
    </row>
    <row r="10216" spans="1:2">
      <c r="A10216" t="s">
        <v>12600</v>
      </c>
      <c r="B10216">
        <v>1</v>
      </c>
    </row>
    <row r="10217" spans="1:2">
      <c r="A10217" t="s">
        <v>12601</v>
      </c>
      <c r="B10217">
        <v>1</v>
      </c>
    </row>
    <row r="10218" spans="1:2">
      <c r="A10218" t="s">
        <v>12602</v>
      </c>
      <c r="B10218">
        <v>1</v>
      </c>
    </row>
    <row r="10219" spans="1:2">
      <c r="A10219" t="s">
        <v>12603</v>
      </c>
      <c r="B10219">
        <v>1</v>
      </c>
    </row>
    <row r="10220" spans="1:2">
      <c r="A10220" t="s">
        <v>12604</v>
      </c>
      <c r="B10220">
        <v>1</v>
      </c>
    </row>
    <row r="10221" spans="1:2">
      <c r="A10221" t="s">
        <v>12605</v>
      </c>
      <c r="B10221">
        <v>1</v>
      </c>
    </row>
    <row r="10222" spans="1:2">
      <c r="A10222" t="s">
        <v>12606</v>
      </c>
      <c r="B10222">
        <v>1</v>
      </c>
    </row>
    <row r="10223" spans="1:2">
      <c r="A10223" t="s">
        <v>12607</v>
      </c>
      <c r="B10223">
        <v>1</v>
      </c>
    </row>
    <row r="10224" spans="1:2">
      <c r="A10224" t="s">
        <v>12608</v>
      </c>
      <c r="B10224">
        <v>1</v>
      </c>
    </row>
    <row r="10225" spans="1:2">
      <c r="A10225" t="s">
        <v>12610</v>
      </c>
      <c r="B10225">
        <v>1</v>
      </c>
    </row>
    <row r="10226" spans="1:2">
      <c r="A10226" t="s">
        <v>12611</v>
      </c>
      <c r="B10226">
        <v>1</v>
      </c>
    </row>
    <row r="10227" spans="1:2">
      <c r="A10227" t="s">
        <v>12612</v>
      </c>
      <c r="B10227">
        <v>1</v>
      </c>
    </row>
    <row r="10228" spans="1:2">
      <c r="A10228" t="s">
        <v>12613</v>
      </c>
      <c r="B10228">
        <v>1</v>
      </c>
    </row>
    <row r="10229" spans="1:2">
      <c r="A10229" t="s">
        <v>12614</v>
      </c>
      <c r="B10229">
        <v>1</v>
      </c>
    </row>
    <row r="10230" spans="1:2">
      <c r="A10230" t="s">
        <v>12615</v>
      </c>
      <c r="B10230">
        <v>1</v>
      </c>
    </row>
    <row r="10231" spans="1:2">
      <c r="A10231" t="s">
        <v>12616</v>
      </c>
      <c r="B10231">
        <v>1</v>
      </c>
    </row>
    <row r="10232" spans="1:2">
      <c r="A10232" t="s">
        <v>12617</v>
      </c>
      <c r="B10232">
        <v>1</v>
      </c>
    </row>
    <row r="10233" spans="1:2">
      <c r="A10233" t="s">
        <v>12619</v>
      </c>
      <c r="B10233">
        <v>1</v>
      </c>
    </row>
    <row r="10234" spans="1:2">
      <c r="A10234" t="s">
        <v>12620</v>
      </c>
      <c r="B10234">
        <v>1</v>
      </c>
    </row>
    <row r="10235" spans="1:2">
      <c r="A10235" t="s">
        <v>12622</v>
      </c>
      <c r="B10235">
        <v>1</v>
      </c>
    </row>
    <row r="10236" spans="1:2">
      <c r="A10236" t="s">
        <v>12623</v>
      </c>
      <c r="B10236">
        <v>1</v>
      </c>
    </row>
    <row r="10237" spans="1:2">
      <c r="A10237" t="s">
        <v>12624</v>
      </c>
      <c r="B10237">
        <v>1</v>
      </c>
    </row>
    <row r="10238" spans="1:2">
      <c r="A10238" t="s">
        <v>12625</v>
      </c>
      <c r="B10238">
        <v>1</v>
      </c>
    </row>
    <row r="10239" spans="1:2">
      <c r="A10239" t="s">
        <v>12626</v>
      </c>
      <c r="B10239">
        <v>1</v>
      </c>
    </row>
    <row r="10240" spans="1:2">
      <c r="A10240" t="s">
        <v>12627</v>
      </c>
      <c r="B10240">
        <v>1</v>
      </c>
    </row>
    <row r="10241" spans="1:2">
      <c r="A10241" t="s">
        <v>12629</v>
      </c>
      <c r="B10241">
        <v>1</v>
      </c>
    </row>
    <row r="10242" spans="1:2">
      <c r="A10242" t="s">
        <v>12630</v>
      </c>
      <c r="B10242">
        <v>1</v>
      </c>
    </row>
    <row r="10243" spans="1:2">
      <c r="A10243" t="s">
        <v>12631</v>
      </c>
      <c r="B10243">
        <v>1</v>
      </c>
    </row>
    <row r="10244" spans="1:2">
      <c r="A10244" t="s">
        <v>12632</v>
      </c>
      <c r="B10244">
        <v>1</v>
      </c>
    </row>
    <row r="10245" spans="1:2">
      <c r="A10245" t="s">
        <v>12633</v>
      </c>
      <c r="B10245">
        <v>1</v>
      </c>
    </row>
    <row r="10246" spans="1:2">
      <c r="A10246" t="s">
        <v>12634</v>
      </c>
      <c r="B10246">
        <v>1</v>
      </c>
    </row>
    <row r="10247" spans="1:2">
      <c r="A10247" t="s">
        <v>12635</v>
      </c>
      <c r="B10247">
        <v>1</v>
      </c>
    </row>
    <row r="10248" spans="1:2">
      <c r="A10248" t="s">
        <v>12636</v>
      </c>
      <c r="B10248">
        <v>1</v>
      </c>
    </row>
    <row r="10249" spans="1:2">
      <c r="A10249" t="s">
        <v>12638</v>
      </c>
      <c r="B10249">
        <v>1</v>
      </c>
    </row>
    <row r="10250" spans="1:2">
      <c r="A10250" t="s">
        <v>12639</v>
      </c>
      <c r="B10250">
        <v>1</v>
      </c>
    </row>
    <row r="10251" spans="1:2">
      <c r="A10251" t="s">
        <v>12641</v>
      </c>
      <c r="B10251">
        <v>1</v>
      </c>
    </row>
    <row r="10252" spans="1:2">
      <c r="A10252" t="s">
        <v>12642</v>
      </c>
      <c r="B10252">
        <v>1</v>
      </c>
    </row>
    <row r="10253" spans="1:2">
      <c r="A10253" t="s">
        <v>12643</v>
      </c>
      <c r="B10253">
        <v>1</v>
      </c>
    </row>
    <row r="10254" spans="1:2">
      <c r="A10254" t="s">
        <v>12644</v>
      </c>
      <c r="B10254">
        <v>1</v>
      </c>
    </row>
    <row r="10255" spans="1:2">
      <c r="A10255" t="s">
        <v>12645</v>
      </c>
      <c r="B10255">
        <v>1</v>
      </c>
    </row>
    <row r="10256" spans="1:2">
      <c r="A10256" t="s">
        <v>12646</v>
      </c>
      <c r="B10256">
        <v>1</v>
      </c>
    </row>
    <row r="10257" spans="1:2">
      <c r="A10257" t="s">
        <v>12647</v>
      </c>
      <c r="B10257">
        <v>1</v>
      </c>
    </row>
    <row r="10258" spans="1:2">
      <c r="A10258" t="s">
        <v>12648</v>
      </c>
      <c r="B10258">
        <v>1</v>
      </c>
    </row>
    <row r="10259" spans="1:2">
      <c r="A10259" t="s">
        <v>12652</v>
      </c>
      <c r="B10259">
        <v>1</v>
      </c>
    </row>
    <row r="10260" spans="1:2">
      <c r="A10260" t="s">
        <v>12653</v>
      </c>
      <c r="B10260">
        <v>1</v>
      </c>
    </row>
    <row r="10261" spans="1:2">
      <c r="A10261" t="s">
        <v>12654</v>
      </c>
      <c r="B10261">
        <v>1</v>
      </c>
    </row>
    <row r="10262" spans="1:2">
      <c r="A10262" t="s">
        <v>12655</v>
      </c>
      <c r="B10262">
        <v>1</v>
      </c>
    </row>
    <row r="10263" spans="1:2">
      <c r="A10263" t="s">
        <v>12656</v>
      </c>
      <c r="B10263">
        <v>1</v>
      </c>
    </row>
    <row r="10264" spans="1:2">
      <c r="A10264" t="s">
        <v>12658</v>
      </c>
      <c r="B10264">
        <v>1</v>
      </c>
    </row>
    <row r="10265" spans="1:2">
      <c r="A10265" t="s">
        <v>12659</v>
      </c>
      <c r="B10265">
        <v>1</v>
      </c>
    </row>
    <row r="10266" spans="1:2">
      <c r="A10266" t="s">
        <v>12660</v>
      </c>
      <c r="B10266">
        <v>1</v>
      </c>
    </row>
    <row r="10267" spans="1:2">
      <c r="A10267" t="s">
        <v>12661</v>
      </c>
      <c r="B10267">
        <v>1</v>
      </c>
    </row>
    <row r="10268" spans="1:2">
      <c r="A10268" t="s">
        <v>12662</v>
      </c>
      <c r="B10268">
        <v>1</v>
      </c>
    </row>
    <row r="10269" spans="1:2">
      <c r="A10269" t="s">
        <v>12664</v>
      </c>
      <c r="B10269">
        <v>1</v>
      </c>
    </row>
    <row r="10270" spans="1:2">
      <c r="A10270" t="s">
        <v>12665</v>
      </c>
      <c r="B10270">
        <v>1</v>
      </c>
    </row>
    <row r="10271" spans="1:2">
      <c r="A10271" t="s">
        <v>12666</v>
      </c>
      <c r="B10271">
        <v>1</v>
      </c>
    </row>
    <row r="10272" spans="1:2">
      <c r="A10272" t="s">
        <v>12668</v>
      </c>
      <c r="B10272">
        <v>1</v>
      </c>
    </row>
    <row r="10273" spans="1:2">
      <c r="A10273" t="s">
        <v>12670</v>
      </c>
      <c r="B10273">
        <v>1</v>
      </c>
    </row>
    <row r="10274" spans="1:2">
      <c r="A10274" t="s">
        <v>12671</v>
      </c>
      <c r="B10274">
        <v>1</v>
      </c>
    </row>
    <row r="10275" spans="1:2">
      <c r="A10275" t="s">
        <v>12672</v>
      </c>
      <c r="B10275">
        <v>1</v>
      </c>
    </row>
    <row r="10276" spans="1:2">
      <c r="A10276" t="s">
        <v>12674</v>
      </c>
      <c r="B10276">
        <v>1</v>
      </c>
    </row>
    <row r="10277" spans="1:2">
      <c r="A10277" t="s">
        <v>12675</v>
      </c>
      <c r="B10277">
        <v>1</v>
      </c>
    </row>
    <row r="10278" spans="1:2">
      <c r="A10278" t="s">
        <v>12676</v>
      </c>
      <c r="B10278">
        <v>1</v>
      </c>
    </row>
    <row r="10279" spans="1:2">
      <c r="A10279" t="s">
        <v>12677</v>
      </c>
      <c r="B10279">
        <v>1</v>
      </c>
    </row>
    <row r="10280" spans="1:2">
      <c r="A10280" t="s">
        <v>12681</v>
      </c>
      <c r="B10280">
        <v>1</v>
      </c>
    </row>
    <row r="10281" spans="1:2">
      <c r="A10281" t="s">
        <v>12682</v>
      </c>
      <c r="B10281">
        <v>1</v>
      </c>
    </row>
    <row r="10282" spans="1:2">
      <c r="A10282" t="s">
        <v>12683</v>
      </c>
      <c r="B10282">
        <v>1</v>
      </c>
    </row>
    <row r="10283" spans="1:2">
      <c r="A10283" t="s">
        <v>12685</v>
      </c>
      <c r="B10283">
        <v>1</v>
      </c>
    </row>
    <row r="10284" spans="1:2">
      <c r="A10284" t="s">
        <v>12686</v>
      </c>
      <c r="B10284">
        <v>1</v>
      </c>
    </row>
    <row r="10285" spans="1:2">
      <c r="A10285" t="s">
        <v>12688</v>
      </c>
      <c r="B10285">
        <v>1</v>
      </c>
    </row>
    <row r="10286" spans="1:2">
      <c r="A10286" t="s">
        <v>12690</v>
      </c>
      <c r="B10286">
        <v>1</v>
      </c>
    </row>
    <row r="10287" spans="1:2">
      <c r="A10287" t="s">
        <v>12691</v>
      </c>
      <c r="B10287">
        <v>1</v>
      </c>
    </row>
    <row r="10288" spans="1:2">
      <c r="A10288" t="s">
        <v>12692</v>
      </c>
      <c r="B10288">
        <v>1</v>
      </c>
    </row>
    <row r="10289" spans="1:2">
      <c r="A10289" t="s">
        <v>12693</v>
      </c>
      <c r="B10289">
        <v>1</v>
      </c>
    </row>
    <row r="10290" spans="1:2">
      <c r="A10290" t="s">
        <v>12694</v>
      </c>
      <c r="B10290">
        <v>1</v>
      </c>
    </row>
    <row r="10291" spans="1:2">
      <c r="A10291" t="s">
        <v>12695</v>
      </c>
      <c r="B10291">
        <v>1</v>
      </c>
    </row>
    <row r="10292" spans="1:2">
      <c r="A10292" t="s">
        <v>12696</v>
      </c>
      <c r="B10292">
        <v>1</v>
      </c>
    </row>
    <row r="10293" spans="1:2">
      <c r="A10293" t="s">
        <v>12697</v>
      </c>
      <c r="B10293">
        <v>1</v>
      </c>
    </row>
    <row r="10294" spans="1:2">
      <c r="A10294" t="s">
        <v>12698</v>
      </c>
      <c r="B10294">
        <v>1</v>
      </c>
    </row>
    <row r="10295" spans="1:2">
      <c r="A10295" t="s">
        <v>12701</v>
      </c>
      <c r="B10295">
        <v>1</v>
      </c>
    </row>
    <row r="10296" spans="1:2">
      <c r="A10296" t="s">
        <v>12702</v>
      </c>
      <c r="B10296">
        <v>1</v>
      </c>
    </row>
    <row r="10297" spans="1:2">
      <c r="A10297" t="s">
        <v>12703</v>
      </c>
      <c r="B10297">
        <v>1</v>
      </c>
    </row>
    <row r="10298" spans="1:2">
      <c r="A10298" t="s">
        <v>12704</v>
      </c>
      <c r="B10298">
        <v>1</v>
      </c>
    </row>
    <row r="10299" spans="1:2">
      <c r="A10299" t="s">
        <v>12705</v>
      </c>
      <c r="B10299">
        <v>1</v>
      </c>
    </row>
    <row r="10300" spans="1:2">
      <c r="A10300" t="s">
        <v>12706</v>
      </c>
      <c r="B10300">
        <v>1</v>
      </c>
    </row>
    <row r="10301" spans="1:2">
      <c r="A10301" t="s">
        <v>12707</v>
      </c>
      <c r="B10301">
        <v>1</v>
      </c>
    </row>
    <row r="10302" spans="1:2">
      <c r="A10302" t="s">
        <v>12708</v>
      </c>
      <c r="B10302">
        <v>1</v>
      </c>
    </row>
    <row r="10303" spans="1:2">
      <c r="A10303" t="s">
        <v>12709</v>
      </c>
      <c r="B10303">
        <v>1</v>
      </c>
    </row>
    <row r="10304" spans="1:2">
      <c r="A10304" t="s">
        <v>12710</v>
      </c>
      <c r="B10304">
        <v>1</v>
      </c>
    </row>
    <row r="10305" spans="1:2">
      <c r="A10305" t="s">
        <v>12712</v>
      </c>
      <c r="B10305">
        <v>1</v>
      </c>
    </row>
    <row r="10306" spans="1:2">
      <c r="A10306" t="s">
        <v>12713</v>
      </c>
      <c r="B10306">
        <v>1</v>
      </c>
    </row>
    <row r="10307" spans="1:2">
      <c r="A10307" t="s">
        <v>12714</v>
      </c>
      <c r="B10307">
        <v>1</v>
      </c>
    </row>
    <row r="10308" spans="1:2">
      <c r="A10308" t="s">
        <v>12715</v>
      </c>
      <c r="B10308">
        <v>1</v>
      </c>
    </row>
    <row r="10309" spans="1:2">
      <c r="A10309" t="s">
        <v>12717</v>
      </c>
      <c r="B10309">
        <v>1</v>
      </c>
    </row>
    <row r="10310" spans="1:2">
      <c r="A10310" t="s">
        <v>12718</v>
      </c>
      <c r="B10310">
        <v>1</v>
      </c>
    </row>
    <row r="10311" spans="1:2">
      <c r="A10311" t="s">
        <v>12719</v>
      </c>
      <c r="B10311">
        <v>1</v>
      </c>
    </row>
    <row r="10312" spans="1:2">
      <c r="A10312" t="s">
        <v>12721</v>
      </c>
      <c r="B10312">
        <v>1</v>
      </c>
    </row>
    <row r="10313" spans="1:2">
      <c r="A10313" t="s">
        <v>12722</v>
      </c>
      <c r="B10313">
        <v>1</v>
      </c>
    </row>
    <row r="10314" spans="1:2">
      <c r="A10314" t="s">
        <v>12723</v>
      </c>
      <c r="B10314">
        <v>1</v>
      </c>
    </row>
    <row r="10315" spans="1:2">
      <c r="A10315" t="s">
        <v>12724</v>
      </c>
      <c r="B10315">
        <v>1</v>
      </c>
    </row>
    <row r="10316" spans="1:2">
      <c r="A10316" t="s">
        <v>12725</v>
      </c>
      <c r="B10316">
        <v>1</v>
      </c>
    </row>
    <row r="10317" spans="1:2">
      <c r="A10317" t="s">
        <v>12726</v>
      </c>
      <c r="B10317">
        <v>1</v>
      </c>
    </row>
    <row r="10318" spans="1:2">
      <c r="A10318" t="s">
        <v>12727</v>
      </c>
      <c r="B10318">
        <v>1</v>
      </c>
    </row>
    <row r="10319" spans="1:2">
      <c r="A10319" t="s">
        <v>12728</v>
      </c>
      <c r="B10319">
        <v>1</v>
      </c>
    </row>
    <row r="10320" spans="1:2">
      <c r="A10320" t="s">
        <v>12729</v>
      </c>
      <c r="B10320">
        <v>1</v>
      </c>
    </row>
    <row r="10321" spans="1:2">
      <c r="A10321" t="s">
        <v>12734</v>
      </c>
      <c r="B10321">
        <v>1</v>
      </c>
    </row>
    <row r="10322" spans="1:2">
      <c r="A10322" t="s">
        <v>12735</v>
      </c>
      <c r="B10322">
        <v>1</v>
      </c>
    </row>
    <row r="10323" spans="1:2">
      <c r="A10323" t="s">
        <v>12736</v>
      </c>
      <c r="B10323">
        <v>1</v>
      </c>
    </row>
    <row r="10324" spans="1:2">
      <c r="A10324" t="s">
        <v>12737</v>
      </c>
      <c r="B10324">
        <v>1</v>
      </c>
    </row>
    <row r="10325" spans="1:2">
      <c r="A10325" t="s">
        <v>12738</v>
      </c>
      <c r="B10325">
        <v>1</v>
      </c>
    </row>
    <row r="10326" spans="1:2">
      <c r="A10326" t="s">
        <v>12739</v>
      </c>
      <c r="B10326">
        <v>1</v>
      </c>
    </row>
    <row r="10327" spans="1:2">
      <c r="A10327" t="s">
        <v>12740</v>
      </c>
      <c r="B10327">
        <v>1</v>
      </c>
    </row>
    <row r="10328" spans="1:2">
      <c r="A10328" t="s">
        <v>12741</v>
      </c>
      <c r="B10328">
        <v>1</v>
      </c>
    </row>
    <row r="10329" spans="1:2">
      <c r="A10329" t="s">
        <v>12742</v>
      </c>
      <c r="B10329">
        <v>1</v>
      </c>
    </row>
    <row r="10330" spans="1:2">
      <c r="A10330" t="s">
        <v>12744</v>
      </c>
      <c r="B10330">
        <v>1</v>
      </c>
    </row>
    <row r="10331" spans="1:2">
      <c r="A10331" t="s">
        <v>12745</v>
      </c>
      <c r="B10331">
        <v>1</v>
      </c>
    </row>
    <row r="10332" spans="1:2">
      <c r="A10332" t="s">
        <v>12747</v>
      </c>
      <c r="B10332">
        <v>1</v>
      </c>
    </row>
    <row r="10333" spans="1:2">
      <c r="A10333" t="s">
        <v>12748</v>
      </c>
      <c r="B10333">
        <v>1</v>
      </c>
    </row>
    <row r="10334" spans="1:2">
      <c r="A10334" t="s">
        <v>12749</v>
      </c>
      <c r="B10334">
        <v>1</v>
      </c>
    </row>
    <row r="10335" spans="1:2">
      <c r="A10335" t="s">
        <v>12750</v>
      </c>
      <c r="B10335">
        <v>1</v>
      </c>
    </row>
    <row r="10336" spans="1:2">
      <c r="A10336" t="s">
        <v>12751</v>
      </c>
      <c r="B10336">
        <v>1</v>
      </c>
    </row>
    <row r="10337" spans="1:2">
      <c r="A10337" t="s">
        <v>12752</v>
      </c>
      <c r="B10337">
        <v>1</v>
      </c>
    </row>
    <row r="10338" spans="1:2">
      <c r="A10338" t="s">
        <v>12753</v>
      </c>
      <c r="B10338">
        <v>1</v>
      </c>
    </row>
    <row r="10339" spans="1:2">
      <c r="A10339" t="s">
        <v>12754</v>
      </c>
      <c r="B10339">
        <v>1</v>
      </c>
    </row>
    <row r="10340" spans="1:2">
      <c r="A10340" t="s">
        <v>12755</v>
      </c>
      <c r="B10340">
        <v>1</v>
      </c>
    </row>
    <row r="10341" spans="1:2">
      <c r="A10341" t="s">
        <v>12756</v>
      </c>
      <c r="B10341">
        <v>1</v>
      </c>
    </row>
    <row r="10342" spans="1:2">
      <c r="A10342" t="s">
        <v>12757</v>
      </c>
      <c r="B10342">
        <v>1</v>
      </c>
    </row>
    <row r="10343" spans="1:2">
      <c r="A10343" t="s">
        <v>12758</v>
      </c>
      <c r="B10343">
        <v>1</v>
      </c>
    </row>
    <row r="10344" spans="1:2">
      <c r="A10344" t="s">
        <v>12759</v>
      </c>
      <c r="B10344">
        <v>1</v>
      </c>
    </row>
    <row r="10345" spans="1:2">
      <c r="A10345" t="s">
        <v>12760</v>
      </c>
      <c r="B10345">
        <v>1</v>
      </c>
    </row>
    <row r="10346" spans="1:2">
      <c r="A10346" t="s">
        <v>12761</v>
      </c>
      <c r="B10346">
        <v>1</v>
      </c>
    </row>
    <row r="10347" spans="1:2">
      <c r="A10347" t="s">
        <v>12762</v>
      </c>
      <c r="B10347">
        <v>1</v>
      </c>
    </row>
    <row r="10348" spans="1:2">
      <c r="A10348" t="s">
        <v>12763</v>
      </c>
      <c r="B10348">
        <v>1</v>
      </c>
    </row>
    <row r="10349" spans="1:2">
      <c r="A10349" t="s">
        <v>12764</v>
      </c>
      <c r="B10349">
        <v>1</v>
      </c>
    </row>
    <row r="10350" spans="1:2">
      <c r="A10350" t="s">
        <v>12767</v>
      </c>
      <c r="B10350">
        <v>1</v>
      </c>
    </row>
    <row r="10351" spans="1:2">
      <c r="A10351" t="s">
        <v>12768</v>
      </c>
      <c r="B10351">
        <v>1</v>
      </c>
    </row>
    <row r="10352" spans="1:2">
      <c r="A10352" t="s">
        <v>12769</v>
      </c>
      <c r="B10352">
        <v>1</v>
      </c>
    </row>
    <row r="10353" spans="1:2">
      <c r="A10353" t="s">
        <v>12770</v>
      </c>
      <c r="B10353">
        <v>1</v>
      </c>
    </row>
    <row r="10354" spans="1:2">
      <c r="A10354" t="s">
        <v>12771</v>
      </c>
      <c r="B10354">
        <v>1</v>
      </c>
    </row>
    <row r="10355" spans="1:2">
      <c r="A10355" t="s">
        <v>12773</v>
      </c>
      <c r="B10355">
        <v>1</v>
      </c>
    </row>
    <row r="10356" spans="1:2">
      <c r="A10356" t="s">
        <v>12774</v>
      </c>
      <c r="B10356">
        <v>1</v>
      </c>
    </row>
    <row r="10357" spans="1:2">
      <c r="A10357" t="s">
        <v>12775</v>
      </c>
      <c r="B10357">
        <v>1</v>
      </c>
    </row>
    <row r="10358" spans="1:2">
      <c r="A10358" t="s">
        <v>12778</v>
      </c>
      <c r="B10358">
        <v>1</v>
      </c>
    </row>
    <row r="10359" spans="1:2">
      <c r="A10359" t="s">
        <v>12779</v>
      </c>
      <c r="B10359">
        <v>1</v>
      </c>
    </row>
    <row r="10360" spans="1:2">
      <c r="A10360" t="s">
        <v>12780</v>
      </c>
      <c r="B10360">
        <v>1</v>
      </c>
    </row>
    <row r="10361" spans="1:2">
      <c r="A10361" t="s">
        <v>12781</v>
      </c>
      <c r="B10361">
        <v>1</v>
      </c>
    </row>
    <row r="10362" spans="1:2">
      <c r="A10362" t="s">
        <v>12782</v>
      </c>
      <c r="B10362">
        <v>1</v>
      </c>
    </row>
    <row r="10363" spans="1:2">
      <c r="A10363" t="s">
        <v>12785</v>
      </c>
      <c r="B10363">
        <v>1</v>
      </c>
    </row>
    <row r="10364" spans="1:2">
      <c r="A10364" t="s">
        <v>12786</v>
      </c>
      <c r="B10364">
        <v>1</v>
      </c>
    </row>
    <row r="10365" spans="1:2">
      <c r="A10365" t="s">
        <v>12787</v>
      </c>
      <c r="B10365">
        <v>1</v>
      </c>
    </row>
    <row r="10366" spans="1:2">
      <c r="A10366" t="s">
        <v>12788</v>
      </c>
      <c r="B10366">
        <v>1</v>
      </c>
    </row>
    <row r="10367" spans="1:2">
      <c r="A10367" t="s">
        <v>12790</v>
      </c>
      <c r="B10367">
        <v>1</v>
      </c>
    </row>
    <row r="10368" spans="1:2">
      <c r="A10368" t="s">
        <v>12791</v>
      </c>
      <c r="B10368">
        <v>1</v>
      </c>
    </row>
    <row r="10369" spans="1:2">
      <c r="A10369" t="s">
        <v>12792</v>
      </c>
      <c r="B10369">
        <v>1</v>
      </c>
    </row>
    <row r="10370" spans="1:2">
      <c r="A10370" t="s">
        <v>12793</v>
      </c>
      <c r="B10370">
        <v>1</v>
      </c>
    </row>
    <row r="10371" spans="1:2">
      <c r="A10371" t="s">
        <v>12795</v>
      </c>
      <c r="B10371">
        <v>1</v>
      </c>
    </row>
    <row r="10372" spans="1:2">
      <c r="A10372" t="s">
        <v>12797</v>
      </c>
      <c r="B10372">
        <v>1</v>
      </c>
    </row>
    <row r="10373" spans="1:2">
      <c r="A10373" t="s">
        <v>12798</v>
      </c>
      <c r="B10373">
        <v>1</v>
      </c>
    </row>
    <row r="10374" spans="1:2">
      <c r="A10374" t="s">
        <v>12799</v>
      </c>
      <c r="B10374">
        <v>1</v>
      </c>
    </row>
    <row r="10375" spans="1:2">
      <c r="A10375" t="s">
        <v>12801</v>
      </c>
      <c r="B10375">
        <v>1</v>
      </c>
    </row>
    <row r="10376" spans="1:2">
      <c r="A10376" t="s">
        <v>12804</v>
      </c>
      <c r="B10376">
        <v>1</v>
      </c>
    </row>
    <row r="10377" spans="1:2">
      <c r="A10377" t="s">
        <v>12806</v>
      </c>
      <c r="B10377">
        <v>1</v>
      </c>
    </row>
    <row r="10378" spans="1:2">
      <c r="A10378" t="s">
        <v>12807</v>
      </c>
      <c r="B10378">
        <v>1</v>
      </c>
    </row>
    <row r="10379" spans="1:2">
      <c r="A10379" t="s">
        <v>12808</v>
      </c>
      <c r="B10379">
        <v>1</v>
      </c>
    </row>
    <row r="10380" spans="1:2">
      <c r="A10380" t="s">
        <v>12809</v>
      </c>
      <c r="B10380">
        <v>1</v>
      </c>
    </row>
    <row r="10381" spans="1:2">
      <c r="A10381" t="s">
        <v>12810</v>
      </c>
      <c r="B10381">
        <v>1</v>
      </c>
    </row>
    <row r="10382" spans="1:2">
      <c r="A10382" t="s">
        <v>12811</v>
      </c>
      <c r="B10382">
        <v>1</v>
      </c>
    </row>
    <row r="10383" spans="1:2">
      <c r="A10383" t="s">
        <v>12812</v>
      </c>
      <c r="B10383">
        <v>1</v>
      </c>
    </row>
    <row r="10384" spans="1:2">
      <c r="A10384" t="s">
        <v>12813</v>
      </c>
      <c r="B10384">
        <v>1</v>
      </c>
    </row>
    <row r="10385" spans="1:2">
      <c r="A10385" t="s">
        <v>12814</v>
      </c>
      <c r="B10385">
        <v>1</v>
      </c>
    </row>
    <row r="10386" spans="1:2">
      <c r="A10386" t="s">
        <v>12815</v>
      </c>
      <c r="B10386">
        <v>1</v>
      </c>
    </row>
    <row r="10387" spans="1:2">
      <c r="A10387" t="s">
        <v>12816</v>
      </c>
      <c r="B10387">
        <v>1</v>
      </c>
    </row>
    <row r="10388" spans="1:2">
      <c r="A10388" t="s">
        <v>12817</v>
      </c>
      <c r="B10388">
        <v>1</v>
      </c>
    </row>
    <row r="10389" spans="1:2">
      <c r="A10389" t="s">
        <v>12818</v>
      </c>
      <c r="B10389">
        <v>1</v>
      </c>
    </row>
    <row r="10390" spans="1:2">
      <c r="A10390" t="s">
        <v>12819</v>
      </c>
      <c r="B10390">
        <v>1</v>
      </c>
    </row>
    <row r="10391" spans="1:2">
      <c r="A10391" t="s">
        <v>12820</v>
      </c>
      <c r="B10391">
        <v>1</v>
      </c>
    </row>
    <row r="10392" spans="1:2">
      <c r="A10392" t="s">
        <v>12821</v>
      </c>
      <c r="B10392">
        <v>1</v>
      </c>
    </row>
    <row r="10393" spans="1:2">
      <c r="A10393" t="s">
        <v>12822</v>
      </c>
      <c r="B10393">
        <v>1</v>
      </c>
    </row>
    <row r="10394" spans="1:2">
      <c r="A10394" t="s">
        <v>12823</v>
      </c>
      <c r="B10394">
        <v>1</v>
      </c>
    </row>
    <row r="10395" spans="1:2">
      <c r="A10395" t="s">
        <v>12825</v>
      </c>
      <c r="B10395">
        <v>1</v>
      </c>
    </row>
    <row r="10396" spans="1:2">
      <c r="A10396" t="s">
        <v>12826</v>
      </c>
      <c r="B10396">
        <v>1</v>
      </c>
    </row>
    <row r="10397" spans="1:2">
      <c r="A10397" t="s">
        <v>12829</v>
      </c>
      <c r="B10397">
        <v>1</v>
      </c>
    </row>
    <row r="10398" spans="1:2">
      <c r="A10398" t="s">
        <v>12831</v>
      </c>
      <c r="B10398">
        <v>1</v>
      </c>
    </row>
    <row r="10399" spans="1:2">
      <c r="A10399" t="s">
        <v>12832</v>
      </c>
      <c r="B10399">
        <v>1</v>
      </c>
    </row>
    <row r="10400" spans="1:2">
      <c r="A10400" t="s">
        <v>12833</v>
      </c>
      <c r="B10400">
        <v>1</v>
      </c>
    </row>
    <row r="10401" spans="1:2">
      <c r="A10401" t="s">
        <v>12835</v>
      </c>
      <c r="B10401">
        <v>1</v>
      </c>
    </row>
    <row r="10402" spans="1:2">
      <c r="A10402" t="s">
        <v>12836</v>
      </c>
      <c r="B10402">
        <v>1</v>
      </c>
    </row>
    <row r="10403" spans="1:2">
      <c r="A10403" t="s">
        <v>12837</v>
      </c>
      <c r="B10403">
        <v>1</v>
      </c>
    </row>
    <row r="10404" spans="1:2">
      <c r="A10404" t="s">
        <v>12838</v>
      </c>
      <c r="B10404">
        <v>1</v>
      </c>
    </row>
    <row r="10405" spans="1:2">
      <c r="A10405" t="s">
        <v>12841</v>
      </c>
      <c r="B10405">
        <v>1</v>
      </c>
    </row>
    <row r="10406" spans="1:2">
      <c r="A10406" t="s">
        <v>12843</v>
      </c>
      <c r="B10406">
        <v>1</v>
      </c>
    </row>
    <row r="10407" spans="1:2">
      <c r="A10407" t="s">
        <v>12844</v>
      </c>
      <c r="B10407">
        <v>1</v>
      </c>
    </row>
    <row r="10408" spans="1:2">
      <c r="A10408" t="s">
        <v>12846</v>
      </c>
      <c r="B10408">
        <v>1</v>
      </c>
    </row>
    <row r="10409" spans="1:2">
      <c r="A10409" t="s">
        <v>12847</v>
      </c>
      <c r="B10409">
        <v>1</v>
      </c>
    </row>
    <row r="10410" spans="1:2">
      <c r="A10410" t="s">
        <v>12848</v>
      </c>
      <c r="B10410">
        <v>1</v>
      </c>
    </row>
    <row r="10411" spans="1:2">
      <c r="A10411" t="s">
        <v>12849</v>
      </c>
      <c r="B10411">
        <v>1</v>
      </c>
    </row>
    <row r="10412" spans="1:2">
      <c r="A10412" t="s">
        <v>12850</v>
      </c>
      <c r="B10412">
        <v>1</v>
      </c>
    </row>
    <row r="10413" spans="1:2">
      <c r="A10413" t="s">
        <v>12851</v>
      </c>
      <c r="B10413">
        <v>1</v>
      </c>
    </row>
    <row r="10414" spans="1:2">
      <c r="A10414" t="s">
        <v>12854</v>
      </c>
      <c r="B10414">
        <v>1</v>
      </c>
    </row>
    <row r="10415" spans="1:2">
      <c r="A10415" t="s">
        <v>12857</v>
      </c>
      <c r="B10415">
        <v>1</v>
      </c>
    </row>
    <row r="10416" spans="1:2">
      <c r="A10416" t="s">
        <v>12858</v>
      </c>
      <c r="B10416">
        <v>1</v>
      </c>
    </row>
    <row r="10417" spans="1:2">
      <c r="A10417" t="s">
        <v>12859</v>
      </c>
      <c r="B10417">
        <v>1</v>
      </c>
    </row>
    <row r="10418" spans="1:2">
      <c r="A10418" t="s">
        <v>12861</v>
      </c>
      <c r="B10418">
        <v>1</v>
      </c>
    </row>
    <row r="10419" spans="1:2">
      <c r="A10419" t="s">
        <v>12862</v>
      </c>
      <c r="B10419">
        <v>1</v>
      </c>
    </row>
    <row r="10420" spans="1:2">
      <c r="A10420" t="s">
        <v>12863</v>
      </c>
      <c r="B10420">
        <v>1</v>
      </c>
    </row>
    <row r="10421" spans="1:2">
      <c r="A10421" t="s">
        <v>12864</v>
      </c>
      <c r="B10421">
        <v>1</v>
      </c>
    </row>
    <row r="10422" spans="1:2">
      <c r="A10422" t="s">
        <v>12865</v>
      </c>
      <c r="B10422">
        <v>1</v>
      </c>
    </row>
    <row r="10423" spans="1:2">
      <c r="A10423" t="s">
        <v>12867</v>
      </c>
      <c r="B10423">
        <v>1</v>
      </c>
    </row>
    <row r="10424" spans="1:2">
      <c r="A10424" t="s">
        <v>12868</v>
      </c>
      <c r="B10424">
        <v>1</v>
      </c>
    </row>
    <row r="10425" spans="1:2">
      <c r="A10425" t="s">
        <v>12869</v>
      </c>
      <c r="B10425">
        <v>1</v>
      </c>
    </row>
    <row r="10426" spans="1:2">
      <c r="A10426" t="s">
        <v>12870</v>
      </c>
      <c r="B10426">
        <v>1</v>
      </c>
    </row>
    <row r="10427" spans="1:2">
      <c r="A10427" t="s">
        <v>12871</v>
      </c>
      <c r="B10427">
        <v>1</v>
      </c>
    </row>
    <row r="10428" spans="1:2">
      <c r="A10428" t="s">
        <v>12872</v>
      </c>
      <c r="B10428">
        <v>1</v>
      </c>
    </row>
    <row r="10429" spans="1:2">
      <c r="A10429" t="s">
        <v>12873</v>
      </c>
      <c r="B10429">
        <v>1</v>
      </c>
    </row>
    <row r="10430" spans="1:2">
      <c r="A10430" t="s">
        <v>12874</v>
      </c>
      <c r="B10430">
        <v>1</v>
      </c>
    </row>
    <row r="10431" spans="1:2">
      <c r="A10431" t="s">
        <v>12876</v>
      </c>
      <c r="B10431">
        <v>1</v>
      </c>
    </row>
    <row r="10432" spans="1:2">
      <c r="A10432" t="s">
        <v>12877</v>
      </c>
      <c r="B10432">
        <v>1</v>
      </c>
    </row>
    <row r="10433" spans="1:2">
      <c r="A10433" t="s">
        <v>12878</v>
      </c>
      <c r="B10433">
        <v>1</v>
      </c>
    </row>
    <row r="10434" spans="1:2">
      <c r="A10434" t="s">
        <v>12879</v>
      </c>
      <c r="B10434">
        <v>1</v>
      </c>
    </row>
    <row r="10435" spans="1:2">
      <c r="A10435" t="s">
        <v>12880</v>
      </c>
      <c r="B10435">
        <v>1</v>
      </c>
    </row>
    <row r="10436" spans="1:2">
      <c r="A10436" t="s">
        <v>12881</v>
      </c>
      <c r="B10436">
        <v>1</v>
      </c>
    </row>
    <row r="10437" spans="1:2">
      <c r="A10437" t="s">
        <v>12882</v>
      </c>
      <c r="B10437">
        <v>1</v>
      </c>
    </row>
    <row r="10438" spans="1:2">
      <c r="A10438" t="s">
        <v>12883</v>
      </c>
      <c r="B10438">
        <v>1</v>
      </c>
    </row>
    <row r="10439" spans="1:2">
      <c r="A10439" t="s">
        <v>12885</v>
      </c>
      <c r="B10439">
        <v>1</v>
      </c>
    </row>
    <row r="10440" spans="1:2">
      <c r="A10440" t="s">
        <v>12886</v>
      </c>
      <c r="B10440">
        <v>1</v>
      </c>
    </row>
    <row r="10441" spans="1:2">
      <c r="A10441" t="s">
        <v>12887</v>
      </c>
      <c r="B10441">
        <v>1</v>
      </c>
    </row>
    <row r="10442" spans="1:2">
      <c r="A10442" t="s">
        <v>12888</v>
      </c>
      <c r="B10442">
        <v>1</v>
      </c>
    </row>
    <row r="10443" spans="1:2">
      <c r="A10443" t="s">
        <v>12891</v>
      </c>
      <c r="B10443">
        <v>1</v>
      </c>
    </row>
    <row r="10444" spans="1:2">
      <c r="A10444" t="s">
        <v>12892</v>
      </c>
      <c r="B10444">
        <v>1</v>
      </c>
    </row>
    <row r="10445" spans="1:2">
      <c r="A10445" t="s">
        <v>12893</v>
      </c>
      <c r="B10445">
        <v>1</v>
      </c>
    </row>
    <row r="10446" spans="1:2">
      <c r="A10446" t="s">
        <v>12895</v>
      </c>
      <c r="B10446">
        <v>1</v>
      </c>
    </row>
    <row r="10447" spans="1:2">
      <c r="A10447" t="s">
        <v>12897</v>
      </c>
      <c r="B10447">
        <v>1</v>
      </c>
    </row>
    <row r="10448" spans="1:2">
      <c r="A10448" t="s">
        <v>12898</v>
      </c>
      <c r="B10448">
        <v>1</v>
      </c>
    </row>
    <row r="10449" spans="1:2">
      <c r="A10449" t="s">
        <v>12903</v>
      </c>
      <c r="B10449">
        <v>1</v>
      </c>
    </row>
    <row r="10450" spans="1:2">
      <c r="A10450" t="s">
        <v>12904</v>
      </c>
      <c r="B10450">
        <v>1</v>
      </c>
    </row>
    <row r="10451" spans="1:2">
      <c r="A10451" t="s">
        <v>12905</v>
      </c>
      <c r="B10451">
        <v>1</v>
      </c>
    </row>
    <row r="10452" spans="1:2">
      <c r="A10452" t="s">
        <v>12906</v>
      </c>
      <c r="B10452">
        <v>1</v>
      </c>
    </row>
    <row r="10453" spans="1:2">
      <c r="A10453" t="s">
        <v>12907</v>
      </c>
      <c r="B10453">
        <v>1</v>
      </c>
    </row>
    <row r="10454" spans="1:2">
      <c r="A10454" t="s">
        <v>12908</v>
      </c>
      <c r="B10454">
        <v>1</v>
      </c>
    </row>
    <row r="10455" spans="1:2">
      <c r="A10455" t="s">
        <v>12909</v>
      </c>
      <c r="B10455">
        <v>1</v>
      </c>
    </row>
    <row r="10456" spans="1:2">
      <c r="A10456" t="s">
        <v>12910</v>
      </c>
      <c r="B10456">
        <v>1</v>
      </c>
    </row>
    <row r="10457" spans="1:2">
      <c r="A10457" t="s">
        <v>12911</v>
      </c>
      <c r="B10457">
        <v>1</v>
      </c>
    </row>
    <row r="10458" spans="1:2">
      <c r="A10458" t="s">
        <v>12912</v>
      </c>
      <c r="B10458">
        <v>1</v>
      </c>
    </row>
    <row r="10459" spans="1:2">
      <c r="A10459" t="s">
        <v>12913</v>
      </c>
      <c r="B10459">
        <v>1</v>
      </c>
    </row>
    <row r="10460" spans="1:2">
      <c r="A10460" t="s">
        <v>12914</v>
      </c>
      <c r="B10460">
        <v>1</v>
      </c>
    </row>
    <row r="10461" spans="1:2">
      <c r="A10461" t="s">
        <v>12915</v>
      </c>
      <c r="B10461">
        <v>1</v>
      </c>
    </row>
    <row r="10462" spans="1:2">
      <c r="A10462" t="s">
        <v>12916</v>
      </c>
      <c r="B10462">
        <v>1</v>
      </c>
    </row>
    <row r="10463" spans="1:2">
      <c r="A10463" t="s">
        <v>12917</v>
      </c>
      <c r="B10463">
        <v>1</v>
      </c>
    </row>
    <row r="10464" spans="1:2">
      <c r="A10464" t="s">
        <v>12918</v>
      </c>
      <c r="B10464">
        <v>1</v>
      </c>
    </row>
    <row r="10465" spans="1:2">
      <c r="A10465" t="s">
        <v>12919</v>
      </c>
      <c r="B10465">
        <v>1</v>
      </c>
    </row>
    <row r="10466" spans="1:2">
      <c r="A10466" t="s">
        <v>12921</v>
      </c>
      <c r="B10466">
        <v>1</v>
      </c>
    </row>
    <row r="10467" spans="1:2">
      <c r="A10467" t="s">
        <v>12922</v>
      </c>
      <c r="B10467">
        <v>1</v>
      </c>
    </row>
    <row r="10468" spans="1:2">
      <c r="A10468" t="s">
        <v>12923</v>
      </c>
      <c r="B10468">
        <v>1</v>
      </c>
    </row>
    <row r="10469" spans="1:2">
      <c r="A10469" t="s">
        <v>12924</v>
      </c>
      <c r="B10469">
        <v>1</v>
      </c>
    </row>
    <row r="10470" spans="1:2">
      <c r="A10470" t="s">
        <v>12925</v>
      </c>
      <c r="B10470">
        <v>1</v>
      </c>
    </row>
    <row r="10471" spans="1:2">
      <c r="A10471" t="s">
        <v>12926</v>
      </c>
      <c r="B10471">
        <v>1</v>
      </c>
    </row>
    <row r="10472" spans="1:2">
      <c r="A10472" t="s">
        <v>12927</v>
      </c>
      <c r="B10472">
        <v>1</v>
      </c>
    </row>
    <row r="10473" spans="1:2">
      <c r="A10473" t="s">
        <v>12928</v>
      </c>
      <c r="B10473">
        <v>1</v>
      </c>
    </row>
    <row r="10474" spans="1:2">
      <c r="A10474" t="s">
        <v>12929</v>
      </c>
      <c r="B10474">
        <v>1</v>
      </c>
    </row>
    <row r="10475" spans="1:2">
      <c r="A10475" t="s">
        <v>12930</v>
      </c>
      <c r="B10475">
        <v>1</v>
      </c>
    </row>
    <row r="10476" spans="1:2">
      <c r="A10476" t="s">
        <v>12932</v>
      </c>
      <c r="B10476">
        <v>1</v>
      </c>
    </row>
    <row r="10477" spans="1:2">
      <c r="A10477" t="s">
        <v>12933</v>
      </c>
      <c r="B10477">
        <v>1</v>
      </c>
    </row>
    <row r="10478" spans="1:2">
      <c r="A10478" t="s">
        <v>12938</v>
      </c>
      <c r="B10478">
        <v>1</v>
      </c>
    </row>
    <row r="10479" spans="1:2">
      <c r="A10479" t="s">
        <v>12939</v>
      </c>
      <c r="B10479">
        <v>1</v>
      </c>
    </row>
    <row r="10480" spans="1:2">
      <c r="A10480" t="s">
        <v>12940</v>
      </c>
      <c r="B10480">
        <v>1</v>
      </c>
    </row>
    <row r="10481" spans="1:2">
      <c r="A10481" t="s">
        <v>12941</v>
      </c>
      <c r="B10481">
        <v>1</v>
      </c>
    </row>
    <row r="10482" spans="1:2">
      <c r="A10482" t="s">
        <v>12942</v>
      </c>
      <c r="B10482">
        <v>1</v>
      </c>
    </row>
    <row r="10483" spans="1:2">
      <c r="A10483" t="s">
        <v>12943</v>
      </c>
      <c r="B10483">
        <v>1</v>
      </c>
    </row>
    <row r="10484" spans="1:2">
      <c r="A10484" t="s">
        <v>12944</v>
      </c>
      <c r="B10484">
        <v>1</v>
      </c>
    </row>
    <row r="10485" spans="1:2">
      <c r="A10485" t="s">
        <v>12948</v>
      </c>
      <c r="B10485">
        <v>1</v>
      </c>
    </row>
    <row r="10486" spans="1:2">
      <c r="A10486" t="s">
        <v>12949</v>
      </c>
      <c r="B10486">
        <v>1</v>
      </c>
    </row>
    <row r="10487" spans="1:2">
      <c r="A10487" t="s">
        <v>12950</v>
      </c>
      <c r="B10487">
        <v>1</v>
      </c>
    </row>
    <row r="10488" spans="1:2">
      <c r="A10488" t="s">
        <v>12951</v>
      </c>
      <c r="B10488">
        <v>1</v>
      </c>
    </row>
    <row r="10489" spans="1:2">
      <c r="A10489" t="s">
        <v>12952</v>
      </c>
      <c r="B10489">
        <v>1</v>
      </c>
    </row>
    <row r="10490" spans="1:2">
      <c r="A10490" t="s">
        <v>12953</v>
      </c>
      <c r="B10490">
        <v>1</v>
      </c>
    </row>
    <row r="10491" spans="1:2">
      <c r="A10491" t="s">
        <v>12954</v>
      </c>
      <c r="B10491">
        <v>1</v>
      </c>
    </row>
    <row r="10492" spans="1:2">
      <c r="A10492" t="s">
        <v>12955</v>
      </c>
      <c r="B10492">
        <v>1</v>
      </c>
    </row>
    <row r="10493" spans="1:2">
      <c r="A10493" t="s">
        <v>12957</v>
      </c>
      <c r="B10493">
        <v>1</v>
      </c>
    </row>
    <row r="10494" spans="1:2">
      <c r="A10494" t="s">
        <v>12958</v>
      </c>
      <c r="B10494">
        <v>1</v>
      </c>
    </row>
    <row r="10495" spans="1:2">
      <c r="A10495" t="s">
        <v>12959</v>
      </c>
      <c r="B10495">
        <v>1</v>
      </c>
    </row>
    <row r="10496" spans="1:2">
      <c r="A10496" t="s">
        <v>12961</v>
      </c>
      <c r="B10496">
        <v>1</v>
      </c>
    </row>
    <row r="10497" spans="1:2">
      <c r="A10497" t="s">
        <v>12963</v>
      </c>
      <c r="B10497">
        <v>1</v>
      </c>
    </row>
    <row r="10498" spans="1:2">
      <c r="A10498" t="s">
        <v>12965</v>
      </c>
      <c r="B10498">
        <v>1</v>
      </c>
    </row>
    <row r="10499" spans="1:2">
      <c r="A10499" t="s">
        <v>12966</v>
      </c>
      <c r="B10499">
        <v>1</v>
      </c>
    </row>
    <row r="10500" spans="1:2">
      <c r="A10500" t="s">
        <v>12967</v>
      </c>
      <c r="B10500">
        <v>1</v>
      </c>
    </row>
    <row r="10501" spans="1:2">
      <c r="A10501" t="s">
        <v>12968</v>
      </c>
      <c r="B10501">
        <v>1</v>
      </c>
    </row>
    <row r="10502" spans="1:2">
      <c r="A10502" t="s">
        <v>12969</v>
      </c>
      <c r="B10502">
        <v>1</v>
      </c>
    </row>
    <row r="10503" spans="1:2">
      <c r="A10503" t="s">
        <v>12970</v>
      </c>
      <c r="B10503">
        <v>1</v>
      </c>
    </row>
    <row r="10504" spans="1:2">
      <c r="A10504" t="s">
        <v>12971</v>
      </c>
      <c r="B10504">
        <v>1</v>
      </c>
    </row>
    <row r="10505" spans="1:2">
      <c r="A10505" t="s">
        <v>12972</v>
      </c>
      <c r="B10505">
        <v>1</v>
      </c>
    </row>
    <row r="10506" spans="1:2">
      <c r="A10506" t="s">
        <v>12973</v>
      </c>
      <c r="B10506">
        <v>1</v>
      </c>
    </row>
    <row r="10507" spans="1:2">
      <c r="A10507" t="s">
        <v>12974</v>
      </c>
      <c r="B10507">
        <v>1</v>
      </c>
    </row>
    <row r="10508" spans="1:2">
      <c r="A10508" t="s">
        <v>12975</v>
      </c>
      <c r="B10508">
        <v>1</v>
      </c>
    </row>
    <row r="10509" spans="1:2">
      <c r="A10509" t="s">
        <v>12976</v>
      </c>
      <c r="B10509">
        <v>1</v>
      </c>
    </row>
    <row r="10510" spans="1:2">
      <c r="A10510" t="s">
        <v>12977</v>
      </c>
      <c r="B10510">
        <v>1</v>
      </c>
    </row>
    <row r="10511" spans="1:2">
      <c r="A10511" t="s">
        <v>12978</v>
      </c>
      <c r="B10511">
        <v>1</v>
      </c>
    </row>
    <row r="10512" spans="1:2">
      <c r="A10512" t="s">
        <v>12979</v>
      </c>
      <c r="B10512">
        <v>1</v>
      </c>
    </row>
    <row r="10513" spans="1:2">
      <c r="A10513" t="s">
        <v>12981</v>
      </c>
      <c r="B10513">
        <v>1</v>
      </c>
    </row>
    <row r="10514" spans="1:2">
      <c r="A10514" t="s">
        <v>12982</v>
      </c>
      <c r="B10514">
        <v>1</v>
      </c>
    </row>
    <row r="10515" spans="1:2">
      <c r="A10515" t="s">
        <v>12983</v>
      </c>
      <c r="B10515">
        <v>1</v>
      </c>
    </row>
    <row r="10516" spans="1:2">
      <c r="A10516" t="s">
        <v>12984</v>
      </c>
      <c r="B10516">
        <v>1</v>
      </c>
    </row>
    <row r="10517" spans="1:2">
      <c r="A10517" t="s">
        <v>12985</v>
      </c>
      <c r="B10517">
        <v>1</v>
      </c>
    </row>
    <row r="10518" spans="1:2">
      <c r="A10518" t="s">
        <v>12986</v>
      </c>
      <c r="B10518">
        <v>1</v>
      </c>
    </row>
    <row r="10519" spans="1:2">
      <c r="A10519" t="s">
        <v>12988</v>
      </c>
      <c r="B10519">
        <v>1</v>
      </c>
    </row>
    <row r="10520" spans="1:2">
      <c r="A10520" t="s">
        <v>12989</v>
      </c>
      <c r="B10520">
        <v>1</v>
      </c>
    </row>
    <row r="10521" spans="1:2">
      <c r="A10521" t="s">
        <v>12990</v>
      </c>
      <c r="B10521">
        <v>1</v>
      </c>
    </row>
    <row r="10522" spans="1:2">
      <c r="A10522" t="s">
        <v>12991</v>
      </c>
      <c r="B10522">
        <v>1</v>
      </c>
    </row>
    <row r="10523" spans="1:2">
      <c r="A10523" t="e">
        <f>-LRB-_-LRB- which_WDT</f>
        <v>#NAME?</v>
      </c>
      <c r="B10523">
        <v>1</v>
      </c>
    </row>
    <row r="10524" spans="1:2">
      <c r="A10524" t="s">
        <v>12992</v>
      </c>
      <c r="B10524">
        <v>1</v>
      </c>
    </row>
    <row r="10525" spans="1:2">
      <c r="A10525" t="s">
        <v>12993</v>
      </c>
      <c r="B10525">
        <v>1</v>
      </c>
    </row>
    <row r="10526" spans="1:2">
      <c r="A10526" t="s">
        <v>12994</v>
      </c>
      <c r="B10526">
        <v>1</v>
      </c>
    </row>
    <row r="10527" spans="1:2">
      <c r="A10527" t="s">
        <v>12995</v>
      </c>
      <c r="B10527">
        <v>1</v>
      </c>
    </row>
    <row r="10528" spans="1:2">
      <c r="A10528" t="s">
        <v>12996</v>
      </c>
      <c r="B10528">
        <v>1</v>
      </c>
    </row>
    <row r="10529" spans="1:2">
      <c r="A10529" t="s">
        <v>12997</v>
      </c>
      <c r="B10529">
        <v>1</v>
      </c>
    </row>
    <row r="10530" spans="1:2">
      <c r="A10530" t="s">
        <v>12998</v>
      </c>
      <c r="B10530">
        <v>1</v>
      </c>
    </row>
    <row r="10531" spans="1:2">
      <c r="A10531" t="s">
        <v>13000</v>
      </c>
      <c r="B10531">
        <v>1</v>
      </c>
    </row>
    <row r="10532" spans="1:2">
      <c r="A10532" t="s">
        <v>13001</v>
      </c>
      <c r="B10532">
        <v>1</v>
      </c>
    </row>
    <row r="10533" spans="1:2">
      <c r="A10533" t="s">
        <v>13002</v>
      </c>
      <c r="B10533">
        <v>1</v>
      </c>
    </row>
    <row r="10534" spans="1:2">
      <c r="A10534" t="s">
        <v>13003</v>
      </c>
      <c r="B10534">
        <v>1</v>
      </c>
    </row>
    <row r="10535" spans="1:2">
      <c r="A10535" t="s">
        <v>13005</v>
      </c>
      <c r="B10535">
        <v>1</v>
      </c>
    </row>
    <row r="10536" spans="1:2">
      <c r="A10536" t="s">
        <v>13006</v>
      </c>
      <c r="B10536">
        <v>1</v>
      </c>
    </row>
    <row r="10537" spans="1:2">
      <c r="A10537" t="s">
        <v>13007</v>
      </c>
      <c r="B10537">
        <v>1</v>
      </c>
    </row>
    <row r="10538" spans="1:2">
      <c r="A10538" t="s">
        <v>13008</v>
      </c>
      <c r="B10538">
        <v>1</v>
      </c>
    </row>
    <row r="10539" spans="1:2">
      <c r="A10539" t="s">
        <v>13012</v>
      </c>
      <c r="B10539">
        <v>1</v>
      </c>
    </row>
    <row r="10540" spans="1:2">
      <c r="A10540" t="s">
        <v>13013</v>
      </c>
      <c r="B10540">
        <v>1</v>
      </c>
    </row>
    <row r="10541" spans="1:2">
      <c r="A10541" t="s">
        <v>13014</v>
      </c>
      <c r="B10541">
        <v>1</v>
      </c>
    </row>
    <row r="10542" spans="1:2">
      <c r="A10542" t="s">
        <v>13015</v>
      </c>
      <c r="B10542">
        <v>1</v>
      </c>
    </row>
    <row r="10543" spans="1:2">
      <c r="A10543" t="s">
        <v>13019</v>
      </c>
      <c r="B10543">
        <v>1</v>
      </c>
    </row>
    <row r="10544" spans="1:2">
      <c r="A10544" t="s">
        <v>13020</v>
      </c>
      <c r="B10544">
        <v>1</v>
      </c>
    </row>
    <row r="10545" spans="1:2">
      <c r="A10545" t="s">
        <v>13021</v>
      </c>
      <c r="B10545">
        <v>1</v>
      </c>
    </row>
    <row r="10546" spans="1:2">
      <c r="A10546" t="s">
        <v>13023</v>
      </c>
      <c r="B10546">
        <v>1</v>
      </c>
    </row>
    <row r="10547" spans="1:2">
      <c r="A10547" t="s">
        <v>13024</v>
      </c>
      <c r="B10547">
        <v>1</v>
      </c>
    </row>
    <row r="10548" spans="1:2">
      <c r="A10548" t="s">
        <v>13026</v>
      </c>
      <c r="B10548">
        <v>1</v>
      </c>
    </row>
    <row r="10549" spans="1:2">
      <c r="A10549" t="s">
        <v>13027</v>
      </c>
      <c r="B10549">
        <v>1</v>
      </c>
    </row>
    <row r="10550" spans="1:2">
      <c r="A10550" t="s">
        <v>13028</v>
      </c>
      <c r="B10550">
        <v>1</v>
      </c>
    </row>
    <row r="10551" spans="1:2">
      <c r="A10551" t="s">
        <v>13029</v>
      </c>
      <c r="B10551">
        <v>1</v>
      </c>
    </row>
    <row r="10552" spans="1:2">
      <c r="A10552" t="s">
        <v>13030</v>
      </c>
      <c r="B10552">
        <v>1</v>
      </c>
    </row>
    <row r="10553" spans="1:2">
      <c r="A10553" t="s">
        <v>13032</v>
      </c>
      <c r="B10553">
        <v>1</v>
      </c>
    </row>
    <row r="10554" spans="1:2">
      <c r="A10554" t="s">
        <v>13033</v>
      </c>
      <c r="B10554">
        <v>1</v>
      </c>
    </row>
    <row r="10555" spans="1:2">
      <c r="A10555" t="s">
        <v>13034</v>
      </c>
      <c r="B10555">
        <v>1</v>
      </c>
    </row>
    <row r="10556" spans="1:2">
      <c r="A10556" t="s">
        <v>13035</v>
      </c>
      <c r="B10556">
        <v>1</v>
      </c>
    </row>
    <row r="10557" spans="1:2">
      <c r="A10557" t="s">
        <v>13036</v>
      </c>
      <c r="B10557">
        <v>1</v>
      </c>
    </row>
    <row r="10558" spans="1:2">
      <c r="A10558" t="s">
        <v>13037</v>
      </c>
      <c r="B10558">
        <v>1</v>
      </c>
    </row>
    <row r="10559" spans="1:2">
      <c r="A10559" t="s">
        <v>13038</v>
      </c>
      <c r="B10559">
        <v>1</v>
      </c>
    </row>
    <row r="10560" spans="1:2">
      <c r="A10560" t="s">
        <v>13039</v>
      </c>
      <c r="B10560">
        <v>1</v>
      </c>
    </row>
    <row r="10561" spans="1:2">
      <c r="A10561" t="s">
        <v>13040</v>
      </c>
      <c r="B10561">
        <v>1</v>
      </c>
    </row>
    <row r="10562" spans="1:2">
      <c r="A10562" t="s">
        <v>13041</v>
      </c>
      <c r="B10562">
        <v>1</v>
      </c>
    </row>
    <row r="10563" spans="1:2">
      <c r="A10563" t="s">
        <v>13042</v>
      </c>
      <c r="B10563">
        <v>1</v>
      </c>
    </row>
    <row r="10564" spans="1:2">
      <c r="A10564" t="s">
        <v>13043</v>
      </c>
      <c r="B10564">
        <v>1</v>
      </c>
    </row>
    <row r="10565" spans="1:2">
      <c r="A10565" t="s">
        <v>13044</v>
      </c>
      <c r="B10565">
        <v>1</v>
      </c>
    </row>
    <row r="10566" spans="1:2">
      <c r="A10566" t="s">
        <v>13045</v>
      </c>
      <c r="B10566">
        <v>1</v>
      </c>
    </row>
    <row r="10567" spans="1:2">
      <c r="A10567" t="s">
        <v>13047</v>
      </c>
      <c r="B10567">
        <v>1</v>
      </c>
    </row>
    <row r="10568" spans="1:2">
      <c r="A10568" t="s">
        <v>13048</v>
      </c>
      <c r="B10568">
        <v>1</v>
      </c>
    </row>
    <row r="10569" spans="1:2">
      <c r="A10569" t="s">
        <v>13050</v>
      </c>
      <c r="B10569">
        <v>1</v>
      </c>
    </row>
    <row r="10570" spans="1:2">
      <c r="A10570" t="s">
        <v>13051</v>
      </c>
      <c r="B10570">
        <v>1</v>
      </c>
    </row>
    <row r="10571" spans="1:2">
      <c r="A10571" t="s">
        <v>13052</v>
      </c>
      <c r="B10571">
        <v>1</v>
      </c>
    </row>
    <row r="10572" spans="1:2">
      <c r="A10572" t="s">
        <v>13053</v>
      </c>
      <c r="B10572">
        <v>1</v>
      </c>
    </row>
    <row r="10573" spans="1:2">
      <c r="A10573" t="s">
        <v>13054</v>
      </c>
      <c r="B10573">
        <v>1</v>
      </c>
    </row>
    <row r="10574" spans="1:2">
      <c r="A10574" t="s">
        <v>13055</v>
      </c>
      <c r="B10574">
        <v>1</v>
      </c>
    </row>
    <row r="10575" spans="1:2">
      <c r="A10575" t="s">
        <v>13056</v>
      </c>
      <c r="B10575">
        <v>1</v>
      </c>
    </row>
    <row r="10576" spans="1:2">
      <c r="A10576" t="s">
        <v>13058</v>
      </c>
      <c r="B10576">
        <v>1</v>
      </c>
    </row>
    <row r="10577" spans="1:2">
      <c r="A10577" t="s">
        <v>13059</v>
      </c>
      <c r="B10577">
        <v>1</v>
      </c>
    </row>
    <row r="10578" spans="1:2">
      <c r="A10578" t="s">
        <v>13063</v>
      </c>
      <c r="B10578">
        <v>1</v>
      </c>
    </row>
    <row r="10579" spans="1:2">
      <c r="A10579" t="s">
        <v>13064</v>
      </c>
      <c r="B10579">
        <v>1</v>
      </c>
    </row>
    <row r="10580" spans="1:2">
      <c r="A10580" t="s">
        <v>13065</v>
      </c>
      <c r="B10580">
        <v>1</v>
      </c>
    </row>
    <row r="10581" spans="1:2">
      <c r="A10581" t="s">
        <v>13066</v>
      </c>
      <c r="B10581">
        <v>1</v>
      </c>
    </row>
    <row r="10582" spans="1:2">
      <c r="A10582" t="s">
        <v>13069</v>
      </c>
      <c r="B10582">
        <v>1</v>
      </c>
    </row>
    <row r="10583" spans="1:2">
      <c r="A10583" t="s">
        <v>13074</v>
      </c>
      <c r="B10583">
        <v>1</v>
      </c>
    </row>
    <row r="10584" spans="1:2">
      <c r="A10584" t="s">
        <v>13075</v>
      </c>
      <c r="B10584">
        <v>1</v>
      </c>
    </row>
    <row r="10585" spans="1:2">
      <c r="A10585" t="s">
        <v>13076</v>
      </c>
      <c r="B10585">
        <v>1</v>
      </c>
    </row>
    <row r="10586" spans="1:2">
      <c r="A10586" t="s">
        <v>13078</v>
      </c>
      <c r="B10586">
        <v>1</v>
      </c>
    </row>
    <row r="10587" spans="1:2">
      <c r="A10587" t="s">
        <v>13082</v>
      </c>
      <c r="B10587">
        <v>1</v>
      </c>
    </row>
    <row r="10588" spans="1:2">
      <c r="A10588" t="s">
        <v>13083</v>
      </c>
      <c r="B10588">
        <v>1</v>
      </c>
    </row>
    <row r="10589" spans="1:2">
      <c r="A10589" t="s">
        <v>13084</v>
      </c>
      <c r="B10589">
        <v>1</v>
      </c>
    </row>
    <row r="10590" spans="1:2">
      <c r="A10590" t="s">
        <v>13085</v>
      </c>
      <c r="B10590">
        <v>1</v>
      </c>
    </row>
    <row r="10591" spans="1:2">
      <c r="A10591" t="s">
        <v>13086</v>
      </c>
      <c r="B10591">
        <v>1</v>
      </c>
    </row>
    <row r="10592" spans="1:2">
      <c r="A10592" t="s">
        <v>13088</v>
      </c>
      <c r="B10592">
        <v>1</v>
      </c>
    </row>
    <row r="10593" spans="1:2">
      <c r="A10593" t="s">
        <v>13090</v>
      </c>
      <c r="B10593">
        <v>1</v>
      </c>
    </row>
    <row r="10594" spans="1:2">
      <c r="A10594" t="s">
        <v>13091</v>
      </c>
      <c r="B10594">
        <v>1</v>
      </c>
    </row>
    <row r="10595" spans="1:2">
      <c r="A10595" t="s">
        <v>13093</v>
      </c>
      <c r="B10595">
        <v>1</v>
      </c>
    </row>
    <row r="10596" spans="1:2">
      <c r="A10596" t="s">
        <v>13094</v>
      </c>
      <c r="B10596">
        <v>1</v>
      </c>
    </row>
    <row r="10597" spans="1:2">
      <c r="A10597" t="s">
        <v>13096</v>
      </c>
      <c r="B10597">
        <v>1</v>
      </c>
    </row>
    <row r="10598" spans="1:2">
      <c r="A10598" t="s">
        <v>13097</v>
      </c>
      <c r="B10598">
        <v>1</v>
      </c>
    </row>
    <row r="10599" spans="1:2">
      <c r="A10599" t="s">
        <v>13098</v>
      </c>
      <c r="B10599">
        <v>1</v>
      </c>
    </row>
    <row r="10600" spans="1:2">
      <c r="A10600" t="s">
        <v>13100</v>
      </c>
      <c r="B10600">
        <v>1</v>
      </c>
    </row>
    <row r="10601" spans="1:2">
      <c r="A10601" t="s">
        <v>13101</v>
      </c>
      <c r="B10601">
        <v>1</v>
      </c>
    </row>
    <row r="10602" spans="1:2">
      <c r="A10602" t="s">
        <v>13102</v>
      </c>
      <c r="B10602">
        <v>1</v>
      </c>
    </row>
    <row r="10603" spans="1:2">
      <c r="A10603" t="s">
        <v>13105</v>
      </c>
      <c r="B10603">
        <v>1</v>
      </c>
    </row>
    <row r="10604" spans="1:2">
      <c r="A10604" t="s">
        <v>13106</v>
      </c>
      <c r="B10604">
        <v>1</v>
      </c>
    </row>
    <row r="10605" spans="1:2">
      <c r="A10605" t="e">
        <f>-_: his-name_NN</f>
        <v>#NAME?</v>
      </c>
      <c r="B10605">
        <v>1</v>
      </c>
    </row>
    <row r="10606" spans="1:2">
      <c r="A10606" t="s">
        <v>13107</v>
      </c>
      <c r="B10606">
        <v>1</v>
      </c>
    </row>
    <row r="10607" spans="1:2">
      <c r="A10607" t="s">
        <v>13108</v>
      </c>
      <c r="B10607">
        <v>1</v>
      </c>
    </row>
    <row r="10608" spans="1:2">
      <c r="A10608" t="s">
        <v>13109</v>
      </c>
      <c r="B10608">
        <v>1</v>
      </c>
    </row>
    <row r="10609" spans="1:2">
      <c r="A10609" t="s">
        <v>13110</v>
      </c>
      <c r="B10609">
        <v>1</v>
      </c>
    </row>
    <row r="10610" spans="1:2">
      <c r="A10610" t="s">
        <v>13112</v>
      </c>
      <c r="B10610">
        <v>1</v>
      </c>
    </row>
    <row r="10611" spans="1:2">
      <c r="A10611" t="s">
        <v>13113</v>
      </c>
      <c r="B10611">
        <v>1</v>
      </c>
    </row>
    <row r="10612" spans="1:2">
      <c r="A10612" t="s">
        <v>13114</v>
      </c>
      <c r="B10612">
        <v>1</v>
      </c>
    </row>
    <row r="10613" spans="1:2">
      <c r="A10613" t="s">
        <v>13116</v>
      </c>
      <c r="B10613">
        <v>1</v>
      </c>
    </row>
    <row r="10614" spans="1:2">
      <c r="A10614" t="s">
        <v>13117</v>
      </c>
      <c r="B10614">
        <v>1</v>
      </c>
    </row>
    <row r="10615" spans="1:2">
      <c r="A10615" t="s">
        <v>13118</v>
      </c>
      <c r="B10615">
        <v>1</v>
      </c>
    </row>
    <row r="10616" spans="1:2">
      <c r="A10616" t="s">
        <v>13119</v>
      </c>
      <c r="B10616">
        <v>1</v>
      </c>
    </row>
    <row r="10617" spans="1:2">
      <c r="A10617" t="s">
        <v>13120</v>
      </c>
      <c r="B10617">
        <v>1</v>
      </c>
    </row>
    <row r="10618" spans="1:2">
      <c r="A10618" t="s">
        <v>13122</v>
      </c>
      <c r="B10618">
        <v>1</v>
      </c>
    </row>
    <row r="10619" spans="1:2">
      <c r="A10619" t="s">
        <v>13123</v>
      </c>
      <c r="B10619">
        <v>1</v>
      </c>
    </row>
    <row r="10620" spans="1:2">
      <c r="A10620" t="s">
        <v>13125</v>
      </c>
      <c r="B10620">
        <v>1</v>
      </c>
    </row>
    <row r="10621" spans="1:2">
      <c r="A10621" t="s">
        <v>13127</v>
      </c>
      <c r="B10621">
        <v>1</v>
      </c>
    </row>
    <row r="10622" spans="1:2">
      <c r="A10622" t="s">
        <v>13128</v>
      </c>
      <c r="B10622">
        <v>1</v>
      </c>
    </row>
    <row r="10623" spans="1:2">
      <c r="A10623" t="s">
        <v>13129</v>
      </c>
      <c r="B10623">
        <v>1</v>
      </c>
    </row>
    <row r="10624" spans="1:2">
      <c r="A10624" t="s">
        <v>13131</v>
      </c>
      <c r="B10624">
        <v>1</v>
      </c>
    </row>
    <row r="10625" spans="1:2">
      <c r="A10625" t="e">
        <f>--_: more_JJR</f>
        <v>#NAME?</v>
      </c>
      <c r="B10625">
        <v>1</v>
      </c>
    </row>
    <row r="10626" spans="1:2">
      <c r="A10626" t="s">
        <v>13132</v>
      </c>
      <c r="B10626">
        <v>1</v>
      </c>
    </row>
    <row r="10627" spans="1:2">
      <c r="A10627" t="s">
        <v>13133</v>
      </c>
      <c r="B10627">
        <v>1</v>
      </c>
    </row>
    <row r="10628" spans="1:2">
      <c r="A10628" t="s">
        <v>13134</v>
      </c>
      <c r="B10628">
        <v>1</v>
      </c>
    </row>
    <row r="10629" spans="1:2">
      <c r="A10629" t="s">
        <v>13135</v>
      </c>
      <c r="B10629">
        <v>1</v>
      </c>
    </row>
    <row r="10630" spans="1:2">
      <c r="A10630" t="s">
        <v>13137</v>
      </c>
      <c r="B10630">
        <v>1</v>
      </c>
    </row>
    <row r="10631" spans="1:2">
      <c r="A10631" t="s">
        <v>13139</v>
      </c>
      <c r="B10631">
        <v>1</v>
      </c>
    </row>
    <row r="10632" spans="1:2">
      <c r="A10632" t="s">
        <v>13142</v>
      </c>
      <c r="B10632">
        <v>1</v>
      </c>
    </row>
    <row r="10633" spans="1:2">
      <c r="A10633" t="s">
        <v>13144</v>
      </c>
      <c r="B10633">
        <v>1</v>
      </c>
    </row>
    <row r="10634" spans="1:2">
      <c r="A10634" t="s">
        <v>13145</v>
      </c>
      <c r="B10634">
        <v>1</v>
      </c>
    </row>
    <row r="10635" spans="1:2">
      <c r="A10635" t="e">
        <f>--_: this_DT</f>
        <v>#NAME?</v>
      </c>
      <c r="B10635">
        <v>1</v>
      </c>
    </row>
    <row r="10636" spans="1:2">
      <c r="A10636" t="s">
        <v>13146</v>
      </c>
      <c r="B10636">
        <v>1</v>
      </c>
    </row>
    <row r="10637" spans="1:2">
      <c r="A10637" t="s">
        <v>13147</v>
      </c>
      <c r="B10637">
        <v>1</v>
      </c>
    </row>
    <row r="10638" spans="1:2">
      <c r="A10638" t="s">
        <v>13149</v>
      </c>
      <c r="B10638">
        <v>1</v>
      </c>
    </row>
    <row r="10639" spans="1:2">
      <c r="A10639" t="s">
        <v>13150</v>
      </c>
      <c r="B10639">
        <v>1</v>
      </c>
    </row>
    <row r="10640" spans="1:2">
      <c r="A10640" t="s">
        <v>13151</v>
      </c>
      <c r="B10640">
        <v>1</v>
      </c>
    </row>
    <row r="10641" spans="1:2">
      <c r="A10641" t="s">
        <v>13154</v>
      </c>
      <c r="B10641">
        <v>1</v>
      </c>
    </row>
    <row r="10642" spans="1:2">
      <c r="A10642" t="s">
        <v>13156</v>
      </c>
      <c r="B10642">
        <v>1</v>
      </c>
    </row>
    <row r="10643" spans="1:2">
      <c r="A10643" t="s">
        <v>13157</v>
      </c>
      <c r="B10643">
        <v>1</v>
      </c>
    </row>
    <row r="10644" spans="1:2">
      <c r="A10644" t="s">
        <v>13158</v>
      </c>
      <c r="B10644">
        <v>1</v>
      </c>
    </row>
    <row r="10645" spans="1:2">
      <c r="A10645" t="s">
        <v>13159</v>
      </c>
      <c r="B10645">
        <v>1</v>
      </c>
    </row>
    <row r="10646" spans="1:2">
      <c r="A10646" t="s">
        <v>13160</v>
      </c>
      <c r="B10646">
        <v>1</v>
      </c>
    </row>
    <row r="10647" spans="1:2">
      <c r="A10647" t="s">
        <v>13161</v>
      </c>
      <c r="B10647">
        <v>1</v>
      </c>
    </row>
    <row r="10648" spans="1:2">
      <c r="A10648" t="s">
        <v>13164</v>
      </c>
      <c r="B10648">
        <v>1</v>
      </c>
    </row>
    <row r="10649" spans="1:2">
      <c r="A10649" t="s">
        <v>13165</v>
      </c>
      <c r="B10649">
        <v>1</v>
      </c>
    </row>
    <row r="10650" spans="1:2">
      <c r="A10650" t="s">
        <v>13166</v>
      </c>
      <c r="B10650">
        <v>1</v>
      </c>
    </row>
    <row r="10651" spans="1:2">
      <c r="A10651" t="s">
        <v>13167</v>
      </c>
      <c r="B10651">
        <v>1</v>
      </c>
    </row>
    <row r="10652" spans="1:2">
      <c r="A10652" t="s">
        <v>13168</v>
      </c>
      <c r="B10652">
        <v>1</v>
      </c>
    </row>
    <row r="10653" spans="1:2">
      <c r="A10653" t="s">
        <v>13169</v>
      </c>
      <c r="B10653">
        <v>1</v>
      </c>
    </row>
    <row r="10654" spans="1:2">
      <c r="A10654" t="s">
        <v>13170</v>
      </c>
      <c r="B10654">
        <v>1</v>
      </c>
    </row>
    <row r="10655" spans="1:2">
      <c r="A10655" t="s">
        <v>13171</v>
      </c>
      <c r="B10655">
        <v>1</v>
      </c>
    </row>
    <row r="10656" spans="1:2">
      <c r="A10656" t="s">
        <v>13172</v>
      </c>
      <c r="B10656">
        <v>1</v>
      </c>
    </row>
    <row r="10657" spans="1:2">
      <c r="A10657" t="s">
        <v>13174</v>
      </c>
      <c r="B10657">
        <v>1</v>
      </c>
    </row>
    <row r="10658" spans="1:2">
      <c r="A10658" t="s">
        <v>13177</v>
      </c>
      <c r="B10658">
        <v>1</v>
      </c>
    </row>
    <row r="10659" spans="1:2">
      <c r="A10659" t="s">
        <v>13178</v>
      </c>
      <c r="B10659">
        <v>1</v>
      </c>
    </row>
    <row r="10660" spans="1:2">
      <c r="A10660" t="s">
        <v>13179</v>
      </c>
      <c r="B10660">
        <v>1</v>
      </c>
    </row>
    <row r="10661" spans="1:2">
      <c r="A10661" t="s">
        <v>13181</v>
      </c>
      <c r="B10661">
        <v>1</v>
      </c>
    </row>
    <row r="10662" spans="1:2">
      <c r="A10662" t="s">
        <v>13182</v>
      </c>
      <c r="B10662">
        <v>1</v>
      </c>
    </row>
    <row r="10663" spans="1:2">
      <c r="A10663" t="s">
        <v>13183</v>
      </c>
      <c r="B10663">
        <v>1</v>
      </c>
    </row>
    <row r="10664" spans="1:2">
      <c r="A10664" t="s">
        <v>13184</v>
      </c>
      <c r="B10664">
        <v>1</v>
      </c>
    </row>
    <row r="10665" spans="1:2">
      <c r="A10665" t="s">
        <v>13185</v>
      </c>
      <c r="B10665">
        <v>1</v>
      </c>
    </row>
    <row r="10666" spans="1:2">
      <c r="A10666" t="s">
        <v>13187</v>
      </c>
      <c r="B10666">
        <v>1</v>
      </c>
    </row>
    <row r="10667" spans="1:2">
      <c r="A10667" t="s">
        <v>13189</v>
      </c>
      <c r="B10667">
        <v>1</v>
      </c>
    </row>
    <row r="10668" spans="1:2">
      <c r="A10668" t="s">
        <v>13191</v>
      </c>
      <c r="B10668">
        <v>1</v>
      </c>
    </row>
    <row r="10669" spans="1:2">
      <c r="A10669" t="s">
        <v>13194</v>
      </c>
      <c r="B10669">
        <v>1</v>
      </c>
    </row>
    <row r="10670" spans="1:2">
      <c r="A10670" t="s">
        <v>13197</v>
      </c>
      <c r="B10670">
        <v>1</v>
      </c>
    </row>
    <row r="10671" spans="1:2">
      <c r="A10671" t="s">
        <v>13198</v>
      </c>
      <c r="B10671">
        <v>1</v>
      </c>
    </row>
    <row r="10672" spans="1:2">
      <c r="A10672" t="s">
        <v>13200</v>
      </c>
      <c r="B10672">
        <v>1</v>
      </c>
    </row>
    <row r="10673" spans="1:2">
      <c r="A10673" t="s">
        <v>13201</v>
      </c>
      <c r="B10673">
        <v>1</v>
      </c>
    </row>
    <row r="10674" spans="1:2">
      <c r="A10674" t="s">
        <v>13202</v>
      </c>
      <c r="B10674">
        <v>1</v>
      </c>
    </row>
    <row r="10675" spans="1:2">
      <c r="A10675" t="s">
        <v>13203</v>
      </c>
      <c r="B10675">
        <v>1</v>
      </c>
    </row>
    <row r="10676" spans="1:2">
      <c r="A10676" t="s">
        <v>13207</v>
      </c>
      <c r="B10676">
        <v>1</v>
      </c>
    </row>
    <row r="10677" spans="1:2">
      <c r="A10677" t="s">
        <v>13209</v>
      </c>
      <c r="B10677">
        <v>1</v>
      </c>
    </row>
    <row r="10678" spans="1:2">
      <c r="A10678" t="s">
        <v>13211</v>
      </c>
      <c r="B10678">
        <v>1</v>
      </c>
    </row>
    <row r="10679" spans="1:2">
      <c r="A10679" t="s">
        <v>13213</v>
      </c>
      <c r="B10679">
        <v>1</v>
      </c>
    </row>
    <row r="10680" spans="1:2">
      <c r="A10680" t="s">
        <v>13214</v>
      </c>
      <c r="B10680">
        <v>1</v>
      </c>
    </row>
    <row r="10681" spans="1:2">
      <c r="A10681" t="s">
        <v>13215</v>
      </c>
      <c r="B10681">
        <v>1</v>
      </c>
    </row>
    <row r="10682" spans="1:2">
      <c r="A10682" t="s">
        <v>13217</v>
      </c>
      <c r="B10682">
        <v>1</v>
      </c>
    </row>
    <row r="10683" spans="1:2">
      <c r="A10683" t="s">
        <v>13219</v>
      </c>
      <c r="B10683">
        <v>1</v>
      </c>
    </row>
    <row r="10684" spans="1:2">
      <c r="A10684" t="s">
        <v>13220</v>
      </c>
      <c r="B10684">
        <v>1</v>
      </c>
    </row>
    <row r="10685" spans="1:2">
      <c r="A10685" t="s">
        <v>13221</v>
      </c>
      <c r="B10685">
        <v>1</v>
      </c>
    </row>
    <row r="10686" spans="1:2">
      <c r="A10686" t="s">
        <v>13223</v>
      </c>
      <c r="B10686">
        <v>1</v>
      </c>
    </row>
    <row r="10687" spans="1:2">
      <c r="A10687" t="s">
        <v>13226</v>
      </c>
      <c r="B10687">
        <v>1</v>
      </c>
    </row>
    <row r="10688" spans="1:2">
      <c r="A10688" t="s">
        <v>13227</v>
      </c>
      <c r="B10688">
        <v>1</v>
      </c>
    </row>
    <row r="10689" spans="1:2">
      <c r="A10689" t="s">
        <v>13228</v>
      </c>
      <c r="B10689">
        <v>1</v>
      </c>
    </row>
    <row r="10690" spans="1:2">
      <c r="A10690" t="s">
        <v>13229</v>
      </c>
      <c r="B10690">
        <v>1</v>
      </c>
    </row>
    <row r="10691" spans="1:2">
      <c r="A10691" t="s">
        <v>13231</v>
      </c>
      <c r="B10691">
        <v>1</v>
      </c>
    </row>
    <row r="10692" spans="1:2">
      <c r="A10692" t="s">
        <v>13232</v>
      </c>
      <c r="B10692">
        <v>1</v>
      </c>
    </row>
    <row r="10693" spans="1:2">
      <c r="A10693" t="s">
        <v>13235</v>
      </c>
      <c r="B10693">
        <v>1</v>
      </c>
    </row>
    <row r="10694" spans="1:2">
      <c r="A10694" t="s">
        <v>13236</v>
      </c>
      <c r="B10694">
        <v>1</v>
      </c>
    </row>
    <row r="10695" spans="1:2">
      <c r="A10695" t="s">
        <v>13237</v>
      </c>
      <c r="B10695">
        <v>1</v>
      </c>
    </row>
    <row r="10696" spans="1:2">
      <c r="A10696" t="s">
        <v>13238</v>
      </c>
      <c r="B10696">
        <v>1</v>
      </c>
    </row>
    <row r="10697" spans="1:2">
      <c r="A10697" t="s">
        <v>13239</v>
      </c>
      <c r="B10697">
        <v>1</v>
      </c>
    </row>
    <row r="10698" spans="1:2">
      <c r="A10698" t="s">
        <v>13240</v>
      </c>
      <c r="B10698">
        <v>1</v>
      </c>
    </row>
    <row r="10699" spans="1:2">
      <c r="A10699" t="s">
        <v>13242</v>
      </c>
      <c r="B10699">
        <v>1</v>
      </c>
    </row>
    <row r="10700" spans="1:2">
      <c r="A10700" t="s">
        <v>13245</v>
      </c>
      <c r="B10700">
        <v>1</v>
      </c>
    </row>
    <row r="10701" spans="1:2">
      <c r="A10701" t="s">
        <v>13246</v>
      </c>
      <c r="B10701">
        <v>1</v>
      </c>
    </row>
    <row r="10702" spans="1:2">
      <c r="A10702" t="s">
        <v>13247</v>
      </c>
      <c r="B10702">
        <v>1</v>
      </c>
    </row>
    <row r="10703" spans="1:2">
      <c r="A10703" t="s">
        <v>13249</v>
      </c>
      <c r="B10703">
        <v>1</v>
      </c>
    </row>
    <row r="10704" spans="1:2">
      <c r="A10704" t="s">
        <v>13252</v>
      </c>
      <c r="B10704">
        <v>1</v>
      </c>
    </row>
    <row r="10705" spans="1:2">
      <c r="A10705" t="s">
        <v>13253</v>
      </c>
      <c r="B10705">
        <v>1</v>
      </c>
    </row>
    <row r="10706" spans="1:2">
      <c r="A10706" t="s">
        <v>13254</v>
      </c>
      <c r="B10706">
        <v>1</v>
      </c>
    </row>
    <row r="10707" spans="1:2">
      <c r="A10707" t="s">
        <v>13255</v>
      </c>
      <c r="B10707">
        <v>1</v>
      </c>
    </row>
    <row r="10708" spans="1:2">
      <c r="A10708" t="s">
        <v>13256</v>
      </c>
      <c r="B10708">
        <v>1</v>
      </c>
    </row>
    <row r="10709" spans="1:2">
      <c r="A10709" t="s">
        <v>13257</v>
      </c>
      <c r="B10709">
        <v>1</v>
      </c>
    </row>
    <row r="10710" spans="1:2">
      <c r="A10710" t="s">
        <v>13258</v>
      </c>
      <c r="B10710">
        <v>1</v>
      </c>
    </row>
    <row r="10711" spans="1:2">
      <c r="A10711" t="s">
        <v>13260</v>
      </c>
      <c r="B10711">
        <v>1</v>
      </c>
    </row>
    <row r="10712" spans="1:2">
      <c r="A10712" t="s">
        <v>13261</v>
      </c>
      <c r="B10712">
        <v>1</v>
      </c>
    </row>
    <row r="10713" spans="1:2">
      <c r="A10713" t="s">
        <v>13262</v>
      </c>
      <c r="B10713">
        <v>1</v>
      </c>
    </row>
    <row r="10714" spans="1:2">
      <c r="A10714" t="s">
        <v>13266</v>
      </c>
      <c r="B10714">
        <v>1</v>
      </c>
    </row>
    <row r="10715" spans="1:2">
      <c r="A10715" t="s">
        <v>13267</v>
      </c>
      <c r="B10715">
        <v>1</v>
      </c>
    </row>
    <row r="10716" spans="1:2">
      <c r="A10716" t="s">
        <v>13268</v>
      </c>
      <c r="B10716">
        <v>1</v>
      </c>
    </row>
    <row r="10717" spans="1:2">
      <c r="A10717" t="s">
        <v>13269</v>
      </c>
      <c r="B10717">
        <v>1</v>
      </c>
    </row>
    <row r="10718" spans="1:2">
      <c r="A10718" t="s">
        <v>13270</v>
      </c>
      <c r="B10718">
        <v>1</v>
      </c>
    </row>
    <row r="10719" spans="1:2">
      <c r="A10719" t="s">
        <v>13271</v>
      </c>
      <c r="B10719">
        <v>1</v>
      </c>
    </row>
    <row r="10720" spans="1:2">
      <c r="A10720" t="s">
        <v>13272</v>
      </c>
      <c r="B10720">
        <v>1</v>
      </c>
    </row>
    <row r="10721" spans="1:2">
      <c r="A10721" t="s">
        <v>13273</v>
      </c>
      <c r="B10721">
        <v>1</v>
      </c>
    </row>
    <row r="10722" spans="1:2">
      <c r="A10722" t="s">
        <v>13275</v>
      </c>
      <c r="B10722">
        <v>1</v>
      </c>
    </row>
    <row r="10723" spans="1:2">
      <c r="A10723" t="s">
        <v>13276</v>
      </c>
      <c r="B10723">
        <v>1</v>
      </c>
    </row>
    <row r="10724" spans="1:2">
      <c r="A10724" t="s">
        <v>13277</v>
      </c>
      <c r="B10724">
        <v>1</v>
      </c>
    </row>
    <row r="10725" spans="1:2">
      <c r="A10725" t="s">
        <v>13278</v>
      </c>
      <c r="B10725">
        <v>1</v>
      </c>
    </row>
    <row r="10726" spans="1:2">
      <c r="A10726" t="s">
        <v>13279</v>
      </c>
      <c r="B10726">
        <v>1</v>
      </c>
    </row>
    <row r="10727" spans="1:2">
      <c r="A10727" t="s">
        <v>13280</v>
      </c>
      <c r="B10727">
        <v>1</v>
      </c>
    </row>
    <row r="10728" spans="1:2">
      <c r="A10728" t="s">
        <v>13283</v>
      </c>
      <c r="B10728">
        <v>1</v>
      </c>
    </row>
    <row r="10729" spans="1:2">
      <c r="A10729" t="s">
        <v>13284</v>
      </c>
      <c r="B10729">
        <v>1</v>
      </c>
    </row>
    <row r="10730" spans="1:2">
      <c r="A10730" t="s">
        <v>13285</v>
      </c>
      <c r="B10730">
        <v>1</v>
      </c>
    </row>
    <row r="10731" spans="1:2">
      <c r="A10731" t="s">
        <v>13286</v>
      </c>
      <c r="B10731">
        <v>1</v>
      </c>
    </row>
    <row r="10732" spans="1:2">
      <c r="A10732" t="s">
        <v>13287</v>
      </c>
      <c r="B10732">
        <v>1</v>
      </c>
    </row>
    <row r="10733" spans="1:2">
      <c r="A10733" t="s">
        <v>13288</v>
      </c>
      <c r="B10733">
        <v>1</v>
      </c>
    </row>
    <row r="10734" spans="1:2">
      <c r="A10734" t="s">
        <v>13289</v>
      </c>
      <c r="B10734">
        <v>1</v>
      </c>
    </row>
    <row r="10735" spans="1:2">
      <c r="A10735" t="s">
        <v>13290</v>
      </c>
      <c r="B10735">
        <v>1</v>
      </c>
    </row>
    <row r="10736" spans="1:2">
      <c r="A10736" t="s">
        <v>13292</v>
      </c>
      <c r="B10736">
        <v>1</v>
      </c>
    </row>
    <row r="10737" spans="1:2">
      <c r="A10737" t="s">
        <v>13293</v>
      </c>
      <c r="B10737">
        <v>1</v>
      </c>
    </row>
    <row r="10738" spans="1:2">
      <c r="A10738" t="s">
        <v>13295</v>
      </c>
      <c r="B10738">
        <v>1</v>
      </c>
    </row>
    <row r="10739" spans="1:2">
      <c r="A10739" t="s">
        <v>13296</v>
      </c>
      <c r="B10739">
        <v>1</v>
      </c>
    </row>
    <row r="10740" spans="1:2">
      <c r="A10740" t="s">
        <v>13297</v>
      </c>
      <c r="B10740">
        <v>1</v>
      </c>
    </row>
    <row r="10741" spans="1:2">
      <c r="A10741" t="s">
        <v>13299</v>
      </c>
      <c r="B10741">
        <v>1</v>
      </c>
    </row>
    <row r="10742" spans="1:2">
      <c r="A10742" t="s">
        <v>13300</v>
      </c>
      <c r="B10742">
        <v>1</v>
      </c>
    </row>
    <row r="10743" spans="1:2">
      <c r="A10743" t="s">
        <v>13302</v>
      </c>
      <c r="B10743">
        <v>1</v>
      </c>
    </row>
    <row r="10744" spans="1:2">
      <c r="A10744" t="s">
        <v>13304</v>
      </c>
      <c r="B10744">
        <v>1</v>
      </c>
    </row>
    <row r="10745" spans="1:2">
      <c r="A10745" t="s">
        <v>13305</v>
      </c>
      <c r="B10745">
        <v>1</v>
      </c>
    </row>
    <row r="10746" spans="1:2">
      <c r="A10746" t="s">
        <v>13306</v>
      </c>
      <c r="B10746">
        <v>1</v>
      </c>
    </row>
    <row r="10747" spans="1:2">
      <c r="A10747" t="s">
        <v>13307</v>
      </c>
      <c r="B10747">
        <v>1</v>
      </c>
    </row>
    <row r="10748" spans="1:2">
      <c r="A10748" t="s">
        <v>13308</v>
      </c>
      <c r="B10748">
        <v>1</v>
      </c>
    </row>
    <row r="10749" spans="1:2">
      <c r="A10749" t="s">
        <v>13309</v>
      </c>
      <c r="B10749">
        <v>1</v>
      </c>
    </row>
    <row r="10750" spans="1:2">
      <c r="A10750" t="s">
        <v>13311</v>
      </c>
      <c r="B10750">
        <v>1</v>
      </c>
    </row>
    <row r="10751" spans="1:2">
      <c r="A10751" t="s">
        <v>13312</v>
      </c>
      <c r="B10751">
        <v>1</v>
      </c>
    </row>
    <row r="10752" spans="1:2">
      <c r="A10752" t="s">
        <v>13313</v>
      </c>
      <c r="B10752">
        <v>1</v>
      </c>
    </row>
    <row r="10753" spans="1:2">
      <c r="A10753" t="s">
        <v>13315</v>
      </c>
      <c r="B10753">
        <v>1</v>
      </c>
    </row>
    <row r="10754" spans="1:2">
      <c r="A10754" t="s">
        <v>13317</v>
      </c>
      <c r="B10754">
        <v>1</v>
      </c>
    </row>
    <row r="10755" spans="1:2">
      <c r="A10755" t="s">
        <v>13318</v>
      </c>
      <c r="B10755">
        <v>1</v>
      </c>
    </row>
    <row r="10756" spans="1:2">
      <c r="A10756" t="s">
        <v>13319</v>
      </c>
      <c r="B10756">
        <v>1</v>
      </c>
    </row>
    <row r="10757" spans="1:2">
      <c r="A10757" t="s">
        <v>13320</v>
      </c>
      <c r="B10757">
        <v>1</v>
      </c>
    </row>
    <row r="10758" spans="1:2">
      <c r="A10758" t="s">
        <v>13321</v>
      </c>
      <c r="B10758">
        <v>1</v>
      </c>
    </row>
    <row r="10759" spans="1:2">
      <c r="A10759" t="s">
        <v>13322</v>
      </c>
      <c r="B10759">
        <v>1</v>
      </c>
    </row>
    <row r="10760" spans="1:2">
      <c r="A10760" t="s">
        <v>13324</v>
      </c>
      <c r="B10760">
        <v>1</v>
      </c>
    </row>
    <row r="10761" spans="1:2">
      <c r="A10761" t="s">
        <v>13326</v>
      </c>
      <c r="B10761">
        <v>1</v>
      </c>
    </row>
    <row r="10762" spans="1:2">
      <c r="A10762" t="s">
        <v>13327</v>
      </c>
      <c r="B10762">
        <v>1</v>
      </c>
    </row>
    <row r="10763" spans="1:2">
      <c r="A10763" t="s">
        <v>13328</v>
      </c>
      <c r="B10763">
        <v>1</v>
      </c>
    </row>
    <row r="10764" spans="1:2">
      <c r="A10764" t="s">
        <v>13329</v>
      </c>
      <c r="B10764">
        <v>1</v>
      </c>
    </row>
    <row r="10765" spans="1:2">
      <c r="A10765" t="s">
        <v>13331</v>
      </c>
      <c r="B10765">
        <v>1</v>
      </c>
    </row>
    <row r="10766" spans="1:2">
      <c r="A10766" t="s">
        <v>13333</v>
      </c>
      <c r="B10766">
        <v>1</v>
      </c>
    </row>
    <row r="10767" spans="1:2">
      <c r="A10767" t="s">
        <v>13334</v>
      </c>
      <c r="B10767">
        <v>1</v>
      </c>
    </row>
    <row r="10768" spans="1:2">
      <c r="A10768" t="s">
        <v>13335</v>
      </c>
      <c r="B10768">
        <v>1</v>
      </c>
    </row>
    <row r="10769" spans="1:2">
      <c r="A10769" t="s">
        <v>13336</v>
      </c>
      <c r="B10769">
        <v>1</v>
      </c>
    </row>
    <row r="10770" spans="1:2">
      <c r="A10770" t="s">
        <v>13338</v>
      </c>
      <c r="B10770">
        <v>1</v>
      </c>
    </row>
    <row r="10771" spans="1:2">
      <c r="A10771" t="s">
        <v>13339</v>
      </c>
      <c r="B10771">
        <v>1</v>
      </c>
    </row>
    <row r="10772" spans="1:2">
      <c r="A10772" t="s">
        <v>13340</v>
      </c>
      <c r="B10772">
        <v>1</v>
      </c>
    </row>
    <row r="10773" spans="1:2">
      <c r="A10773" t="s">
        <v>13342</v>
      </c>
      <c r="B10773">
        <v>1</v>
      </c>
    </row>
    <row r="10774" spans="1:2">
      <c r="A10774" t="s">
        <v>13343</v>
      </c>
      <c r="B10774">
        <v>1</v>
      </c>
    </row>
    <row r="10775" spans="1:2">
      <c r="A10775" t="s">
        <v>13344</v>
      </c>
      <c r="B10775">
        <v>1</v>
      </c>
    </row>
    <row r="10776" spans="1:2">
      <c r="A10776" t="s">
        <v>13345</v>
      </c>
      <c r="B10776">
        <v>1</v>
      </c>
    </row>
    <row r="10777" spans="1:2">
      <c r="A10777" t="s">
        <v>13350</v>
      </c>
      <c r="B10777">
        <v>1</v>
      </c>
    </row>
    <row r="10778" spans="1:2">
      <c r="A10778" t="s">
        <v>13351</v>
      </c>
      <c r="B10778">
        <v>1</v>
      </c>
    </row>
    <row r="10779" spans="1:2">
      <c r="A10779" t="s">
        <v>13353</v>
      </c>
      <c r="B10779">
        <v>1</v>
      </c>
    </row>
    <row r="10780" spans="1:2">
      <c r="A10780" t="s">
        <v>13356</v>
      </c>
      <c r="B10780">
        <v>1</v>
      </c>
    </row>
    <row r="10781" spans="1:2">
      <c r="A10781" t="s">
        <v>13359</v>
      </c>
      <c r="B10781">
        <v>1</v>
      </c>
    </row>
    <row r="10782" spans="1:2">
      <c r="A10782" t="s">
        <v>13360</v>
      </c>
      <c r="B10782">
        <v>1</v>
      </c>
    </row>
    <row r="10783" spans="1:2">
      <c r="A10783" t="s">
        <v>13361</v>
      </c>
      <c r="B10783">
        <v>1</v>
      </c>
    </row>
    <row r="10784" spans="1:2">
      <c r="A10784" t="s">
        <v>13362</v>
      </c>
      <c r="B10784">
        <v>1</v>
      </c>
    </row>
    <row r="10785" spans="1:2">
      <c r="A10785" t="s">
        <v>13364</v>
      </c>
      <c r="B10785">
        <v>1</v>
      </c>
    </row>
    <row r="10786" spans="1:2">
      <c r="A10786" t="s">
        <v>13365</v>
      </c>
      <c r="B10786">
        <v>1</v>
      </c>
    </row>
    <row r="10787" spans="1:2">
      <c r="A10787" t="s">
        <v>13366</v>
      </c>
      <c r="B10787">
        <v>1</v>
      </c>
    </row>
    <row r="10788" spans="1:2">
      <c r="A10788" t="s">
        <v>13367</v>
      </c>
      <c r="B10788">
        <v>1</v>
      </c>
    </row>
    <row r="10789" spans="1:2">
      <c r="A10789" t="s">
        <v>13368</v>
      </c>
      <c r="B10789">
        <v>1</v>
      </c>
    </row>
    <row r="10790" spans="1:2">
      <c r="A10790" t="s">
        <v>13369</v>
      </c>
      <c r="B10790">
        <v>1</v>
      </c>
    </row>
    <row r="10791" spans="1:2">
      <c r="A10791" t="s">
        <v>13370</v>
      </c>
      <c r="B10791">
        <v>1</v>
      </c>
    </row>
    <row r="10792" spans="1:2">
      <c r="A10792" t="s">
        <v>13371</v>
      </c>
      <c r="B10792">
        <v>1</v>
      </c>
    </row>
    <row r="10793" spans="1:2">
      <c r="A10793" t="s">
        <v>13372</v>
      </c>
      <c r="B10793">
        <v>1</v>
      </c>
    </row>
    <row r="10794" spans="1:2">
      <c r="A10794" t="s">
        <v>13373</v>
      </c>
      <c r="B10794">
        <v>1</v>
      </c>
    </row>
    <row r="10795" spans="1:2">
      <c r="A10795" t="s">
        <v>13375</v>
      </c>
      <c r="B10795">
        <v>1</v>
      </c>
    </row>
    <row r="10796" spans="1:2">
      <c r="A10796" t="s">
        <v>13376</v>
      </c>
      <c r="B10796">
        <v>1</v>
      </c>
    </row>
    <row r="10797" spans="1:2">
      <c r="A10797" t="s">
        <v>13377</v>
      </c>
      <c r="B10797">
        <v>1</v>
      </c>
    </row>
    <row r="10798" spans="1:2">
      <c r="A10798" t="s">
        <v>13378</v>
      </c>
      <c r="B10798">
        <v>1</v>
      </c>
    </row>
    <row r="10799" spans="1:2">
      <c r="A10799" t="s">
        <v>13379</v>
      </c>
      <c r="B10799">
        <v>1</v>
      </c>
    </row>
    <row r="10800" spans="1:2">
      <c r="A10800" t="s">
        <v>13380</v>
      </c>
      <c r="B10800">
        <v>1</v>
      </c>
    </row>
    <row r="10801" spans="1:2">
      <c r="A10801" t="s">
        <v>13381</v>
      </c>
      <c r="B10801">
        <v>1</v>
      </c>
    </row>
    <row r="10802" spans="1:2">
      <c r="A10802" t="s">
        <v>13382</v>
      </c>
      <c r="B10802">
        <v>1</v>
      </c>
    </row>
    <row r="10803" spans="1:2">
      <c r="A10803" t="s">
        <v>13384</v>
      </c>
      <c r="B10803">
        <v>1</v>
      </c>
    </row>
    <row r="10804" spans="1:2">
      <c r="A10804" t="s">
        <v>13385</v>
      </c>
      <c r="B10804">
        <v>1</v>
      </c>
    </row>
    <row r="10805" spans="1:2">
      <c r="A10805" t="s">
        <v>13387</v>
      </c>
      <c r="B10805">
        <v>1</v>
      </c>
    </row>
    <row r="10806" spans="1:2">
      <c r="A10806" t="s">
        <v>13388</v>
      </c>
      <c r="B10806">
        <v>1</v>
      </c>
    </row>
    <row r="10807" spans="1:2">
      <c r="A10807" t="s">
        <v>13389</v>
      </c>
      <c r="B10807">
        <v>1</v>
      </c>
    </row>
    <row r="10808" spans="1:2">
      <c r="A10808" t="s">
        <v>13390</v>
      </c>
      <c r="B10808">
        <v>1</v>
      </c>
    </row>
    <row r="10809" spans="1:2">
      <c r="A10809" t="s">
        <v>13392</v>
      </c>
      <c r="B10809">
        <v>1</v>
      </c>
    </row>
    <row r="10810" spans="1:2">
      <c r="A10810" t="s">
        <v>13393</v>
      </c>
      <c r="B10810">
        <v>1</v>
      </c>
    </row>
    <row r="10811" spans="1:2">
      <c r="A10811" t="s">
        <v>13395</v>
      </c>
      <c r="B10811">
        <v>1</v>
      </c>
    </row>
    <row r="10812" spans="1:2">
      <c r="A10812" t="s">
        <v>13397</v>
      </c>
      <c r="B10812">
        <v>1</v>
      </c>
    </row>
    <row r="10813" spans="1:2">
      <c r="A10813" t="s">
        <v>13398</v>
      </c>
      <c r="B10813">
        <v>1</v>
      </c>
    </row>
    <row r="10814" spans="1:2">
      <c r="A10814" t="s">
        <v>13399</v>
      </c>
      <c r="B10814">
        <v>1</v>
      </c>
    </row>
    <row r="10815" spans="1:2">
      <c r="A10815" t="s">
        <v>13400</v>
      </c>
      <c r="B10815">
        <v>1</v>
      </c>
    </row>
    <row r="10816" spans="1:2">
      <c r="A10816" t="s">
        <v>13402</v>
      </c>
      <c r="B10816">
        <v>1</v>
      </c>
    </row>
    <row r="10817" spans="1:2">
      <c r="A10817" t="s">
        <v>13403</v>
      </c>
      <c r="B10817">
        <v>1</v>
      </c>
    </row>
    <row r="10818" spans="1:2">
      <c r="A10818" t="s">
        <v>13404</v>
      </c>
      <c r="B10818">
        <v>1</v>
      </c>
    </row>
    <row r="10819" spans="1:2">
      <c r="A10819" t="s">
        <v>13405</v>
      </c>
      <c r="B10819">
        <v>1</v>
      </c>
    </row>
    <row r="10820" spans="1:2">
      <c r="A10820" t="s">
        <v>13407</v>
      </c>
      <c r="B10820">
        <v>1</v>
      </c>
    </row>
    <row r="10821" spans="1:2">
      <c r="A10821" t="s">
        <v>13409</v>
      </c>
      <c r="B10821">
        <v>1</v>
      </c>
    </row>
    <row r="10822" spans="1:2">
      <c r="A10822" t="s">
        <v>13410</v>
      </c>
      <c r="B10822">
        <v>1</v>
      </c>
    </row>
    <row r="10823" spans="1:2">
      <c r="A10823" t="s">
        <v>13411</v>
      </c>
      <c r="B10823">
        <v>1</v>
      </c>
    </row>
    <row r="10824" spans="1:2">
      <c r="A10824" t="s">
        <v>13412</v>
      </c>
      <c r="B10824">
        <v>1</v>
      </c>
    </row>
    <row r="10825" spans="1:2">
      <c r="A10825" t="s">
        <v>13413</v>
      </c>
      <c r="B10825">
        <v>1</v>
      </c>
    </row>
    <row r="10826" spans="1:2">
      <c r="A10826" t="s">
        <v>13414</v>
      </c>
      <c r="B10826">
        <v>1</v>
      </c>
    </row>
    <row r="10827" spans="1:2">
      <c r="A10827" t="s">
        <v>13415</v>
      </c>
      <c r="B10827">
        <v>1</v>
      </c>
    </row>
    <row r="10828" spans="1:2">
      <c r="A10828" t="s">
        <v>13416</v>
      </c>
      <c r="B10828">
        <v>1</v>
      </c>
    </row>
    <row r="10829" spans="1:2">
      <c r="A10829" t="s">
        <v>13417</v>
      </c>
      <c r="B10829">
        <v>1</v>
      </c>
    </row>
    <row r="10830" spans="1:2">
      <c r="A10830" t="s">
        <v>13418</v>
      </c>
      <c r="B10830">
        <v>1</v>
      </c>
    </row>
    <row r="10831" spans="1:2">
      <c r="A10831" t="s">
        <v>13419</v>
      </c>
      <c r="B10831">
        <v>1</v>
      </c>
    </row>
    <row r="10832" spans="1:2">
      <c r="A10832" t="s">
        <v>13420</v>
      </c>
      <c r="B10832">
        <v>1</v>
      </c>
    </row>
    <row r="10833" spans="1:2">
      <c r="A10833" t="s">
        <v>13421</v>
      </c>
      <c r="B10833">
        <v>1</v>
      </c>
    </row>
    <row r="10834" spans="1:2">
      <c r="A10834" t="s">
        <v>13422</v>
      </c>
      <c r="B10834">
        <v>1</v>
      </c>
    </row>
    <row r="10835" spans="1:2">
      <c r="A10835" t="s">
        <v>13424</v>
      </c>
      <c r="B10835">
        <v>1</v>
      </c>
    </row>
    <row r="10836" spans="1:2">
      <c r="A10836" t="s">
        <v>13425</v>
      </c>
      <c r="B10836">
        <v>1</v>
      </c>
    </row>
    <row r="10837" spans="1:2">
      <c r="A10837" t="s">
        <v>13426</v>
      </c>
      <c r="B10837">
        <v>1</v>
      </c>
    </row>
    <row r="10838" spans="1:2">
      <c r="A10838" t="s">
        <v>13428</v>
      </c>
      <c r="B10838">
        <v>1</v>
      </c>
    </row>
    <row r="10839" spans="1:2">
      <c r="A10839" t="s">
        <v>13430</v>
      </c>
      <c r="B10839">
        <v>1</v>
      </c>
    </row>
    <row r="10840" spans="1:2">
      <c r="A10840" t="s">
        <v>13432</v>
      </c>
      <c r="B10840">
        <v>1</v>
      </c>
    </row>
    <row r="10841" spans="1:2">
      <c r="A10841" t="s">
        <v>13434</v>
      </c>
      <c r="B10841">
        <v>1</v>
      </c>
    </row>
    <row r="10842" spans="1:2">
      <c r="A10842" t="s">
        <v>13435</v>
      </c>
      <c r="B10842">
        <v>1</v>
      </c>
    </row>
    <row r="10843" spans="1:2">
      <c r="A10843" t="s">
        <v>13437</v>
      </c>
      <c r="B10843">
        <v>1</v>
      </c>
    </row>
    <row r="10844" spans="1:2">
      <c r="A10844" t="s">
        <v>13438</v>
      </c>
      <c r="B10844">
        <v>1</v>
      </c>
    </row>
    <row r="10845" spans="1:2">
      <c r="A10845" t="s">
        <v>13439</v>
      </c>
      <c r="B10845">
        <v>1</v>
      </c>
    </row>
    <row r="10846" spans="1:2">
      <c r="A10846" t="s">
        <v>13441</v>
      </c>
      <c r="B10846">
        <v>1</v>
      </c>
    </row>
    <row r="10847" spans="1:2">
      <c r="A10847" t="s">
        <v>13442</v>
      </c>
      <c r="B10847">
        <v>1</v>
      </c>
    </row>
    <row r="10848" spans="1:2">
      <c r="A10848" t="s">
        <v>13443</v>
      </c>
      <c r="B10848">
        <v>1</v>
      </c>
    </row>
    <row r="10849" spans="1:2">
      <c r="A10849" t="s">
        <v>13444</v>
      </c>
      <c r="B10849">
        <v>1</v>
      </c>
    </row>
    <row r="10850" spans="1:2">
      <c r="A10850" t="s">
        <v>13446</v>
      </c>
      <c r="B10850">
        <v>1</v>
      </c>
    </row>
    <row r="10851" spans="1:2">
      <c r="A10851" t="s">
        <v>13448</v>
      </c>
      <c r="B10851">
        <v>1</v>
      </c>
    </row>
    <row r="10852" spans="1:2">
      <c r="A10852" t="s">
        <v>13449</v>
      </c>
      <c r="B10852">
        <v>1</v>
      </c>
    </row>
    <row r="10853" spans="1:2">
      <c r="A10853" t="s">
        <v>13450</v>
      </c>
      <c r="B10853">
        <v>1</v>
      </c>
    </row>
    <row r="10854" spans="1:2">
      <c r="A10854" t="s">
        <v>13451</v>
      </c>
      <c r="B10854">
        <v>1</v>
      </c>
    </row>
    <row r="10855" spans="1:2">
      <c r="A10855" t="s">
        <v>13452</v>
      </c>
      <c r="B10855">
        <v>1</v>
      </c>
    </row>
    <row r="10856" spans="1:2">
      <c r="A10856" t="s">
        <v>13453</v>
      </c>
      <c r="B10856">
        <v>1</v>
      </c>
    </row>
    <row r="10857" spans="1:2">
      <c r="A10857" t="s">
        <v>13454</v>
      </c>
      <c r="B10857">
        <v>1</v>
      </c>
    </row>
    <row r="10858" spans="1:2">
      <c r="A10858" t="s">
        <v>13455</v>
      </c>
      <c r="B10858">
        <v>1</v>
      </c>
    </row>
    <row r="10859" spans="1:2">
      <c r="A10859" t="s">
        <v>13456</v>
      </c>
      <c r="B10859">
        <v>1</v>
      </c>
    </row>
    <row r="10860" spans="1:2">
      <c r="A10860" t="s">
        <v>13458</v>
      </c>
      <c r="B10860">
        <v>1</v>
      </c>
    </row>
    <row r="10861" spans="1:2">
      <c r="A10861" t="s">
        <v>13459</v>
      </c>
      <c r="B10861">
        <v>1</v>
      </c>
    </row>
    <row r="10862" spans="1:2">
      <c r="A10862" t="s">
        <v>13460</v>
      </c>
      <c r="B10862">
        <v>1</v>
      </c>
    </row>
    <row r="10863" spans="1:2">
      <c r="A10863" t="s">
        <v>13462</v>
      </c>
      <c r="B10863">
        <v>1</v>
      </c>
    </row>
    <row r="10864" spans="1:2">
      <c r="A10864" t="s">
        <v>13464</v>
      </c>
      <c r="B10864">
        <v>1</v>
      </c>
    </row>
    <row r="10865" spans="1:2">
      <c r="A10865" t="s">
        <v>13466</v>
      </c>
      <c r="B10865">
        <v>1</v>
      </c>
    </row>
    <row r="10866" spans="1:2">
      <c r="A10866" t="s">
        <v>13467</v>
      </c>
      <c r="B10866">
        <v>1</v>
      </c>
    </row>
    <row r="10867" spans="1:2">
      <c r="A10867" t="s">
        <v>13469</v>
      </c>
      <c r="B10867">
        <v>1</v>
      </c>
    </row>
    <row r="10868" spans="1:2">
      <c r="A10868" t="s">
        <v>13473</v>
      </c>
      <c r="B10868">
        <v>1</v>
      </c>
    </row>
    <row r="10869" spans="1:2">
      <c r="A10869" t="s">
        <v>13475</v>
      </c>
      <c r="B10869">
        <v>1</v>
      </c>
    </row>
    <row r="10870" spans="1:2">
      <c r="A10870" t="s">
        <v>13476</v>
      </c>
      <c r="B10870">
        <v>1</v>
      </c>
    </row>
    <row r="10871" spans="1:2">
      <c r="A10871" t="s">
        <v>13477</v>
      </c>
      <c r="B10871">
        <v>1</v>
      </c>
    </row>
    <row r="10872" spans="1:2">
      <c r="A10872" t="s">
        <v>13479</v>
      </c>
      <c r="B10872">
        <v>1</v>
      </c>
    </row>
    <row r="10873" spans="1:2">
      <c r="A10873" t="s">
        <v>13480</v>
      </c>
      <c r="B10873">
        <v>1</v>
      </c>
    </row>
    <row r="10874" spans="1:2">
      <c r="A10874" t="s">
        <v>13482</v>
      </c>
      <c r="B10874">
        <v>1</v>
      </c>
    </row>
    <row r="10875" spans="1:2">
      <c r="A10875" t="s">
        <v>13483</v>
      </c>
      <c r="B10875">
        <v>1</v>
      </c>
    </row>
    <row r="10876" spans="1:2">
      <c r="A10876" t="s">
        <v>13484</v>
      </c>
      <c r="B10876">
        <v>1</v>
      </c>
    </row>
    <row r="10877" spans="1:2">
      <c r="A10877" t="s">
        <v>13486</v>
      </c>
      <c r="B10877">
        <v>1</v>
      </c>
    </row>
    <row r="10878" spans="1:2">
      <c r="A10878" t="s">
        <v>13490</v>
      </c>
      <c r="B10878">
        <v>1</v>
      </c>
    </row>
    <row r="10879" spans="1:2">
      <c r="A10879" t="s">
        <v>13491</v>
      </c>
      <c r="B10879">
        <v>1</v>
      </c>
    </row>
    <row r="10880" spans="1:2">
      <c r="A10880" t="s">
        <v>13492</v>
      </c>
      <c r="B10880">
        <v>1</v>
      </c>
    </row>
    <row r="10881" spans="1:2">
      <c r="A10881" t="s">
        <v>13493</v>
      </c>
      <c r="B10881">
        <v>1</v>
      </c>
    </row>
    <row r="10882" spans="1:2">
      <c r="A10882" t="s">
        <v>13494</v>
      </c>
      <c r="B10882">
        <v>1</v>
      </c>
    </row>
    <row r="10883" spans="1:2">
      <c r="A10883" t="s">
        <v>13495</v>
      </c>
      <c r="B10883">
        <v>1</v>
      </c>
    </row>
    <row r="10884" spans="1:2">
      <c r="A10884" t="s">
        <v>13496</v>
      </c>
      <c r="B10884">
        <v>1</v>
      </c>
    </row>
    <row r="10885" spans="1:2">
      <c r="A10885" t="s">
        <v>13497</v>
      </c>
      <c r="B10885">
        <v>1</v>
      </c>
    </row>
    <row r="10886" spans="1:2">
      <c r="A10886" t="s">
        <v>13498</v>
      </c>
      <c r="B10886">
        <v>1</v>
      </c>
    </row>
    <row r="10887" spans="1:2">
      <c r="A10887" t="s">
        <v>13499</v>
      </c>
      <c r="B10887">
        <v>1</v>
      </c>
    </row>
    <row r="10888" spans="1:2">
      <c r="A10888" t="s">
        <v>13500</v>
      </c>
      <c r="B10888">
        <v>1</v>
      </c>
    </row>
    <row r="10889" spans="1:2">
      <c r="A10889" t="s">
        <v>13501</v>
      </c>
      <c r="B10889">
        <v>1</v>
      </c>
    </row>
    <row r="10890" spans="1:2">
      <c r="A10890" t="s">
        <v>13502</v>
      </c>
      <c r="B10890">
        <v>1</v>
      </c>
    </row>
    <row r="10891" spans="1:2">
      <c r="A10891" t="s">
        <v>13503</v>
      </c>
      <c r="B10891">
        <v>1</v>
      </c>
    </row>
    <row r="10892" spans="1:2">
      <c r="A10892" t="s">
        <v>13504</v>
      </c>
      <c r="B10892">
        <v>1</v>
      </c>
    </row>
    <row r="10893" spans="1:2">
      <c r="A10893" t="s">
        <v>13505</v>
      </c>
      <c r="B10893">
        <v>1</v>
      </c>
    </row>
    <row r="10894" spans="1:2">
      <c r="A10894" t="s">
        <v>13506</v>
      </c>
      <c r="B10894">
        <v>1</v>
      </c>
    </row>
    <row r="10895" spans="1:2">
      <c r="A10895" t="s">
        <v>13507</v>
      </c>
      <c r="B10895">
        <v>1</v>
      </c>
    </row>
    <row r="10896" spans="1:2">
      <c r="A10896" t="s">
        <v>13508</v>
      </c>
      <c r="B10896">
        <v>1</v>
      </c>
    </row>
    <row r="10897" spans="1:2">
      <c r="A10897" t="s">
        <v>13509</v>
      </c>
      <c r="B10897">
        <v>1</v>
      </c>
    </row>
    <row r="10898" spans="1:2">
      <c r="A10898" t="s">
        <v>13510</v>
      </c>
      <c r="B10898">
        <v>1</v>
      </c>
    </row>
    <row r="10899" spans="1:2">
      <c r="A10899" t="s">
        <v>13511</v>
      </c>
      <c r="B10899">
        <v>1</v>
      </c>
    </row>
    <row r="10900" spans="1:2">
      <c r="A10900" t="s">
        <v>13512</v>
      </c>
      <c r="B10900">
        <v>1</v>
      </c>
    </row>
    <row r="10901" spans="1:2">
      <c r="A10901" t="s">
        <v>13514</v>
      </c>
      <c r="B10901">
        <v>1</v>
      </c>
    </row>
    <row r="10902" spans="1:2">
      <c r="A10902" t="s">
        <v>13515</v>
      </c>
      <c r="B10902">
        <v>1</v>
      </c>
    </row>
    <row r="10903" spans="1:2">
      <c r="A10903" t="s">
        <v>13516</v>
      </c>
      <c r="B10903">
        <v>1</v>
      </c>
    </row>
    <row r="10904" spans="1:2">
      <c r="A10904" t="s">
        <v>13518</v>
      </c>
      <c r="B10904">
        <v>1</v>
      </c>
    </row>
    <row r="10905" spans="1:2">
      <c r="A10905" t="s">
        <v>13519</v>
      </c>
      <c r="B10905">
        <v>1</v>
      </c>
    </row>
    <row r="10906" spans="1:2">
      <c r="A10906" t="s">
        <v>13520</v>
      </c>
      <c r="B10906">
        <v>1</v>
      </c>
    </row>
    <row r="10907" spans="1:2">
      <c r="A10907" t="s">
        <v>13521</v>
      </c>
      <c r="B10907">
        <v>1</v>
      </c>
    </row>
    <row r="10908" spans="1:2">
      <c r="A10908" t="s">
        <v>13522</v>
      </c>
      <c r="B10908">
        <v>1</v>
      </c>
    </row>
    <row r="10909" spans="1:2">
      <c r="A10909" t="s">
        <v>13525</v>
      </c>
      <c r="B10909">
        <v>1</v>
      </c>
    </row>
    <row r="10910" spans="1:2">
      <c r="A10910" t="s">
        <v>13526</v>
      </c>
      <c r="B10910">
        <v>1</v>
      </c>
    </row>
    <row r="10911" spans="1:2">
      <c r="A10911" t="s">
        <v>13527</v>
      </c>
      <c r="B10911">
        <v>1</v>
      </c>
    </row>
    <row r="10912" spans="1:2">
      <c r="A10912" t="s">
        <v>13528</v>
      </c>
      <c r="B10912">
        <v>1</v>
      </c>
    </row>
    <row r="10913" spans="1:2">
      <c r="A10913" t="s">
        <v>13529</v>
      </c>
      <c r="B10913">
        <v>1</v>
      </c>
    </row>
    <row r="10914" spans="1:2">
      <c r="A10914" t="s">
        <v>13530</v>
      </c>
      <c r="B10914">
        <v>1</v>
      </c>
    </row>
    <row r="10915" spans="1:2">
      <c r="A10915" t="s">
        <v>13532</v>
      </c>
      <c r="B10915">
        <v>1</v>
      </c>
    </row>
    <row r="10916" spans="1:2">
      <c r="A10916" t="s">
        <v>13533</v>
      </c>
      <c r="B10916">
        <v>1</v>
      </c>
    </row>
    <row r="10917" spans="1:2">
      <c r="A10917" t="s">
        <v>13537</v>
      </c>
      <c r="B10917">
        <v>1</v>
      </c>
    </row>
    <row r="10918" spans="1:2">
      <c r="A10918" t="s">
        <v>13538</v>
      </c>
      <c r="B10918">
        <v>1</v>
      </c>
    </row>
    <row r="10919" spans="1:2">
      <c r="A10919" t="s">
        <v>13540</v>
      </c>
      <c r="B10919">
        <v>1</v>
      </c>
    </row>
    <row r="10920" spans="1:2">
      <c r="A10920" t="s">
        <v>13541</v>
      </c>
      <c r="B10920">
        <v>1</v>
      </c>
    </row>
    <row r="10921" spans="1:2">
      <c r="A10921" t="s">
        <v>13543</v>
      </c>
      <c r="B10921">
        <v>1</v>
      </c>
    </row>
    <row r="10922" spans="1:2">
      <c r="A10922" t="s">
        <v>13544</v>
      </c>
      <c r="B10922">
        <v>1</v>
      </c>
    </row>
    <row r="10923" spans="1:2">
      <c r="A10923" t="s">
        <v>13546</v>
      </c>
      <c r="B10923">
        <v>1</v>
      </c>
    </row>
    <row r="10924" spans="1:2">
      <c r="A10924" t="s">
        <v>13547</v>
      </c>
      <c r="B10924">
        <v>1</v>
      </c>
    </row>
    <row r="10925" spans="1:2">
      <c r="A10925" t="s">
        <v>13548</v>
      </c>
      <c r="B10925">
        <v>1</v>
      </c>
    </row>
    <row r="10926" spans="1:2">
      <c r="A10926" t="s">
        <v>13549</v>
      </c>
      <c r="B10926">
        <v>1</v>
      </c>
    </row>
    <row r="10927" spans="1:2">
      <c r="A10927" t="s">
        <v>13550</v>
      </c>
      <c r="B10927">
        <v>1</v>
      </c>
    </row>
    <row r="10928" spans="1:2">
      <c r="A10928" t="s">
        <v>13552</v>
      </c>
      <c r="B10928">
        <v>1</v>
      </c>
    </row>
    <row r="10929" spans="1:2">
      <c r="A10929" t="s">
        <v>13553</v>
      </c>
      <c r="B10929">
        <v>1</v>
      </c>
    </row>
    <row r="10930" spans="1:2">
      <c r="A10930" t="s">
        <v>13554</v>
      </c>
      <c r="B10930">
        <v>1</v>
      </c>
    </row>
    <row r="10931" spans="1:2">
      <c r="A10931" t="s">
        <v>13555</v>
      </c>
      <c r="B10931">
        <v>1</v>
      </c>
    </row>
    <row r="10932" spans="1:2">
      <c r="A10932" t="s">
        <v>13556</v>
      </c>
      <c r="B10932">
        <v>1</v>
      </c>
    </row>
    <row r="10933" spans="1:2">
      <c r="A10933" t="s">
        <v>13557</v>
      </c>
      <c r="B10933">
        <v>1</v>
      </c>
    </row>
    <row r="10934" spans="1:2">
      <c r="A10934" t="s">
        <v>13560</v>
      </c>
      <c r="B10934">
        <v>1</v>
      </c>
    </row>
    <row r="10935" spans="1:2">
      <c r="A10935" t="s">
        <v>13562</v>
      </c>
      <c r="B10935">
        <v>1</v>
      </c>
    </row>
    <row r="10936" spans="1:2">
      <c r="A10936" t="s">
        <v>13563</v>
      </c>
      <c r="B10936">
        <v>1</v>
      </c>
    </row>
    <row r="10937" spans="1:2">
      <c r="A10937" t="s">
        <v>13564</v>
      </c>
      <c r="B10937">
        <v>1</v>
      </c>
    </row>
    <row r="10938" spans="1:2">
      <c r="A10938" t="s">
        <v>13565</v>
      </c>
      <c r="B10938">
        <v>1</v>
      </c>
    </row>
    <row r="10939" spans="1:2">
      <c r="A10939" t="s">
        <v>13566</v>
      </c>
      <c r="B10939">
        <v>1</v>
      </c>
    </row>
    <row r="10940" spans="1:2">
      <c r="A10940" t="s">
        <v>13567</v>
      </c>
      <c r="B10940">
        <v>1</v>
      </c>
    </row>
    <row r="10941" spans="1:2">
      <c r="A10941" t="s">
        <v>13568</v>
      </c>
      <c r="B10941">
        <v>1</v>
      </c>
    </row>
    <row r="10942" spans="1:2">
      <c r="A10942" t="s">
        <v>13569</v>
      </c>
      <c r="B10942">
        <v>1</v>
      </c>
    </row>
    <row r="10943" spans="1:2">
      <c r="A10943" t="s">
        <v>13570</v>
      </c>
      <c r="B10943">
        <v>1</v>
      </c>
    </row>
    <row r="10944" spans="1:2">
      <c r="A10944" t="s">
        <v>13571</v>
      </c>
      <c r="B10944">
        <v>1</v>
      </c>
    </row>
    <row r="10945" spans="1:2">
      <c r="A10945" t="s">
        <v>13573</v>
      </c>
      <c r="B10945">
        <v>1</v>
      </c>
    </row>
    <row r="10946" spans="1:2">
      <c r="A10946" t="s">
        <v>13575</v>
      </c>
      <c r="B10946">
        <v>1</v>
      </c>
    </row>
    <row r="10947" spans="1:2">
      <c r="A10947" t="s">
        <v>13576</v>
      </c>
      <c r="B10947">
        <v>1</v>
      </c>
    </row>
    <row r="10948" spans="1:2">
      <c r="A10948" t="s">
        <v>13577</v>
      </c>
      <c r="B10948">
        <v>1</v>
      </c>
    </row>
    <row r="10949" spans="1:2">
      <c r="A10949" t="s">
        <v>13578</v>
      </c>
      <c r="B10949">
        <v>1</v>
      </c>
    </row>
    <row r="10950" spans="1:2">
      <c r="A10950" t="s">
        <v>13579</v>
      </c>
      <c r="B10950">
        <v>1</v>
      </c>
    </row>
    <row r="10951" spans="1:2">
      <c r="A10951" t="s">
        <v>13580</v>
      </c>
      <c r="B10951">
        <v>1</v>
      </c>
    </row>
    <row r="10952" spans="1:2">
      <c r="A10952" t="s">
        <v>13581</v>
      </c>
      <c r="B10952">
        <v>1</v>
      </c>
    </row>
    <row r="10953" spans="1:2">
      <c r="A10953" t="s">
        <v>13582</v>
      </c>
      <c r="B10953">
        <v>1</v>
      </c>
    </row>
    <row r="10954" spans="1:2">
      <c r="A10954" t="s">
        <v>13583</v>
      </c>
      <c r="B10954">
        <v>1</v>
      </c>
    </row>
    <row r="10955" spans="1:2">
      <c r="A10955" t="s">
        <v>13584</v>
      </c>
      <c r="B10955">
        <v>1</v>
      </c>
    </row>
    <row r="10956" spans="1:2">
      <c r="A10956" t="s">
        <v>13585</v>
      </c>
      <c r="B10956">
        <v>1</v>
      </c>
    </row>
    <row r="10957" spans="1:2">
      <c r="A10957" t="s">
        <v>13586</v>
      </c>
      <c r="B10957">
        <v>1</v>
      </c>
    </row>
    <row r="10958" spans="1:2">
      <c r="A10958" t="e">
        <f>--_: pap_NN</f>
        <v>#NAME?</v>
      </c>
      <c r="B10958">
        <v>1</v>
      </c>
    </row>
    <row r="10959" spans="1:2">
      <c r="A10959" t="s">
        <v>13588</v>
      </c>
      <c r="B10959">
        <v>1</v>
      </c>
    </row>
    <row r="10960" spans="1:2">
      <c r="A10960" t="s">
        <v>13589</v>
      </c>
      <c r="B10960">
        <v>1</v>
      </c>
    </row>
    <row r="10961" spans="1:2">
      <c r="A10961" t="s">
        <v>13590</v>
      </c>
      <c r="B10961">
        <v>1</v>
      </c>
    </row>
    <row r="10962" spans="1:2">
      <c r="A10962" t="s">
        <v>13591</v>
      </c>
      <c r="B10962">
        <v>1</v>
      </c>
    </row>
    <row r="10963" spans="1:2">
      <c r="A10963" t="s">
        <v>13592</v>
      </c>
      <c r="B10963">
        <v>1</v>
      </c>
    </row>
    <row r="10964" spans="1:2">
      <c r="A10964" t="s">
        <v>13593</v>
      </c>
      <c r="B10964">
        <v>1</v>
      </c>
    </row>
    <row r="10965" spans="1:2">
      <c r="A10965" t="s">
        <v>13594</v>
      </c>
      <c r="B10965">
        <v>1</v>
      </c>
    </row>
    <row r="10966" spans="1:2">
      <c r="A10966" t="s">
        <v>13595</v>
      </c>
      <c r="B10966">
        <v>1</v>
      </c>
    </row>
    <row r="10967" spans="1:2">
      <c r="A10967" t="s">
        <v>13596</v>
      </c>
      <c r="B10967">
        <v>1</v>
      </c>
    </row>
    <row r="10968" spans="1:2">
      <c r="A10968" t="s">
        <v>13597</v>
      </c>
      <c r="B10968">
        <v>1</v>
      </c>
    </row>
    <row r="10969" spans="1:2">
      <c r="A10969" t="s">
        <v>13600</v>
      </c>
      <c r="B10969">
        <v>1</v>
      </c>
    </row>
    <row r="10970" spans="1:2">
      <c r="A10970" t="s">
        <v>13601</v>
      </c>
      <c r="B10970">
        <v>1</v>
      </c>
    </row>
    <row r="10971" spans="1:2">
      <c r="A10971" t="s">
        <v>13602</v>
      </c>
      <c r="B10971">
        <v>1</v>
      </c>
    </row>
    <row r="10972" spans="1:2">
      <c r="A10972" t="s">
        <v>13603</v>
      </c>
      <c r="B10972">
        <v>1</v>
      </c>
    </row>
    <row r="10973" spans="1:2">
      <c r="A10973" t="s">
        <v>13604</v>
      </c>
      <c r="B10973">
        <v>1</v>
      </c>
    </row>
    <row r="10974" spans="1:2">
      <c r="A10974" t="s">
        <v>13605</v>
      </c>
      <c r="B10974">
        <v>1</v>
      </c>
    </row>
    <row r="10975" spans="1:2">
      <c r="A10975" t="s">
        <v>13606</v>
      </c>
      <c r="B10975">
        <v>1</v>
      </c>
    </row>
    <row r="10976" spans="1:2">
      <c r="A10976" t="s">
        <v>13607</v>
      </c>
      <c r="B10976">
        <v>1</v>
      </c>
    </row>
    <row r="10977" spans="1:2">
      <c r="A10977" t="s">
        <v>13609</v>
      </c>
      <c r="B10977">
        <v>1</v>
      </c>
    </row>
    <row r="10978" spans="1:2">
      <c r="A10978" t="s">
        <v>13610</v>
      </c>
      <c r="B10978">
        <v>1</v>
      </c>
    </row>
    <row r="10979" spans="1:2">
      <c r="A10979" t="s">
        <v>13611</v>
      </c>
      <c r="B10979">
        <v>1</v>
      </c>
    </row>
    <row r="10980" spans="1:2">
      <c r="A10980" t="s">
        <v>13612</v>
      </c>
      <c r="B10980">
        <v>1</v>
      </c>
    </row>
    <row r="10981" spans="1:2">
      <c r="A10981" t="s">
        <v>13613</v>
      </c>
      <c r="B10981">
        <v>1</v>
      </c>
    </row>
    <row r="10982" spans="1:2">
      <c r="A10982" t="s">
        <v>13614</v>
      </c>
      <c r="B10982">
        <v>1</v>
      </c>
    </row>
    <row r="10983" spans="1:2">
      <c r="A10983" t="s">
        <v>13616</v>
      </c>
      <c r="B10983">
        <v>1</v>
      </c>
    </row>
    <row r="10984" spans="1:2">
      <c r="A10984" t="s">
        <v>13617</v>
      </c>
      <c r="B10984">
        <v>1</v>
      </c>
    </row>
    <row r="10985" spans="1:2">
      <c r="A10985" t="s">
        <v>13618</v>
      </c>
      <c r="B10985">
        <v>1</v>
      </c>
    </row>
    <row r="10986" spans="1:2">
      <c r="A10986" t="s">
        <v>13619</v>
      </c>
      <c r="B10986">
        <v>1</v>
      </c>
    </row>
    <row r="10987" spans="1:2">
      <c r="A10987" t="s">
        <v>13620</v>
      </c>
      <c r="B10987">
        <v>1</v>
      </c>
    </row>
    <row r="10988" spans="1:2">
      <c r="A10988" t="s">
        <v>13621</v>
      </c>
      <c r="B10988">
        <v>1</v>
      </c>
    </row>
    <row r="10989" spans="1:2">
      <c r="A10989" t="s">
        <v>13622</v>
      </c>
      <c r="B10989">
        <v>1</v>
      </c>
    </row>
    <row r="10990" spans="1:2">
      <c r="A10990" t="s">
        <v>13624</v>
      </c>
      <c r="B10990">
        <v>1</v>
      </c>
    </row>
    <row r="10991" spans="1:2">
      <c r="A10991" t="s">
        <v>13625</v>
      </c>
      <c r="B10991">
        <v>1</v>
      </c>
    </row>
    <row r="10992" spans="1:2">
      <c r="A10992" t="s">
        <v>13626</v>
      </c>
      <c r="B10992">
        <v>1</v>
      </c>
    </row>
    <row r="10993" spans="1:2">
      <c r="A10993" t="s">
        <v>13627</v>
      </c>
      <c r="B10993">
        <v>1</v>
      </c>
    </row>
    <row r="10994" spans="1:2">
      <c r="A10994" t="s">
        <v>13628</v>
      </c>
      <c r="B10994">
        <v>1</v>
      </c>
    </row>
    <row r="10995" spans="1:2">
      <c r="A10995" t="s">
        <v>13629</v>
      </c>
      <c r="B10995">
        <v>1</v>
      </c>
    </row>
    <row r="10996" spans="1:2">
      <c r="A10996" t="s">
        <v>13631</v>
      </c>
      <c r="B10996">
        <v>1</v>
      </c>
    </row>
    <row r="10997" spans="1:2">
      <c r="A10997" t="s">
        <v>13632</v>
      </c>
      <c r="B10997">
        <v>1</v>
      </c>
    </row>
    <row r="10998" spans="1:2">
      <c r="A10998" t="s">
        <v>13633</v>
      </c>
      <c r="B10998">
        <v>1</v>
      </c>
    </row>
    <row r="10999" spans="1:2">
      <c r="A10999" t="s">
        <v>13634</v>
      </c>
      <c r="B10999">
        <v>1</v>
      </c>
    </row>
    <row r="11000" spans="1:2">
      <c r="A11000" t="s">
        <v>13635</v>
      </c>
      <c r="B11000">
        <v>1</v>
      </c>
    </row>
    <row r="11001" spans="1:2">
      <c r="A11001" t="s">
        <v>13636</v>
      </c>
      <c r="B11001">
        <v>1</v>
      </c>
    </row>
    <row r="11002" spans="1:2">
      <c r="A11002" t="s">
        <v>13637</v>
      </c>
      <c r="B11002">
        <v>1</v>
      </c>
    </row>
    <row r="11003" spans="1:2">
      <c r="A11003" t="s">
        <v>13638</v>
      </c>
      <c r="B11003">
        <v>1</v>
      </c>
    </row>
    <row r="11004" spans="1:2">
      <c r="A11004" t="s">
        <v>13639</v>
      </c>
      <c r="B11004">
        <v>1</v>
      </c>
    </row>
    <row r="11005" spans="1:2">
      <c r="A11005" t="s">
        <v>13640</v>
      </c>
      <c r="B11005">
        <v>1</v>
      </c>
    </row>
    <row r="11006" spans="1:2">
      <c r="A11006" t="s">
        <v>13641</v>
      </c>
      <c r="B11006">
        <v>1</v>
      </c>
    </row>
    <row r="11007" spans="1:2">
      <c r="A11007" t="s">
        <v>13642</v>
      </c>
      <c r="B11007">
        <v>1</v>
      </c>
    </row>
    <row r="11008" spans="1:2">
      <c r="A11008" t="s">
        <v>13643</v>
      </c>
      <c r="B11008">
        <v>1</v>
      </c>
    </row>
    <row r="11009" spans="1:2">
      <c r="A11009" t="s">
        <v>13644</v>
      </c>
      <c r="B11009">
        <v>1</v>
      </c>
    </row>
    <row r="11010" spans="1:2">
      <c r="A11010" t="s">
        <v>13645</v>
      </c>
      <c r="B11010">
        <v>1</v>
      </c>
    </row>
    <row r="11011" spans="1:2">
      <c r="A11011" t="s">
        <v>13646</v>
      </c>
      <c r="B11011">
        <v>1</v>
      </c>
    </row>
    <row r="11012" spans="1:2">
      <c r="A11012" t="s">
        <v>13647</v>
      </c>
      <c r="B11012">
        <v>1</v>
      </c>
    </row>
    <row r="11013" spans="1:2">
      <c r="A11013" t="s">
        <v>13649</v>
      </c>
      <c r="B11013">
        <v>1</v>
      </c>
    </row>
    <row r="11014" spans="1:2">
      <c r="A11014" t="s">
        <v>13650</v>
      </c>
      <c r="B11014">
        <v>1</v>
      </c>
    </row>
    <row r="11015" spans="1:2">
      <c r="A11015" t="s">
        <v>13652</v>
      </c>
      <c r="B11015">
        <v>1</v>
      </c>
    </row>
    <row r="11016" spans="1:2">
      <c r="A11016" t="s">
        <v>13654</v>
      </c>
      <c r="B11016">
        <v>1</v>
      </c>
    </row>
    <row r="11017" spans="1:2">
      <c r="A11017" t="s">
        <v>13655</v>
      </c>
      <c r="B11017">
        <v>1</v>
      </c>
    </row>
    <row r="11018" spans="1:2">
      <c r="A11018" t="s">
        <v>13656</v>
      </c>
      <c r="B11018">
        <v>1</v>
      </c>
    </row>
    <row r="11019" spans="1:2">
      <c r="A11019" t="s">
        <v>13657</v>
      </c>
      <c r="B11019">
        <v>1</v>
      </c>
    </row>
    <row r="11020" spans="1:2">
      <c r="A11020" t="s">
        <v>13658</v>
      </c>
      <c r="B11020">
        <v>1</v>
      </c>
    </row>
    <row r="11021" spans="1:2">
      <c r="A11021" t="s">
        <v>13660</v>
      </c>
      <c r="B11021">
        <v>1</v>
      </c>
    </row>
    <row r="11022" spans="1:2">
      <c r="A11022" t="s">
        <v>13661</v>
      </c>
      <c r="B11022">
        <v>1</v>
      </c>
    </row>
    <row r="11023" spans="1:2">
      <c r="A11023" t="s">
        <v>13663</v>
      </c>
      <c r="B11023">
        <v>1</v>
      </c>
    </row>
    <row r="11024" spans="1:2">
      <c r="A11024" t="s">
        <v>13664</v>
      </c>
      <c r="B11024">
        <v>1</v>
      </c>
    </row>
    <row r="11025" spans="1:2">
      <c r="A11025" t="s">
        <v>13665</v>
      </c>
      <c r="B11025">
        <v>1</v>
      </c>
    </row>
    <row r="11026" spans="1:2">
      <c r="A11026" t="s">
        <v>13666</v>
      </c>
      <c r="B11026">
        <v>1</v>
      </c>
    </row>
    <row r="11027" spans="1:2">
      <c r="A11027" t="s">
        <v>13667</v>
      </c>
      <c r="B11027">
        <v>1</v>
      </c>
    </row>
    <row r="11028" spans="1:2">
      <c r="A11028" t="s">
        <v>13669</v>
      </c>
      <c r="B11028">
        <v>1</v>
      </c>
    </row>
    <row r="11029" spans="1:2">
      <c r="A11029" t="s">
        <v>13670</v>
      </c>
      <c r="B11029">
        <v>1</v>
      </c>
    </row>
    <row r="11030" spans="1:2">
      <c r="A11030" t="s">
        <v>13671</v>
      </c>
      <c r="B11030">
        <v>1</v>
      </c>
    </row>
    <row r="11031" spans="1:2">
      <c r="A11031" t="s">
        <v>13672</v>
      </c>
      <c r="B11031">
        <v>1</v>
      </c>
    </row>
    <row r="11032" spans="1:2">
      <c r="A11032" t="s">
        <v>13674</v>
      </c>
      <c r="B11032">
        <v>1</v>
      </c>
    </row>
    <row r="11033" spans="1:2">
      <c r="A11033" t="s">
        <v>13676</v>
      </c>
      <c r="B11033">
        <v>1</v>
      </c>
    </row>
    <row r="11034" spans="1:2">
      <c r="A11034" t="s">
        <v>13677</v>
      </c>
      <c r="B11034">
        <v>1</v>
      </c>
    </row>
    <row r="11035" spans="1:2">
      <c r="A11035" t="s">
        <v>13678</v>
      </c>
      <c r="B11035">
        <v>1</v>
      </c>
    </row>
    <row r="11036" spans="1:2">
      <c r="A11036" t="s">
        <v>13679</v>
      </c>
      <c r="B11036">
        <v>1</v>
      </c>
    </row>
    <row r="11037" spans="1:2">
      <c r="A11037" t="s">
        <v>13680</v>
      </c>
      <c r="B11037">
        <v>1</v>
      </c>
    </row>
    <row r="11038" spans="1:2">
      <c r="A11038" t="s">
        <v>13681</v>
      </c>
      <c r="B11038">
        <v>1</v>
      </c>
    </row>
    <row r="11039" spans="1:2">
      <c r="A11039" t="s">
        <v>13682</v>
      </c>
      <c r="B11039">
        <v>1</v>
      </c>
    </row>
    <row r="11040" spans="1:2">
      <c r="A11040" t="s">
        <v>13683</v>
      </c>
      <c r="B11040">
        <v>1</v>
      </c>
    </row>
    <row r="11041" spans="1:2">
      <c r="A11041" t="s">
        <v>13684</v>
      </c>
      <c r="B11041">
        <v>1</v>
      </c>
    </row>
    <row r="11042" spans="1:2">
      <c r="A11042" t="s">
        <v>13685</v>
      </c>
      <c r="B11042">
        <v>1</v>
      </c>
    </row>
    <row r="11043" spans="1:2">
      <c r="A11043" t="s">
        <v>13686</v>
      </c>
      <c r="B11043">
        <v>1</v>
      </c>
    </row>
    <row r="11044" spans="1:2">
      <c r="A11044" t="s">
        <v>13687</v>
      </c>
      <c r="B11044">
        <v>1</v>
      </c>
    </row>
    <row r="11045" spans="1:2">
      <c r="A11045" t="s">
        <v>13688</v>
      </c>
      <c r="B11045">
        <v>1</v>
      </c>
    </row>
    <row r="11046" spans="1:2">
      <c r="A11046" t="s">
        <v>13690</v>
      </c>
      <c r="B11046">
        <v>1</v>
      </c>
    </row>
    <row r="11047" spans="1:2">
      <c r="A11047" t="s">
        <v>13691</v>
      </c>
      <c r="B11047">
        <v>1</v>
      </c>
    </row>
    <row r="11048" spans="1:2">
      <c r="A11048" t="s">
        <v>13692</v>
      </c>
      <c r="B11048">
        <v>1</v>
      </c>
    </row>
    <row r="11049" spans="1:2">
      <c r="A11049" t="s">
        <v>13693</v>
      </c>
      <c r="B11049">
        <v>1</v>
      </c>
    </row>
    <row r="11050" spans="1:2">
      <c r="A11050" t="s">
        <v>13694</v>
      </c>
      <c r="B11050">
        <v>1</v>
      </c>
    </row>
    <row r="11051" spans="1:2">
      <c r="A11051" t="s">
        <v>13695</v>
      </c>
      <c r="B11051">
        <v>1</v>
      </c>
    </row>
    <row r="11052" spans="1:2">
      <c r="A11052" t="s">
        <v>13696</v>
      </c>
      <c r="B11052">
        <v>1</v>
      </c>
    </row>
    <row r="11053" spans="1:2">
      <c r="A11053" t="s">
        <v>13697</v>
      </c>
      <c r="B11053">
        <v>1</v>
      </c>
    </row>
    <row r="11054" spans="1:2">
      <c r="A11054" t="s">
        <v>13699</v>
      </c>
      <c r="B11054">
        <v>1</v>
      </c>
    </row>
    <row r="11055" spans="1:2">
      <c r="A11055" t="s">
        <v>13701</v>
      </c>
      <c r="B11055">
        <v>1</v>
      </c>
    </row>
    <row r="11056" spans="1:2">
      <c r="A11056" t="s">
        <v>13702</v>
      </c>
      <c r="B11056">
        <v>1</v>
      </c>
    </row>
    <row r="11057" spans="1:2">
      <c r="A11057" t="s">
        <v>13703</v>
      </c>
      <c r="B11057">
        <v>1</v>
      </c>
    </row>
    <row r="11058" spans="1:2">
      <c r="A11058" t="s">
        <v>13704</v>
      </c>
      <c r="B11058">
        <v>1</v>
      </c>
    </row>
    <row r="11059" spans="1:2">
      <c r="A11059" t="s">
        <v>13705</v>
      </c>
      <c r="B11059">
        <v>1</v>
      </c>
    </row>
    <row r="11060" spans="1:2">
      <c r="A11060" t="s">
        <v>13706</v>
      </c>
      <c r="B11060">
        <v>1</v>
      </c>
    </row>
    <row r="11061" spans="1:2">
      <c r="A11061" t="s">
        <v>13708</v>
      </c>
      <c r="B11061">
        <v>1</v>
      </c>
    </row>
    <row r="11062" spans="1:2">
      <c r="A11062" t="s">
        <v>13711</v>
      </c>
      <c r="B11062">
        <v>1</v>
      </c>
    </row>
    <row r="11063" spans="1:2">
      <c r="A11063" t="s">
        <v>13713</v>
      </c>
      <c r="B11063">
        <v>1</v>
      </c>
    </row>
    <row r="11064" spans="1:2">
      <c r="A11064" t="s">
        <v>13715</v>
      </c>
      <c r="B11064">
        <v>1</v>
      </c>
    </row>
    <row r="11065" spans="1:2">
      <c r="A11065" t="s">
        <v>13716</v>
      </c>
      <c r="B11065">
        <v>1</v>
      </c>
    </row>
    <row r="11066" spans="1:2">
      <c r="A11066" t="s">
        <v>13717</v>
      </c>
      <c r="B11066">
        <v>1</v>
      </c>
    </row>
    <row r="11067" spans="1:2">
      <c r="A11067" t="s">
        <v>13718</v>
      </c>
      <c r="B11067">
        <v>1</v>
      </c>
    </row>
    <row r="11068" spans="1:2">
      <c r="A11068" t="s">
        <v>13720</v>
      </c>
      <c r="B11068">
        <v>1</v>
      </c>
    </row>
    <row r="11069" spans="1:2">
      <c r="A11069" t="s">
        <v>13721</v>
      </c>
      <c r="B11069">
        <v>1</v>
      </c>
    </row>
    <row r="11070" spans="1:2">
      <c r="A11070" t="s">
        <v>13723</v>
      </c>
      <c r="B11070">
        <v>1</v>
      </c>
    </row>
    <row r="11071" spans="1:2">
      <c r="A11071" t="s">
        <v>13724</v>
      </c>
      <c r="B11071">
        <v>1</v>
      </c>
    </row>
    <row r="11072" spans="1:2">
      <c r="A11072" t="s">
        <v>13725</v>
      </c>
      <c r="B11072">
        <v>1</v>
      </c>
    </row>
    <row r="11073" spans="1:2">
      <c r="A11073" t="s">
        <v>13727</v>
      </c>
      <c r="B11073">
        <v>1</v>
      </c>
    </row>
    <row r="11074" spans="1:2">
      <c r="A11074" t="s">
        <v>13729</v>
      </c>
      <c r="B11074">
        <v>1</v>
      </c>
    </row>
    <row r="11075" spans="1:2">
      <c r="A11075" t="s">
        <v>13730</v>
      </c>
      <c r="B11075">
        <v>1</v>
      </c>
    </row>
    <row r="11076" spans="1:2">
      <c r="A11076" t="s">
        <v>13731</v>
      </c>
      <c r="B11076">
        <v>1</v>
      </c>
    </row>
    <row r="11077" spans="1:2">
      <c r="A11077" t="s">
        <v>13732</v>
      </c>
      <c r="B11077">
        <v>1</v>
      </c>
    </row>
    <row r="11078" spans="1:2">
      <c r="A11078" t="s">
        <v>13734</v>
      </c>
      <c r="B11078">
        <v>1</v>
      </c>
    </row>
    <row r="11079" spans="1:2">
      <c r="A11079" t="s">
        <v>13735</v>
      </c>
      <c r="B11079">
        <v>1</v>
      </c>
    </row>
    <row r="11080" spans="1:2">
      <c r="A11080" t="s">
        <v>13736</v>
      </c>
      <c r="B11080">
        <v>1</v>
      </c>
    </row>
    <row r="11081" spans="1:2">
      <c r="A11081" t="s">
        <v>13737</v>
      </c>
      <c r="B11081">
        <v>1</v>
      </c>
    </row>
    <row r="11082" spans="1:2">
      <c r="A11082" t="s">
        <v>13739</v>
      </c>
      <c r="B11082">
        <v>1</v>
      </c>
    </row>
    <row r="11083" spans="1:2">
      <c r="A11083" t="s">
        <v>13741</v>
      </c>
      <c r="B11083">
        <v>1</v>
      </c>
    </row>
    <row r="11084" spans="1:2">
      <c r="A11084" t="s">
        <v>13742</v>
      </c>
      <c r="B11084">
        <v>1</v>
      </c>
    </row>
    <row r="11085" spans="1:2">
      <c r="A11085" t="s">
        <v>13743</v>
      </c>
      <c r="B11085">
        <v>1</v>
      </c>
    </row>
    <row r="11086" spans="1:2">
      <c r="A11086" t="s">
        <v>13744</v>
      </c>
      <c r="B11086">
        <v>1</v>
      </c>
    </row>
    <row r="11087" spans="1:2">
      <c r="A11087" t="s">
        <v>13745</v>
      </c>
      <c r="B11087">
        <v>1</v>
      </c>
    </row>
    <row r="11088" spans="1:2">
      <c r="A11088" t="s">
        <v>13747</v>
      </c>
      <c r="B11088">
        <v>1</v>
      </c>
    </row>
    <row r="11089" spans="1:2">
      <c r="A11089" t="s">
        <v>13748</v>
      </c>
      <c r="B11089">
        <v>1</v>
      </c>
    </row>
    <row r="11090" spans="1:2">
      <c r="A11090" t="s">
        <v>13749</v>
      </c>
      <c r="B11090">
        <v>1</v>
      </c>
    </row>
    <row r="11091" spans="1:2">
      <c r="A11091" t="s">
        <v>13750</v>
      </c>
      <c r="B11091">
        <v>1</v>
      </c>
    </row>
    <row r="11092" spans="1:2">
      <c r="A11092" t="s">
        <v>13751</v>
      </c>
      <c r="B11092">
        <v>1</v>
      </c>
    </row>
    <row r="11093" spans="1:2">
      <c r="A11093" t="s">
        <v>13752</v>
      </c>
      <c r="B11093">
        <v>1</v>
      </c>
    </row>
    <row r="11094" spans="1:2">
      <c r="A11094" t="s">
        <v>13753</v>
      </c>
      <c r="B11094">
        <v>1</v>
      </c>
    </row>
    <row r="11095" spans="1:2">
      <c r="A11095" t="s">
        <v>13754</v>
      </c>
      <c r="B11095">
        <v>1</v>
      </c>
    </row>
    <row r="11096" spans="1:2">
      <c r="A11096" t="s">
        <v>13755</v>
      </c>
      <c r="B11096">
        <v>1</v>
      </c>
    </row>
    <row r="11097" spans="1:2">
      <c r="A11097" t="s">
        <v>13756</v>
      </c>
      <c r="B11097">
        <v>1</v>
      </c>
    </row>
    <row r="11098" spans="1:2">
      <c r="A11098" t="s">
        <v>13758</v>
      </c>
      <c r="B11098">
        <v>1</v>
      </c>
    </row>
    <row r="11099" spans="1:2">
      <c r="A11099" t="s">
        <v>13759</v>
      </c>
      <c r="B11099">
        <v>1</v>
      </c>
    </row>
    <row r="11100" spans="1:2">
      <c r="A11100" t="s">
        <v>13760</v>
      </c>
      <c r="B11100">
        <v>1</v>
      </c>
    </row>
    <row r="11101" spans="1:2">
      <c r="A11101" t="s">
        <v>13761</v>
      </c>
      <c r="B11101">
        <v>1</v>
      </c>
    </row>
    <row r="11102" spans="1:2">
      <c r="A11102" t="s">
        <v>13762</v>
      </c>
      <c r="B11102">
        <v>1</v>
      </c>
    </row>
    <row r="11103" spans="1:2">
      <c r="A11103" t="s">
        <v>13765</v>
      </c>
      <c r="B11103">
        <v>1</v>
      </c>
    </row>
    <row r="11104" spans="1:2">
      <c r="A11104" t="s">
        <v>13766</v>
      </c>
      <c r="B11104">
        <v>1</v>
      </c>
    </row>
    <row r="11105" spans="1:2">
      <c r="A11105" t="s">
        <v>13768</v>
      </c>
      <c r="B11105">
        <v>1</v>
      </c>
    </row>
    <row r="11106" spans="1:2">
      <c r="A11106" t="s">
        <v>13770</v>
      </c>
      <c r="B11106">
        <v>1</v>
      </c>
    </row>
    <row r="11107" spans="1:2">
      <c r="A11107" t="s">
        <v>13771</v>
      </c>
      <c r="B11107">
        <v>1</v>
      </c>
    </row>
    <row r="11108" spans="1:2">
      <c r="A11108" t="s">
        <v>13772</v>
      </c>
      <c r="B11108">
        <v>1</v>
      </c>
    </row>
    <row r="11109" spans="1:2">
      <c r="A11109" t="s">
        <v>13773</v>
      </c>
      <c r="B11109">
        <v>1</v>
      </c>
    </row>
    <row r="11110" spans="1:2">
      <c r="A11110" t="s">
        <v>13774</v>
      </c>
      <c r="B11110">
        <v>1</v>
      </c>
    </row>
    <row r="11111" spans="1:2">
      <c r="A11111" t="s">
        <v>13776</v>
      </c>
      <c r="B11111">
        <v>1</v>
      </c>
    </row>
    <row r="11112" spans="1:2">
      <c r="A11112" t="s">
        <v>13777</v>
      </c>
      <c r="B11112">
        <v>1</v>
      </c>
    </row>
    <row r="11113" spans="1:2">
      <c r="A11113" t="s">
        <v>13778</v>
      </c>
      <c r="B11113">
        <v>1</v>
      </c>
    </row>
    <row r="11114" spans="1:2">
      <c r="A11114" t="s">
        <v>13779</v>
      </c>
      <c r="B11114">
        <v>1</v>
      </c>
    </row>
    <row r="11115" spans="1:2">
      <c r="A11115" t="s">
        <v>13780</v>
      </c>
      <c r="B11115">
        <v>1</v>
      </c>
    </row>
    <row r="11116" spans="1:2">
      <c r="A11116" t="s">
        <v>13781</v>
      </c>
      <c r="B11116">
        <v>1</v>
      </c>
    </row>
    <row r="11117" spans="1:2">
      <c r="A11117" t="s">
        <v>13782</v>
      </c>
      <c r="B11117">
        <v>1</v>
      </c>
    </row>
    <row r="11118" spans="1:2">
      <c r="A11118" t="s">
        <v>13783</v>
      </c>
      <c r="B11118">
        <v>1</v>
      </c>
    </row>
    <row r="11119" spans="1:2">
      <c r="A11119" t="s">
        <v>13784</v>
      </c>
      <c r="B11119">
        <v>1</v>
      </c>
    </row>
    <row r="11120" spans="1:2">
      <c r="A11120" t="s">
        <v>13785</v>
      </c>
      <c r="B11120">
        <v>1</v>
      </c>
    </row>
    <row r="11121" spans="1:2">
      <c r="A11121" t="s">
        <v>13786</v>
      </c>
      <c r="B11121">
        <v>1</v>
      </c>
    </row>
    <row r="11122" spans="1:2">
      <c r="A11122" t="s">
        <v>13787</v>
      </c>
      <c r="B11122">
        <v>1</v>
      </c>
    </row>
    <row r="11123" spans="1:2">
      <c r="A11123" t="s">
        <v>13788</v>
      </c>
      <c r="B11123">
        <v>1</v>
      </c>
    </row>
    <row r="11124" spans="1:2">
      <c r="A11124" t="s">
        <v>13790</v>
      </c>
      <c r="B11124">
        <v>1</v>
      </c>
    </row>
    <row r="11125" spans="1:2">
      <c r="A11125" t="s">
        <v>13791</v>
      </c>
      <c r="B11125">
        <v>1</v>
      </c>
    </row>
    <row r="11126" spans="1:2">
      <c r="A11126" t="s">
        <v>13792</v>
      </c>
      <c r="B11126">
        <v>1</v>
      </c>
    </row>
    <row r="11127" spans="1:2">
      <c r="A11127" t="s">
        <v>13793</v>
      </c>
      <c r="B11127">
        <v>1</v>
      </c>
    </row>
    <row r="11128" spans="1:2">
      <c r="A11128" t="s">
        <v>13794</v>
      </c>
      <c r="B11128">
        <v>1</v>
      </c>
    </row>
    <row r="11129" spans="1:2">
      <c r="A11129" t="s">
        <v>13795</v>
      </c>
      <c r="B11129">
        <v>1</v>
      </c>
    </row>
    <row r="11130" spans="1:2">
      <c r="A11130" t="s">
        <v>13796</v>
      </c>
      <c r="B11130">
        <v>1</v>
      </c>
    </row>
    <row r="11131" spans="1:2">
      <c r="A11131" t="s">
        <v>13797</v>
      </c>
      <c r="B11131">
        <v>1</v>
      </c>
    </row>
    <row r="11132" spans="1:2">
      <c r="A11132" t="s">
        <v>13798</v>
      </c>
      <c r="B11132">
        <v>1</v>
      </c>
    </row>
    <row r="11133" spans="1:2">
      <c r="A11133" t="s">
        <v>13800</v>
      </c>
      <c r="B11133">
        <v>1</v>
      </c>
    </row>
    <row r="11134" spans="1:2">
      <c r="A11134" t="s">
        <v>13801</v>
      </c>
      <c r="B11134">
        <v>1</v>
      </c>
    </row>
    <row r="11135" spans="1:2">
      <c r="A11135" t="s">
        <v>13802</v>
      </c>
      <c r="B11135">
        <v>1</v>
      </c>
    </row>
    <row r="11136" spans="1:2">
      <c r="A11136" t="s">
        <v>13803</v>
      </c>
      <c r="B11136">
        <v>1</v>
      </c>
    </row>
    <row r="11137" spans="1:2">
      <c r="A11137" t="s">
        <v>13804</v>
      </c>
      <c r="B11137">
        <v>1</v>
      </c>
    </row>
    <row r="11138" spans="1:2">
      <c r="A11138" t="s">
        <v>13805</v>
      </c>
      <c r="B11138">
        <v>1</v>
      </c>
    </row>
    <row r="11139" spans="1:2">
      <c r="A11139" t="s">
        <v>13807</v>
      </c>
      <c r="B11139">
        <v>1</v>
      </c>
    </row>
    <row r="11140" spans="1:2">
      <c r="A11140" t="s">
        <v>13808</v>
      </c>
      <c r="B11140">
        <v>1</v>
      </c>
    </row>
    <row r="11141" spans="1:2">
      <c r="A11141" t="s">
        <v>13809</v>
      </c>
      <c r="B11141">
        <v>1</v>
      </c>
    </row>
    <row r="11142" spans="1:2">
      <c r="A11142" t="s">
        <v>13811</v>
      </c>
      <c r="B11142">
        <v>1</v>
      </c>
    </row>
    <row r="11143" spans="1:2">
      <c r="A11143" t="s">
        <v>13812</v>
      </c>
      <c r="B11143">
        <v>1</v>
      </c>
    </row>
    <row r="11144" spans="1:2">
      <c r="A11144" t="s">
        <v>13813</v>
      </c>
      <c r="B11144">
        <v>1</v>
      </c>
    </row>
    <row r="11145" spans="1:2">
      <c r="A11145" t="s">
        <v>13814</v>
      </c>
      <c r="B11145">
        <v>1</v>
      </c>
    </row>
    <row r="11146" spans="1:2">
      <c r="A11146" t="s">
        <v>13815</v>
      </c>
      <c r="B11146">
        <v>1</v>
      </c>
    </row>
    <row r="11147" spans="1:2">
      <c r="A11147" t="s">
        <v>13816</v>
      </c>
      <c r="B11147">
        <v>1</v>
      </c>
    </row>
    <row r="11148" spans="1:2">
      <c r="A11148" t="s">
        <v>13817</v>
      </c>
      <c r="B11148">
        <v>1</v>
      </c>
    </row>
    <row r="11149" spans="1:2">
      <c r="A11149" t="e">
        <f>--_: very_RB</f>
        <v>#NAME?</v>
      </c>
      <c r="B11149">
        <v>1</v>
      </c>
    </row>
    <row r="11150" spans="1:2">
      <c r="A11150" t="s">
        <v>13818</v>
      </c>
      <c r="B11150">
        <v>1</v>
      </c>
    </row>
    <row r="11151" spans="1:2">
      <c r="A11151" t="s">
        <v>13820</v>
      </c>
      <c r="B11151">
        <v>1</v>
      </c>
    </row>
    <row r="11152" spans="1:2">
      <c r="A11152" t="s">
        <v>13821</v>
      </c>
      <c r="B11152">
        <v>1</v>
      </c>
    </row>
    <row r="11153" spans="1:2">
      <c r="A11153" t="s">
        <v>13822</v>
      </c>
      <c r="B11153">
        <v>1</v>
      </c>
    </row>
    <row r="11154" spans="1:2">
      <c r="A11154" t="s">
        <v>13824</v>
      </c>
      <c r="B11154">
        <v>1</v>
      </c>
    </row>
    <row r="11155" spans="1:2">
      <c r="A11155" t="s">
        <v>13826</v>
      </c>
      <c r="B11155">
        <v>1</v>
      </c>
    </row>
    <row r="11156" spans="1:2">
      <c r="A11156" t="s">
        <v>13827</v>
      </c>
      <c r="B11156">
        <v>1</v>
      </c>
    </row>
    <row r="11157" spans="1:2">
      <c r="A11157" t="s">
        <v>13828</v>
      </c>
      <c r="B11157">
        <v>1</v>
      </c>
    </row>
    <row r="11158" spans="1:2">
      <c r="A11158" t="s">
        <v>13830</v>
      </c>
      <c r="B11158">
        <v>1</v>
      </c>
    </row>
    <row r="11159" spans="1:2">
      <c r="A11159" t="s">
        <v>13831</v>
      </c>
      <c r="B11159">
        <v>1</v>
      </c>
    </row>
    <row r="11160" spans="1:2">
      <c r="A11160" t="s">
        <v>13832</v>
      </c>
      <c r="B11160">
        <v>1</v>
      </c>
    </row>
    <row r="11161" spans="1:2">
      <c r="A11161" t="s">
        <v>13833</v>
      </c>
      <c r="B11161">
        <v>1</v>
      </c>
    </row>
    <row r="11162" spans="1:2">
      <c r="A11162" t="s">
        <v>13835</v>
      </c>
      <c r="B11162">
        <v>1</v>
      </c>
    </row>
    <row r="11163" spans="1:2">
      <c r="A11163" t="s">
        <v>13836</v>
      </c>
      <c r="B11163">
        <v>1</v>
      </c>
    </row>
    <row r="11164" spans="1:2">
      <c r="A11164" t="s">
        <v>13837</v>
      </c>
      <c r="B11164">
        <v>1</v>
      </c>
    </row>
    <row r="11165" spans="1:2">
      <c r="A11165" t="s">
        <v>13839</v>
      </c>
      <c r="B11165">
        <v>1</v>
      </c>
    </row>
    <row r="11166" spans="1:2">
      <c r="A11166" t="s">
        <v>13840</v>
      </c>
      <c r="B11166">
        <v>1</v>
      </c>
    </row>
    <row r="11167" spans="1:2">
      <c r="A11167" t="s">
        <v>13842</v>
      </c>
      <c r="B11167">
        <v>1</v>
      </c>
    </row>
    <row r="11168" spans="1:2">
      <c r="A11168" t="s">
        <v>13845</v>
      </c>
      <c r="B11168">
        <v>1</v>
      </c>
    </row>
    <row r="11169" spans="1:2">
      <c r="A11169" t="s">
        <v>13847</v>
      </c>
      <c r="B11169">
        <v>1</v>
      </c>
    </row>
    <row r="11170" spans="1:2">
      <c r="A11170" t="s">
        <v>13848</v>
      </c>
      <c r="B11170">
        <v>1</v>
      </c>
    </row>
    <row r="11171" spans="1:2">
      <c r="A11171" t="s">
        <v>13851</v>
      </c>
      <c r="B11171">
        <v>1</v>
      </c>
    </row>
    <row r="11172" spans="1:2">
      <c r="A11172" t="s">
        <v>13852</v>
      </c>
      <c r="B11172">
        <v>1</v>
      </c>
    </row>
    <row r="11173" spans="1:2">
      <c r="A11173" t="s">
        <v>13853</v>
      </c>
      <c r="B11173">
        <v>1</v>
      </c>
    </row>
    <row r="11174" spans="1:2">
      <c r="A11174" t="s">
        <v>13857</v>
      </c>
      <c r="B11174">
        <v>1</v>
      </c>
    </row>
    <row r="11175" spans="1:2">
      <c r="A11175" t="s">
        <v>13858</v>
      </c>
      <c r="B11175">
        <v>1</v>
      </c>
    </row>
    <row r="11176" spans="1:2">
      <c r="A11176" t="s">
        <v>13860</v>
      </c>
      <c r="B11176">
        <v>1</v>
      </c>
    </row>
    <row r="11177" spans="1:2">
      <c r="A11177" t="s">
        <v>13861</v>
      </c>
      <c r="B11177">
        <v>1</v>
      </c>
    </row>
    <row r="11178" spans="1:2">
      <c r="A11178" t="s">
        <v>13862</v>
      </c>
      <c r="B11178">
        <v>1</v>
      </c>
    </row>
    <row r="11179" spans="1:2">
      <c r="A11179" t="s">
        <v>13863</v>
      </c>
      <c r="B11179">
        <v>1</v>
      </c>
    </row>
    <row r="11180" spans="1:2">
      <c r="A11180" t="s">
        <v>13864</v>
      </c>
      <c r="B11180">
        <v>1</v>
      </c>
    </row>
    <row r="11181" spans="1:2">
      <c r="A11181" t="s">
        <v>13865</v>
      </c>
      <c r="B11181">
        <v>1</v>
      </c>
    </row>
    <row r="11182" spans="1:2">
      <c r="A11182" t="s">
        <v>13866</v>
      </c>
      <c r="B11182">
        <v>1</v>
      </c>
    </row>
    <row r="11183" spans="1:2">
      <c r="A11183" t="s">
        <v>13867</v>
      </c>
      <c r="B11183">
        <v>1</v>
      </c>
    </row>
    <row r="11184" spans="1:2">
      <c r="A11184" t="s">
        <v>13869</v>
      </c>
      <c r="B11184">
        <v>1</v>
      </c>
    </row>
    <row r="11185" spans="1:2">
      <c r="A11185" t="s">
        <v>13870</v>
      </c>
      <c r="B11185">
        <v>1</v>
      </c>
    </row>
    <row r="11186" spans="1:2">
      <c r="A11186" t="s">
        <v>13871</v>
      </c>
      <c r="B11186">
        <v>1</v>
      </c>
    </row>
    <row r="11187" spans="1:2">
      <c r="A11187" t="s">
        <v>13872</v>
      </c>
      <c r="B11187">
        <v>1</v>
      </c>
    </row>
    <row r="11188" spans="1:2">
      <c r="A11188" t="s">
        <v>13873</v>
      </c>
      <c r="B11188">
        <v>1</v>
      </c>
    </row>
    <row r="11189" spans="1:2">
      <c r="A11189" t="s">
        <v>13874</v>
      </c>
      <c r="B11189">
        <v>1</v>
      </c>
    </row>
    <row r="11190" spans="1:2">
      <c r="A11190" t="s">
        <v>13876</v>
      </c>
      <c r="B11190">
        <v>1</v>
      </c>
    </row>
    <row r="11191" spans="1:2">
      <c r="A11191" t="s">
        <v>13878</v>
      </c>
      <c r="B11191">
        <v>1</v>
      </c>
    </row>
    <row r="11192" spans="1:2">
      <c r="A11192" t="s">
        <v>13879</v>
      </c>
      <c r="B11192">
        <v>1</v>
      </c>
    </row>
    <row r="11193" spans="1:2">
      <c r="A11193" t="s">
        <v>13881</v>
      </c>
      <c r="B11193">
        <v>1</v>
      </c>
    </row>
    <row r="11194" spans="1:2">
      <c r="A11194" t="s">
        <v>13882</v>
      </c>
      <c r="B11194">
        <v>1</v>
      </c>
    </row>
    <row r="11195" spans="1:2">
      <c r="A11195" t="s">
        <v>13883</v>
      </c>
      <c r="B11195">
        <v>1</v>
      </c>
    </row>
    <row r="11196" spans="1:2">
      <c r="A11196" t="s">
        <v>13884</v>
      </c>
      <c r="B11196">
        <v>1</v>
      </c>
    </row>
    <row r="11197" spans="1:2">
      <c r="A11197" t="s">
        <v>13886</v>
      </c>
      <c r="B11197">
        <v>1</v>
      </c>
    </row>
    <row r="11198" spans="1:2">
      <c r="A11198" t="s">
        <v>13887</v>
      </c>
      <c r="B11198">
        <v>1</v>
      </c>
    </row>
    <row r="11199" spans="1:2">
      <c r="A11199" t="s">
        <v>13888</v>
      </c>
      <c r="B11199">
        <v>1</v>
      </c>
    </row>
    <row r="11200" spans="1:2">
      <c r="A11200" t="s">
        <v>13890</v>
      </c>
      <c r="B11200">
        <v>1</v>
      </c>
    </row>
    <row r="11201" spans="1:2">
      <c r="A11201" t="s">
        <v>13891</v>
      </c>
      <c r="B11201">
        <v>1</v>
      </c>
    </row>
    <row r="11202" spans="1:2">
      <c r="A11202" t="s">
        <v>13892</v>
      </c>
      <c r="B11202">
        <v>1</v>
      </c>
    </row>
    <row r="11203" spans="1:2">
      <c r="A11203" t="s">
        <v>13893</v>
      </c>
      <c r="B11203">
        <v>1</v>
      </c>
    </row>
    <row r="11204" spans="1:2">
      <c r="A11204" t="s">
        <v>13897</v>
      </c>
      <c r="B11204">
        <v>1</v>
      </c>
    </row>
    <row r="11205" spans="1:2">
      <c r="A11205" t="s">
        <v>13898</v>
      </c>
      <c r="B11205">
        <v>1</v>
      </c>
    </row>
    <row r="11206" spans="1:2">
      <c r="A11206" t="s">
        <v>13899</v>
      </c>
      <c r="B11206">
        <v>1</v>
      </c>
    </row>
    <row r="11207" spans="1:2">
      <c r="A11207" t="s">
        <v>13900</v>
      </c>
      <c r="B11207">
        <v>1</v>
      </c>
    </row>
    <row r="11208" spans="1:2">
      <c r="A11208" t="s">
        <v>13901</v>
      </c>
      <c r="B11208">
        <v>1</v>
      </c>
    </row>
    <row r="11209" spans="1:2">
      <c r="A11209" t="s">
        <v>13903</v>
      </c>
      <c r="B11209">
        <v>1</v>
      </c>
    </row>
    <row r="11210" spans="1:2">
      <c r="A11210" t="s">
        <v>13904</v>
      </c>
      <c r="B11210">
        <v>1</v>
      </c>
    </row>
    <row r="11211" spans="1:2">
      <c r="A11211" t="s">
        <v>13905</v>
      </c>
      <c r="B11211">
        <v>1</v>
      </c>
    </row>
    <row r="11212" spans="1:2">
      <c r="A11212" t="s">
        <v>13907</v>
      </c>
      <c r="B11212">
        <v>1</v>
      </c>
    </row>
    <row r="11213" spans="1:2">
      <c r="A11213" t="s">
        <v>13908</v>
      </c>
      <c r="B11213">
        <v>1</v>
      </c>
    </row>
    <row r="11214" spans="1:2">
      <c r="A11214" t="s">
        <v>13909</v>
      </c>
      <c r="B11214">
        <v>1</v>
      </c>
    </row>
    <row r="11215" spans="1:2">
      <c r="A11215" t="s">
        <v>13910</v>
      </c>
      <c r="B11215">
        <v>1</v>
      </c>
    </row>
    <row r="11216" spans="1:2">
      <c r="A11216" t="s">
        <v>13911</v>
      </c>
      <c r="B11216">
        <v>1</v>
      </c>
    </row>
    <row r="11217" spans="1:2">
      <c r="A11217" t="s">
        <v>13912</v>
      </c>
      <c r="B11217">
        <v>1</v>
      </c>
    </row>
    <row r="11218" spans="1:2">
      <c r="A11218" t="s">
        <v>13913</v>
      </c>
      <c r="B11218">
        <v>1</v>
      </c>
    </row>
    <row r="11219" spans="1:2">
      <c r="A11219" t="s">
        <v>13914</v>
      </c>
      <c r="B11219">
        <v>1</v>
      </c>
    </row>
    <row r="11220" spans="1:2">
      <c r="A11220" t="s">
        <v>13915</v>
      </c>
      <c r="B11220">
        <v>1</v>
      </c>
    </row>
    <row r="11221" spans="1:2">
      <c r="A11221" t="s">
        <v>13917</v>
      </c>
      <c r="B11221">
        <v>1</v>
      </c>
    </row>
    <row r="11222" spans="1:2">
      <c r="A11222" t="s">
        <v>13919</v>
      </c>
      <c r="B11222">
        <v>1</v>
      </c>
    </row>
    <row r="11223" spans="1:2">
      <c r="A11223" t="s">
        <v>13920</v>
      </c>
      <c r="B11223">
        <v>1</v>
      </c>
    </row>
    <row r="11224" spans="1:2">
      <c r="A11224" t="s">
        <v>13921</v>
      </c>
      <c r="B11224">
        <v>1</v>
      </c>
    </row>
    <row r="11225" spans="1:2">
      <c r="A11225" t="s">
        <v>13923</v>
      </c>
      <c r="B11225">
        <v>1</v>
      </c>
    </row>
    <row r="11226" spans="1:2">
      <c r="A11226" t="s">
        <v>13924</v>
      </c>
      <c r="B11226">
        <v>1</v>
      </c>
    </row>
    <row r="11227" spans="1:2">
      <c r="A11227" t="s">
        <v>13925</v>
      </c>
      <c r="B11227">
        <v>1</v>
      </c>
    </row>
    <row r="11228" spans="1:2">
      <c r="A11228" t="s">
        <v>13927</v>
      </c>
      <c r="B11228">
        <v>1</v>
      </c>
    </row>
    <row r="11229" spans="1:2">
      <c r="A11229" t="s">
        <v>13929</v>
      </c>
      <c r="B11229">
        <v>1</v>
      </c>
    </row>
    <row r="11230" spans="1:2">
      <c r="A11230" t="s">
        <v>13930</v>
      </c>
      <c r="B11230">
        <v>1</v>
      </c>
    </row>
    <row r="11231" spans="1:2">
      <c r="A11231" t="s">
        <v>13931</v>
      </c>
      <c r="B11231">
        <v>1</v>
      </c>
    </row>
    <row r="11232" spans="1:2">
      <c r="A11232" t="s">
        <v>13932</v>
      </c>
      <c r="B11232">
        <v>1</v>
      </c>
    </row>
    <row r="11233" spans="1:2">
      <c r="A11233" t="s">
        <v>13933</v>
      </c>
      <c r="B11233">
        <v>1</v>
      </c>
    </row>
    <row r="11234" spans="1:2">
      <c r="A11234" t="s">
        <v>13934</v>
      </c>
      <c r="B11234">
        <v>1</v>
      </c>
    </row>
    <row r="11235" spans="1:2">
      <c r="A11235" t="s">
        <v>13935</v>
      </c>
      <c r="B11235">
        <v>1</v>
      </c>
    </row>
    <row r="11236" spans="1:2">
      <c r="A11236" t="s">
        <v>13936</v>
      </c>
      <c r="B11236">
        <v>1</v>
      </c>
    </row>
    <row r="11237" spans="1:2">
      <c r="A11237" t="s">
        <v>13937</v>
      </c>
      <c r="B11237">
        <v>1</v>
      </c>
    </row>
    <row r="11238" spans="1:2">
      <c r="A11238" t="s">
        <v>13938</v>
      </c>
      <c r="B11238">
        <v>1</v>
      </c>
    </row>
    <row r="11239" spans="1:2">
      <c r="A11239" t="s">
        <v>13940</v>
      </c>
      <c r="B11239">
        <v>1</v>
      </c>
    </row>
    <row r="11240" spans="1:2">
      <c r="A11240" t="s">
        <v>13941</v>
      </c>
      <c r="B11240">
        <v>1</v>
      </c>
    </row>
    <row r="11241" spans="1:2">
      <c r="A11241" t="s">
        <v>13942</v>
      </c>
      <c r="B11241">
        <v>1</v>
      </c>
    </row>
    <row r="11242" spans="1:2">
      <c r="A11242" t="s">
        <v>13944</v>
      </c>
      <c r="B11242">
        <v>1</v>
      </c>
    </row>
    <row r="11243" spans="1:2">
      <c r="A11243" t="s">
        <v>13948</v>
      </c>
      <c r="B11243">
        <v>1</v>
      </c>
    </row>
    <row r="11244" spans="1:2">
      <c r="A11244" t="s">
        <v>13949</v>
      </c>
      <c r="B11244">
        <v>1</v>
      </c>
    </row>
    <row r="11245" spans="1:2">
      <c r="A11245" t="s">
        <v>13950</v>
      </c>
      <c r="B11245">
        <v>1</v>
      </c>
    </row>
    <row r="11246" spans="1:2">
      <c r="A11246" t="s">
        <v>13951</v>
      </c>
      <c r="B11246">
        <v>1</v>
      </c>
    </row>
    <row r="11247" spans="1:2">
      <c r="A11247" t="s">
        <v>13954</v>
      </c>
      <c r="B11247">
        <v>1</v>
      </c>
    </row>
    <row r="11248" spans="1:2">
      <c r="A11248" t="s">
        <v>13955</v>
      </c>
      <c r="B11248">
        <v>1</v>
      </c>
    </row>
    <row r="11249" spans="1:2">
      <c r="A11249" t="s">
        <v>13956</v>
      </c>
      <c r="B11249">
        <v>1</v>
      </c>
    </row>
    <row r="11250" spans="1:2">
      <c r="A11250" t="s">
        <v>13957</v>
      </c>
      <c r="B11250">
        <v>1</v>
      </c>
    </row>
    <row r="11251" spans="1:2">
      <c r="A11251" t="s">
        <v>13958</v>
      </c>
      <c r="B11251">
        <v>1</v>
      </c>
    </row>
    <row r="11252" spans="1:2">
      <c r="A11252" t="s">
        <v>13959</v>
      </c>
      <c r="B11252">
        <v>1</v>
      </c>
    </row>
    <row r="11253" spans="1:2">
      <c r="A11253" t="s">
        <v>13960</v>
      </c>
      <c r="B11253">
        <v>1</v>
      </c>
    </row>
    <row r="11254" spans="1:2">
      <c r="A11254" t="s">
        <v>13961</v>
      </c>
      <c r="B11254">
        <v>1</v>
      </c>
    </row>
    <row r="11255" spans="1:2">
      <c r="A11255" t="s">
        <v>13962</v>
      </c>
      <c r="B11255">
        <v>1</v>
      </c>
    </row>
    <row r="11256" spans="1:2">
      <c r="A11256" t="s">
        <v>13963</v>
      </c>
      <c r="B11256">
        <v>1</v>
      </c>
    </row>
    <row r="11257" spans="1:2">
      <c r="A11257" t="s">
        <v>13966</v>
      </c>
      <c r="B11257">
        <v>1</v>
      </c>
    </row>
    <row r="11258" spans="1:2">
      <c r="A11258" t="s">
        <v>13969</v>
      </c>
      <c r="B11258">
        <v>1</v>
      </c>
    </row>
    <row r="11259" spans="1:2">
      <c r="A11259" t="s">
        <v>13970</v>
      </c>
      <c r="B11259">
        <v>1</v>
      </c>
    </row>
    <row r="11260" spans="1:2">
      <c r="A11260" t="s">
        <v>13973</v>
      </c>
      <c r="B11260">
        <v>1</v>
      </c>
    </row>
    <row r="11261" spans="1:2">
      <c r="A11261" t="s">
        <v>13974</v>
      </c>
      <c r="B11261">
        <v>1</v>
      </c>
    </row>
    <row r="11262" spans="1:2">
      <c r="A11262" t="s">
        <v>13975</v>
      </c>
      <c r="B11262">
        <v>1</v>
      </c>
    </row>
    <row r="11263" spans="1:2">
      <c r="A11263" t="s">
        <v>13976</v>
      </c>
      <c r="B11263">
        <v>1</v>
      </c>
    </row>
    <row r="11264" spans="1:2">
      <c r="A11264" t="s">
        <v>13977</v>
      </c>
      <c r="B11264">
        <v>1</v>
      </c>
    </row>
    <row r="11265" spans="1:2">
      <c r="A11265" t="e">
        <f>--_: everything_NN</f>
        <v>#NAME?</v>
      </c>
      <c r="B11265">
        <v>1</v>
      </c>
    </row>
    <row r="11266" spans="1:2">
      <c r="A11266" t="s">
        <v>13978</v>
      </c>
      <c r="B11266">
        <v>1</v>
      </c>
    </row>
    <row r="11267" spans="1:2">
      <c r="A11267" t="s">
        <v>13979</v>
      </c>
      <c r="B11267">
        <v>1</v>
      </c>
    </row>
    <row r="11268" spans="1:2">
      <c r="A11268" t="s">
        <v>13980</v>
      </c>
      <c r="B11268">
        <v>1</v>
      </c>
    </row>
    <row r="11269" spans="1:2">
      <c r="A11269" t="s">
        <v>13981</v>
      </c>
      <c r="B11269">
        <v>1</v>
      </c>
    </row>
    <row r="11270" spans="1:2">
      <c r="A11270" t="s">
        <v>13982</v>
      </c>
      <c r="B11270">
        <v>1</v>
      </c>
    </row>
    <row r="11271" spans="1:2">
      <c r="A11271" t="s">
        <v>13983</v>
      </c>
      <c r="B11271">
        <v>1</v>
      </c>
    </row>
    <row r="11272" spans="1:2">
      <c r="A11272" t="s">
        <v>13984</v>
      </c>
      <c r="B11272">
        <v>1</v>
      </c>
    </row>
    <row r="11273" spans="1:2">
      <c r="A11273" t="s">
        <v>13985</v>
      </c>
      <c r="B11273">
        <v>1</v>
      </c>
    </row>
    <row r="11274" spans="1:2">
      <c r="A11274" t="s">
        <v>13986</v>
      </c>
      <c r="B11274">
        <v>1</v>
      </c>
    </row>
    <row r="11275" spans="1:2">
      <c r="A11275" t="s">
        <v>13987</v>
      </c>
      <c r="B11275">
        <v>1</v>
      </c>
    </row>
    <row r="11276" spans="1:2">
      <c r="A11276" t="s">
        <v>13988</v>
      </c>
      <c r="B11276">
        <v>1</v>
      </c>
    </row>
    <row r="11277" spans="1:2">
      <c r="A11277" t="s">
        <v>13989</v>
      </c>
      <c r="B11277">
        <v>1</v>
      </c>
    </row>
    <row r="11278" spans="1:2">
      <c r="A11278" t="s">
        <v>13990</v>
      </c>
      <c r="B11278">
        <v>1</v>
      </c>
    </row>
    <row r="11279" spans="1:2">
      <c r="A11279" t="s">
        <v>13992</v>
      </c>
      <c r="B11279">
        <v>1</v>
      </c>
    </row>
    <row r="11280" spans="1:2">
      <c r="A11280" t="s">
        <v>13994</v>
      </c>
      <c r="B11280">
        <v>1</v>
      </c>
    </row>
    <row r="11281" spans="1:2">
      <c r="A11281" t="s">
        <v>13995</v>
      </c>
      <c r="B11281">
        <v>1</v>
      </c>
    </row>
    <row r="11282" spans="1:2">
      <c r="A11282" t="s">
        <v>13996</v>
      </c>
      <c r="B11282">
        <v>1</v>
      </c>
    </row>
    <row r="11283" spans="1:2">
      <c r="A11283" t="s">
        <v>13997</v>
      </c>
      <c r="B11283">
        <v>1</v>
      </c>
    </row>
    <row r="11284" spans="1:2">
      <c r="A11284" t="s">
        <v>13999</v>
      </c>
      <c r="B11284">
        <v>1</v>
      </c>
    </row>
    <row r="11285" spans="1:2">
      <c r="A11285" t="s">
        <v>14000</v>
      </c>
      <c r="B11285">
        <v>1</v>
      </c>
    </row>
    <row r="11286" spans="1:2">
      <c r="A11286" t="s">
        <v>14001</v>
      </c>
      <c r="B11286">
        <v>1</v>
      </c>
    </row>
    <row r="11287" spans="1:2">
      <c r="A11287" t="s">
        <v>14002</v>
      </c>
      <c r="B11287">
        <v>1</v>
      </c>
    </row>
    <row r="11288" spans="1:2">
      <c r="A11288" t="s">
        <v>14003</v>
      </c>
      <c r="B11288">
        <v>1</v>
      </c>
    </row>
    <row r="11289" spans="1:2">
      <c r="A11289" t="s">
        <v>14004</v>
      </c>
      <c r="B11289">
        <v>1</v>
      </c>
    </row>
    <row r="11290" spans="1:2">
      <c r="A11290" t="s">
        <v>14005</v>
      </c>
      <c r="B11290">
        <v>1</v>
      </c>
    </row>
    <row r="11291" spans="1:2">
      <c r="A11291" t="s">
        <v>14006</v>
      </c>
      <c r="B11291">
        <v>1</v>
      </c>
    </row>
    <row r="11292" spans="1:2">
      <c r="A11292" t="s">
        <v>14007</v>
      </c>
      <c r="B11292">
        <v>1</v>
      </c>
    </row>
    <row r="11293" spans="1:2">
      <c r="A11293" t="s">
        <v>14009</v>
      </c>
      <c r="B11293">
        <v>1</v>
      </c>
    </row>
    <row r="11294" spans="1:2">
      <c r="A11294" t="s">
        <v>14010</v>
      </c>
      <c r="B11294">
        <v>1</v>
      </c>
    </row>
    <row r="11295" spans="1:2">
      <c r="A11295" t="s">
        <v>14011</v>
      </c>
      <c r="B11295">
        <v>1</v>
      </c>
    </row>
    <row r="11296" spans="1:2">
      <c r="A11296" t="s">
        <v>14012</v>
      </c>
      <c r="B11296">
        <v>1</v>
      </c>
    </row>
    <row r="11297" spans="1:2">
      <c r="A11297" t="s">
        <v>14013</v>
      </c>
      <c r="B11297">
        <v>1</v>
      </c>
    </row>
    <row r="11298" spans="1:2">
      <c r="A11298" t="s">
        <v>14014</v>
      </c>
      <c r="B11298">
        <v>1</v>
      </c>
    </row>
    <row r="11299" spans="1:2">
      <c r="A11299" t="s">
        <v>14015</v>
      </c>
      <c r="B11299">
        <v>1</v>
      </c>
    </row>
    <row r="11300" spans="1:2">
      <c r="A11300" t="s">
        <v>14016</v>
      </c>
      <c r="B11300">
        <v>1</v>
      </c>
    </row>
    <row r="11301" spans="1:2">
      <c r="A11301" t="s">
        <v>14017</v>
      </c>
      <c r="B11301">
        <v>1</v>
      </c>
    </row>
    <row r="11302" spans="1:2">
      <c r="A11302" t="s">
        <v>14019</v>
      </c>
      <c r="B11302">
        <v>1</v>
      </c>
    </row>
    <row r="11303" spans="1:2">
      <c r="A11303" t="s">
        <v>14020</v>
      </c>
      <c r="B11303">
        <v>1</v>
      </c>
    </row>
    <row r="11304" spans="1:2">
      <c r="A11304" t="s">
        <v>14021</v>
      </c>
      <c r="B11304">
        <v>1</v>
      </c>
    </row>
    <row r="11305" spans="1:2">
      <c r="A11305" t="s">
        <v>14022</v>
      </c>
      <c r="B11305">
        <v>1</v>
      </c>
    </row>
    <row r="11306" spans="1:2">
      <c r="A11306" t="s">
        <v>14023</v>
      </c>
      <c r="B11306">
        <v>1</v>
      </c>
    </row>
    <row r="11307" spans="1:2">
      <c r="A11307" t="s">
        <v>14024</v>
      </c>
      <c r="B11307">
        <v>1</v>
      </c>
    </row>
    <row r="11308" spans="1:2">
      <c r="A11308" t="s">
        <v>14026</v>
      </c>
      <c r="B11308">
        <v>1</v>
      </c>
    </row>
    <row r="11309" spans="1:2">
      <c r="A11309" t="s">
        <v>14028</v>
      </c>
      <c r="B11309">
        <v>1</v>
      </c>
    </row>
    <row r="11310" spans="1:2">
      <c r="A11310" t="s">
        <v>14030</v>
      </c>
      <c r="B11310">
        <v>1</v>
      </c>
    </row>
    <row r="11311" spans="1:2">
      <c r="A11311" t="s">
        <v>14031</v>
      </c>
      <c r="B11311">
        <v>1</v>
      </c>
    </row>
    <row r="11312" spans="1:2">
      <c r="A11312" t="s">
        <v>14032</v>
      </c>
      <c r="B11312">
        <v>1</v>
      </c>
    </row>
    <row r="11313" spans="1:2">
      <c r="A11313" t="s">
        <v>14033</v>
      </c>
      <c r="B11313">
        <v>1</v>
      </c>
    </row>
    <row r="11314" spans="1:2">
      <c r="A11314" t="s">
        <v>14034</v>
      </c>
      <c r="B11314">
        <v>1</v>
      </c>
    </row>
    <row r="11315" spans="1:2">
      <c r="A11315" t="s">
        <v>14035</v>
      </c>
      <c r="B11315">
        <v>1</v>
      </c>
    </row>
    <row r="11316" spans="1:2">
      <c r="A11316" t="s">
        <v>14037</v>
      </c>
      <c r="B11316">
        <v>1</v>
      </c>
    </row>
    <row r="11317" spans="1:2">
      <c r="A11317" t="s">
        <v>14040</v>
      </c>
      <c r="B11317">
        <v>1</v>
      </c>
    </row>
    <row r="11318" spans="1:2">
      <c r="A11318" t="s">
        <v>14043</v>
      </c>
      <c r="B11318">
        <v>1</v>
      </c>
    </row>
    <row r="11319" spans="1:2">
      <c r="A11319" t="s">
        <v>14044</v>
      </c>
      <c r="B11319">
        <v>1</v>
      </c>
    </row>
    <row r="11320" spans="1:2">
      <c r="A11320" t="s">
        <v>14046</v>
      </c>
      <c r="B11320">
        <v>1</v>
      </c>
    </row>
    <row r="11321" spans="1:2">
      <c r="A11321" t="s">
        <v>14047</v>
      </c>
      <c r="B11321">
        <v>1</v>
      </c>
    </row>
    <row r="11322" spans="1:2">
      <c r="A11322" t="s">
        <v>14048</v>
      </c>
      <c r="B11322">
        <v>1</v>
      </c>
    </row>
    <row r="11323" spans="1:2">
      <c r="A11323" t="s">
        <v>14049</v>
      </c>
      <c r="B11323">
        <v>1</v>
      </c>
    </row>
    <row r="11324" spans="1:2">
      <c r="A11324" t="s">
        <v>14051</v>
      </c>
      <c r="B11324">
        <v>1</v>
      </c>
    </row>
    <row r="11325" spans="1:2">
      <c r="A11325" t="s">
        <v>14053</v>
      </c>
      <c r="B11325">
        <v>1</v>
      </c>
    </row>
    <row r="11326" spans="1:2">
      <c r="A11326" t="s">
        <v>14054</v>
      </c>
      <c r="B11326">
        <v>1</v>
      </c>
    </row>
    <row r="11327" spans="1:2">
      <c r="A11327" t="s">
        <v>14055</v>
      </c>
      <c r="B11327">
        <v>1</v>
      </c>
    </row>
    <row r="11328" spans="1:2">
      <c r="A11328" t="s">
        <v>14056</v>
      </c>
      <c r="B11328">
        <v>1</v>
      </c>
    </row>
    <row r="11329" spans="1:2">
      <c r="A11329" t="s">
        <v>14058</v>
      </c>
      <c r="B11329">
        <v>1</v>
      </c>
    </row>
    <row r="11330" spans="1:2">
      <c r="A11330" t="s">
        <v>14059</v>
      </c>
      <c r="B11330">
        <v>1</v>
      </c>
    </row>
    <row r="11331" spans="1:2">
      <c r="A11331" t="s">
        <v>14061</v>
      </c>
      <c r="B11331">
        <v>1</v>
      </c>
    </row>
    <row r="11332" spans="1:2">
      <c r="A11332" t="s">
        <v>14062</v>
      </c>
      <c r="B11332">
        <v>1</v>
      </c>
    </row>
    <row r="11333" spans="1:2">
      <c r="A11333" t="s">
        <v>14063</v>
      </c>
      <c r="B11333">
        <v>1</v>
      </c>
    </row>
    <row r="11334" spans="1:2">
      <c r="A11334" t="s">
        <v>14064</v>
      </c>
      <c r="B11334">
        <v>1</v>
      </c>
    </row>
    <row r="11335" spans="1:2">
      <c r="A11335" t="s">
        <v>14065</v>
      </c>
      <c r="B11335">
        <v>1</v>
      </c>
    </row>
    <row r="11336" spans="1:2">
      <c r="A11336" t="s">
        <v>14066</v>
      </c>
      <c r="B11336">
        <v>1</v>
      </c>
    </row>
    <row r="11337" spans="1:2">
      <c r="A11337" t="s">
        <v>14067</v>
      </c>
      <c r="B11337">
        <v>1</v>
      </c>
    </row>
    <row r="11338" spans="1:2">
      <c r="A11338" t="s">
        <v>14071</v>
      </c>
      <c r="B11338">
        <v>1</v>
      </c>
    </row>
    <row r="11339" spans="1:2">
      <c r="A11339" t="s">
        <v>14072</v>
      </c>
      <c r="B11339">
        <v>1</v>
      </c>
    </row>
    <row r="11340" spans="1:2">
      <c r="A11340" t="s">
        <v>14074</v>
      </c>
      <c r="B11340">
        <v>1</v>
      </c>
    </row>
    <row r="11341" spans="1:2">
      <c r="A11341" t="s">
        <v>14075</v>
      </c>
      <c r="B11341">
        <v>1</v>
      </c>
    </row>
    <row r="11342" spans="1:2">
      <c r="A11342" t="s">
        <v>14076</v>
      </c>
      <c r="B11342">
        <v>1</v>
      </c>
    </row>
    <row r="11343" spans="1:2">
      <c r="A11343" t="s">
        <v>14077</v>
      </c>
      <c r="B11343">
        <v>1</v>
      </c>
    </row>
    <row r="11344" spans="1:2">
      <c r="A11344" t="s">
        <v>14084</v>
      </c>
      <c r="B11344">
        <v>1</v>
      </c>
    </row>
    <row r="11345" spans="1:2">
      <c r="A11345" t="s">
        <v>14085</v>
      </c>
      <c r="B11345">
        <v>1</v>
      </c>
    </row>
    <row r="11346" spans="1:2">
      <c r="A11346" t="s">
        <v>14086</v>
      </c>
      <c r="B11346">
        <v>1</v>
      </c>
    </row>
    <row r="11347" spans="1:2">
      <c r="A11347" t="s">
        <v>14087</v>
      </c>
      <c r="B11347">
        <v>1</v>
      </c>
    </row>
    <row r="11348" spans="1:2">
      <c r="A11348" t="s">
        <v>14088</v>
      </c>
      <c r="B11348">
        <v>1</v>
      </c>
    </row>
    <row r="11349" spans="1:2">
      <c r="A11349" t="s">
        <v>14089</v>
      </c>
      <c r="B11349">
        <v>1</v>
      </c>
    </row>
    <row r="11350" spans="1:2">
      <c r="A11350" t="s">
        <v>14090</v>
      </c>
      <c r="B11350">
        <v>1</v>
      </c>
    </row>
    <row r="11351" spans="1:2">
      <c r="A11351" t="s">
        <v>14091</v>
      </c>
      <c r="B11351">
        <v>1</v>
      </c>
    </row>
    <row r="11352" spans="1:2">
      <c r="A11352" t="s">
        <v>14092</v>
      </c>
      <c r="B11352">
        <v>1</v>
      </c>
    </row>
    <row r="11353" spans="1:2">
      <c r="A11353" t="s">
        <v>14093</v>
      </c>
      <c r="B11353">
        <v>1</v>
      </c>
    </row>
    <row r="11354" spans="1:2">
      <c r="A11354" t="s">
        <v>14094</v>
      </c>
      <c r="B11354">
        <v>1</v>
      </c>
    </row>
    <row r="11355" spans="1:2">
      <c r="A11355" t="s">
        <v>14095</v>
      </c>
      <c r="B11355">
        <v>1</v>
      </c>
    </row>
    <row r="11356" spans="1:2">
      <c r="A11356" t="s">
        <v>14096</v>
      </c>
      <c r="B11356">
        <v>1</v>
      </c>
    </row>
    <row r="11357" spans="1:2">
      <c r="A11357" t="s">
        <v>14097</v>
      </c>
      <c r="B11357">
        <v>1</v>
      </c>
    </row>
    <row r="11358" spans="1:2">
      <c r="A11358" t="s">
        <v>14098</v>
      </c>
      <c r="B11358">
        <v>1</v>
      </c>
    </row>
    <row r="11359" spans="1:2">
      <c r="A11359" t="s">
        <v>14099</v>
      </c>
      <c r="B11359">
        <v>1</v>
      </c>
    </row>
    <row r="11360" spans="1:2">
      <c r="A11360" t="s">
        <v>14100</v>
      </c>
      <c r="B11360">
        <v>1</v>
      </c>
    </row>
    <row r="11361" spans="1:2">
      <c r="A11361" t="s">
        <v>14101</v>
      </c>
      <c r="B11361">
        <v>1</v>
      </c>
    </row>
    <row r="11362" spans="1:2">
      <c r="A11362" t="s">
        <v>14102</v>
      </c>
      <c r="B11362">
        <v>1</v>
      </c>
    </row>
    <row r="11363" spans="1:2">
      <c r="A11363" t="s">
        <v>14103</v>
      </c>
      <c r="B11363">
        <v>1</v>
      </c>
    </row>
    <row r="11364" spans="1:2">
      <c r="A11364" t="s">
        <v>14104</v>
      </c>
      <c r="B11364">
        <v>1</v>
      </c>
    </row>
    <row r="11365" spans="1:2">
      <c r="A11365" t="s">
        <v>14105</v>
      </c>
      <c r="B11365">
        <v>1</v>
      </c>
    </row>
    <row r="11366" spans="1:2">
      <c r="A11366" t="s">
        <v>14106</v>
      </c>
      <c r="B11366">
        <v>1</v>
      </c>
    </row>
    <row r="11367" spans="1:2">
      <c r="A11367" t="s">
        <v>14107</v>
      </c>
      <c r="B11367">
        <v>1</v>
      </c>
    </row>
    <row r="11368" spans="1:2">
      <c r="A11368" t="s">
        <v>14108</v>
      </c>
      <c r="B11368">
        <v>1</v>
      </c>
    </row>
    <row r="11369" spans="1:2">
      <c r="A11369" t="s">
        <v>14111</v>
      </c>
      <c r="B11369">
        <v>1</v>
      </c>
    </row>
    <row r="11370" spans="1:2">
      <c r="A11370" t="s">
        <v>14112</v>
      </c>
      <c r="B11370">
        <v>1</v>
      </c>
    </row>
    <row r="11371" spans="1:2">
      <c r="A11371" t="s">
        <v>14113</v>
      </c>
      <c r="B11371">
        <v>1</v>
      </c>
    </row>
    <row r="11372" spans="1:2">
      <c r="A11372" t="s">
        <v>14114</v>
      </c>
      <c r="B11372">
        <v>1</v>
      </c>
    </row>
    <row r="11373" spans="1:2">
      <c r="A11373" t="s">
        <v>14116</v>
      </c>
      <c r="B11373">
        <v>1</v>
      </c>
    </row>
    <row r="11374" spans="1:2">
      <c r="A11374" t="s">
        <v>14117</v>
      </c>
      <c r="B11374">
        <v>1</v>
      </c>
    </row>
    <row r="11375" spans="1:2">
      <c r="A11375" t="s">
        <v>14119</v>
      </c>
      <c r="B11375">
        <v>1</v>
      </c>
    </row>
    <row r="11376" spans="1:2">
      <c r="A11376" t="s">
        <v>14120</v>
      </c>
      <c r="B11376">
        <v>1</v>
      </c>
    </row>
    <row r="11377" spans="1:2">
      <c r="A11377" t="s">
        <v>14121</v>
      </c>
      <c r="B11377">
        <v>1</v>
      </c>
    </row>
    <row r="11378" spans="1:2">
      <c r="A11378" t="s">
        <v>14122</v>
      </c>
      <c r="B11378">
        <v>1</v>
      </c>
    </row>
    <row r="11379" spans="1:2">
      <c r="A11379" t="s">
        <v>14123</v>
      </c>
      <c r="B11379">
        <v>1</v>
      </c>
    </row>
    <row r="11380" spans="1:2">
      <c r="A11380" t="s">
        <v>14124</v>
      </c>
      <c r="B11380">
        <v>1</v>
      </c>
    </row>
    <row r="11381" spans="1:2">
      <c r="A11381" t="s">
        <v>14125</v>
      </c>
      <c r="B11381">
        <v>1</v>
      </c>
    </row>
    <row r="11382" spans="1:2">
      <c r="A11382" t="s">
        <v>14126</v>
      </c>
      <c r="B11382">
        <v>1</v>
      </c>
    </row>
    <row r="11383" spans="1:2">
      <c r="A11383" t="s">
        <v>14127</v>
      </c>
      <c r="B11383">
        <v>1</v>
      </c>
    </row>
    <row r="11384" spans="1:2">
      <c r="A11384" t="s">
        <v>14128</v>
      </c>
      <c r="B11384">
        <v>1</v>
      </c>
    </row>
    <row r="11385" spans="1:2">
      <c r="A11385" t="s">
        <v>14129</v>
      </c>
      <c r="B11385">
        <v>1</v>
      </c>
    </row>
    <row r="11386" spans="1:2">
      <c r="A11386" t="s">
        <v>14132</v>
      </c>
      <c r="B11386">
        <v>1</v>
      </c>
    </row>
    <row r="11387" spans="1:2">
      <c r="A11387" t="s">
        <v>14133</v>
      </c>
      <c r="B11387">
        <v>1</v>
      </c>
    </row>
    <row r="11388" spans="1:2">
      <c r="A11388" t="s">
        <v>14134</v>
      </c>
      <c r="B11388">
        <v>1</v>
      </c>
    </row>
    <row r="11389" spans="1:2">
      <c r="A11389" t="s">
        <v>14136</v>
      </c>
      <c r="B11389">
        <v>1</v>
      </c>
    </row>
    <row r="11390" spans="1:2">
      <c r="A11390" t="s">
        <v>14137</v>
      </c>
      <c r="B11390">
        <v>1</v>
      </c>
    </row>
    <row r="11391" spans="1:2">
      <c r="A11391" t="s">
        <v>14138</v>
      </c>
      <c r="B11391">
        <v>1</v>
      </c>
    </row>
    <row r="11392" spans="1:2">
      <c r="A11392" t="s">
        <v>14139</v>
      </c>
      <c r="B11392">
        <v>1</v>
      </c>
    </row>
    <row r="11393" spans="1:2">
      <c r="A11393" t="s">
        <v>14140</v>
      </c>
      <c r="B11393">
        <v>1</v>
      </c>
    </row>
    <row r="11394" spans="1:2">
      <c r="A11394" t="s">
        <v>14142</v>
      </c>
      <c r="B11394">
        <v>1</v>
      </c>
    </row>
    <row r="11395" spans="1:2">
      <c r="A11395" t="s">
        <v>14143</v>
      </c>
      <c r="B11395">
        <v>1</v>
      </c>
    </row>
    <row r="11396" spans="1:2">
      <c r="A11396" t="s">
        <v>14144</v>
      </c>
      <c r="B11396">
        <v>1</v>
      </c>
    </row>
    <row r="11397" spans="1:2">
      <c r="A11397" t="s">
        <v>14147</v>
      </c>
      <c r="B11397">
        <v>1</v>
      </c>
    </row>
    <row r="11398" spans="1:2">
      <c r="A11398" t="s">
        <v>14148</v>
      </c>
      <c r="B11398">
        <v>1</v>
      </c>
    </row>
    <row r="11399" spans="1:2">
      <c r="A11399" t="s">
        <v>14149</v>
      </c>
      <c r="B11399">
        <v>1</v>
      </c>
    </row>
    <row r="11400" spans="1:2">
      <c r="A11400" t="s">
        <v>14150</v>
      </c>
      <c r="B11400">
        <v>1</v>
      </c>
    </row>
    <row r="11401" spans="1:2">
      <c r="A11401" t="s">
        <v>14151</v>
      </c>
      <c r="B11401">
        <v>1</v>
      </c>
    </row>
    <row r="11402" spans="1:2">
      <c r="A11402" t="s">
        <v>14152</v>
      </c>
      <c r="B11402">
        <v>1</v>
      </c>
    </row>
    <row r="11403" spans="1:2">
      <c r="A11403" t="s">
        <v>14153</v>
      </c>
      <c r="B11403">
        <v>1</v>
      </c>
    </row>
    <row r="11404" spans="1:2">
      <c r="A11404" t="s">
        <v>14155</v>
      </c>
      <c r="B11404">
        <v>1</v>
      </c>
    </row>
    <row r="11405" spans="1:2">
      <c r="A11405" t="s">
        <v>14158</v>
      </c>
      <c r="B11405">
        <v>1</v>
      </c>
    </row>
    <row r="11406" spans="1:2">
      <c r="A11406" t="s">
        <v>14160</v>
      </c>
      <c r="B11406">
        <v>1</v>
      </c>
    </row>
    <row r="11407" spans="1:2">
      <c r="A11407" t="s">
        <v>14161</v>
      </c>
      <c r="B11407">
        <v>1</v>
      </c>
    </row>
    <row r="11408" spans="1:2">
      <c r="A11408" t="s">
        <v>14163</v>
      </c>
      <c r="B11408">
        <v>1</v>
      </c>
    </row>
    <row r="11409" spans="1:2">
      <c r="A11409" t="s">
        <v>14164</v>
      </c>
      <c r="B11409">
        <v>1</v>
      </c>
    </row>
    <row r="11410" spans="1:2">
      <c r="A11410" t="s">
        <v>14165</v>
      </c>
      <c r="B11410">
        <v>1</v>
      </c>
    </row>
    <row r="11411" spans="1:2">
      <c r="A11411" t="s">
        <v>14166</v>
      </c>
      <c r="B11411">
        <v>1</v>
      </c>
    </row>
    <row r="11412" spans="1:2">
      <c r="A11412" t="s">
        <v>14168</v>
      </c>
      <c r="B11412">
        <v>1</v>
      </c>
    </row>
    <row r="11413" spans="1:2">
      <c r="A11413" t="s">
        <v>14169</v>
      </c>
      <c r="B11413">
        <v>1</v>
      </c>
    </row>
    <row r="11414" spans="1:2">
      <c r="A11414" t="s">
        <v>14170</v>
      </c>
      <c r="B11414">
        <v>1</v>
      </c>
    </row>
    <row r="11415" spans="1:2">
      <c r="A11415" t="s">
        <v>14171</v>
      </c>
      <c r="B11415">
        <v>1</v>
      </c>
    </row>
    <row r="11416" spans="1:2">
      <c r="A11416" t="s">
        <v>14172</v>
      </c>
      <c r="B11416">
        <v>1</v>
      </c>
    </row>
    <row r="11417" spans="1:2">
      <c r="A11417" t="s">
        <v>14174</v>
      </c>
      <c r="B11417">
        <v>1</v>
      </c>
    </row>
    <row r="11418" spans="1:2">
      <c r="A11418" t="s">
        <v>14176</v>
      </c>
      <c r="B11418">
        <v>1</v>
      </c>
    </row>
    <row r="11419" spans="1:2">
      <c r="A11419" t="s">
        <v>14178</v>
      </c>
      <c r="B11419">
        <v>1</v>
      </c>
    </row>
    <row r="11420" spans="1:2">
      <c r="A11420" t="s">
        <v>14180</v>
      </c>
      <c r="B11420">
        <v>1</v>
      </c>
    </row>
    <row r="11421" spans="1:2">
      <c r="A11421" t="s">
        <v>14181</v>
      </c>
      <c r="B11421">
        <v>1</v>
      </c>
    </row>
    <row r="11422" spans="1:2">
      <c r="A11422" t="s">
        <v>14182</v>
      </c>
      <c r="B11422">
        <v>1</v>
      </c>
    </row>
    <row r="11423" spans="1:2">
      <c r="A11423" t="s">
        <v>14185</v>
      </c>
      <c r="B11423">
        <v>1</v>
      </c>
    </row>
    <row r="11424" spans="1:2">
      <c r="A11424" t="s">
        <v>14186</v>
      </c>
      <c r="B11424">
        <v>1</v>
      </c>
    </row>
    <row r="11425" spans="1:2">
      <c r="A11425" t="s">
        <v>14187</v>
      </c>
      <c r="B11425">
        <v>1</v>
      </c>
    </row>
    <row r="11426" spans="1:2">
      <c r="A11426" t="s">
        <v>14188</v>
      </c>
      <c r="B11426">
        <v>1</v>
      </c>
    </row>
    <row r="11427" spans="1:2">
      <c r="A11427" t="s">
        <v>14189</v>
      </c>
      <c r="B11427">
        <v>1</v>
      </c>
    </row>
    <row r="11428" spans="1:2">
      <c r="A11428" t="s">
        <v>14190</v>
      </c>
      <c r="B11428">
        <v>1</v>
      </c>
    </row>
    <row r="11429" spans="1:2">
      <c r="A11429" t="s">
        <v>14191</v>
      </c>
      <c r="B11429">
        <v>1</v>
      </c>
    </row>
    <row r="11430" spans="1:2">
      <c r="A11430" t="s">
        <v>14192</v>
      </c>
      <c r="B11430">
        <v>1</v>
      </c>
    </row>
    <row r="11431" spans="1:2">
      <c r="A11431" t="s">
        <v>14193</v>
      </c>
      <c r="B11431">
        <v>1</v>
      </c>
    </row>
    <row r="11432" spans="1:2">
      <c r="A11432" t="s">
        <v>14194</v>
      </c>
      <c r="B11432">
        <v>1</v>
      </c>
    </row>
    <row r="11433" spans="1:2">
      <c r="A11433" t="s">
        <v>14195</v>
      </c>
      <c r="B11433">
        <v>1</v>
      </c>
    </row>
    <row r="11434" spans="1:2">
      <c r="A11434" t="s">
        <v>14196</v>
      </c>
      <c r="B11434">
        <v>1</v>
      </c>
    </row>
    <row r="11435" spans="1:2">
      <c r="A11435" t="s">
        <v>14197</v>
      </c>
      <c r="B11435">
        <v>1</v>
      </c>
    </row>
    <row r="11436" spans="1:2">
      <c r="A11436" t="s">
        <v>14198</v>
      </c>
      <c r="B11436">
        <v>1</v>
      </c>
    </row>
    <row r="11437" spans="1:2">
      <c r="A11437" t="s">
        <v>14199</v>
      </c>
      <c r="B11437">
        <v>1</v>
      </c>
    </row>
    <row r="11438" spans="1:2">
      <c r="A11438" t="s">
        <v>14204</v>
      </c>
      <c r="B11438">
        <v>1</v>
      </c>
    </row>
    <row r="11439" spans="1:2">
      <c r="A11439" t="s">
        <v>14205</v>
      </c>
      <c r="B11439">
        <v>1</v>
      </c>
    </row>
    <row r="11440" spans="1:2">
      <c r="A11440" t="s">
        <v>14206</v>
      </c>
      <c r="B11440">
        <v>1</v>
      </c>
    </row>
    <row r="11441" spans="1:2">
      <c r="A11441" t="s">
        <v>14208</v>
      </c>
      <c r="B11441">
        <v>1</v>
      </c>
    </row>
    <row r="11442" spans="1:2">
      <c r="A11442" t="s">
        <v>14210</v>
      </c>
      <c r="B11442">
        <v>1</v>
      </c>
    </row>
    <row r="11443" spans="1:2">
      <c r="A11443" t="s">
        <v>14213</v>
      </c>
      <c r="B11443">
        <v>1</v>
      </c>
    </row>
    <row r="11444" spans="1:2">
      <c r="A11444" t="s">
        <v>14214</v>
      </c>
      <c r="B11444">
        <v>1</v>
      </c>
    </row>
    <row r="11445" spans="1:2">
      <c r="A11445" t="s">
        <v>14215</v>
      </c>
      <c r="B11445">
        <v>1</v>
      </c>
    </row>
    <row r="11446" spans="1:2">
      <c r="A11446" t="s">
        <v>14216</v>
      </c>
      <c r="B11446">
        <v>1</v>
      </c>
    </row>
    <row r="11447" spans="1:2">
      <c r="A11447" t="s">
        <v>14219</v>
      </c>
      <c r="B11447">
        <v>1</v>
      </c>
    </row>
    <row r="11448" spans="1:2">
      <c r="A11448" t="s">
        <v>14220</v>
      </c>
      <c r="B11448">
        <v>1</v>
      </c>
    </row>
    <row r="11449" spans="1:2">
      <c r="A11449" t="s">
        <v>14221</v>
      </c>
      <c r="B11449">
        <v>1</v>
      </c>
    </row>
    <row r="11450" spans="1:2">
      <c r="A11450" t="s">
        <v>14224</v>
      </c>
      <c r="B11450">
        <v>1</v>
      </c>
    </row>
    <row r="11451" spans="1:2">
      <c r="A11451" t="s">
        <v>14225</v>
      </c>
      <c r="B11451">
        <v>1</v>
      </c>
    </row>
    <row r="11452" spans="1:2">
      <c r="A11452" t="s">
        <v>14226</v>
      </c>
      <c r="B11452">
        <v>1</v>
      </c>
    </row>
    <row r="11453" spans="1:2">
      <c r="A11453" t="s">
        <v>14227</v>
      </c>
      <c r="B11453">
        <v>1</v>
      </c>
    </row>
    <row r="11454" spans="1:2">
      <c r="A11454" t="s">
        <v>14228</v>
      </c>
      <c r="B11454">
        <v>1</v>
      </c>
    </row>
    <row r="11455" spans="1:2">
      <c r="A11455" t="s">
        <v>14229</v>
      </c>
      <c r="B11455">
        <v>1</v>
      </c>
    </row>
    <row r="11456" spans="1:2">
      <c r="A11456" t="s">
        <v>14230</v>
      </c>
      <c r="B11456">
        <v>1</v>
      </c>
    </row>
    <row r="11457" spans="1:2">
      <c r="A11457" t="s">
        <v>14231</v>
      </c>
      <c r="B11457">
        <v>1</v>
      </c>
    </row>
    <row r="11458" spans="1:2">
      <c r="A11458" t="s">
        <v>14232</v>
      </c>
      <c r="B11458">
        <v>1</v>
      </c>
    </row>
    <row r="11459" spans="1:2">
      <c r="A11459" t="s">
        <v>14233</v>
      </c>
      <c r="B11459">
        <v>1</v>
      </c>
    </row>
    <row r="11460" spans="1:2">
      <c r="A11460" t="s">
        <v>14234</v>
      </c>
      <c r="B11460">
        <v>1</v>
      </c>
    </row>
    <row r="11461" spans="1:2">
      <c r="A11461" t="s">
        <v>14236</v>
      </c>
      <c r="B11461">
        <v>1</v>
      </c>
    </row>
    <row r="11462" spans="1:2">
      <c r="A11462" t="s">
        <v>14237</v>
      </c>
      <c r="B11462">
        <v>1</v>
      </c>
    </row>
    <row r="11463" spans="1:2">
      <c r="A11463" t="s">
        <v>14238</v>
      </c>
      <c r="B11463">
        <v>1</v>
      </c>
    </row>
    <row r="11464" spans="1:2">
      <c r="A11464" t="s">
        <v>14239</v>
      </c>
      <c r="B11464">
        <v>1</v>
      </c>
    </row>
    <row r="11465" spans="1:2">
      <c r="A11465" t="s">
        <v>14240</v>
      </c>
      <c r="B11465">
        <v>1</v>
      </c>
    </row>
    <row r="11466" spans="1:2">
      <c r="A11466" t="s">
        <v>14241</v>
      </c>
      <c r="B11466">
        <v>1</v>
      </c>
    </row>
    <row r="11467" spans="1:2">
      <c r="A11467" t="s">
        <v>14242</v>
      </c>
      <c r="B11467">
        <v>1</v>
      </c>
    </row>
    <row r="11468" spans="1:2">
      <c r="A11468" t="s">
        <v>14243</v>
      </c>
      <c r="B11468">
        <v>1</v>
      </c>
    </row>
    <row r="11469" spans="1:2">
      <c r="A11469" t="s">
        <v>14244</v>
      </c>
      <c r="B11469">
        <v>1</v>
      </c>
    </row>
    <row r="11470" spans="1:2">
      <c r="A11470" t="s">
        <v>14246</v>
      </c>
      <c r="B11470">
        <v>1</v>
      </c>
    </row>
    <row r="11471" spans="1:2">
      <c r="A11471" t="s">
        <v>14250</v>
      </c>
      <c r="B11471">
        <v>1</v>
      </c>
    </row>
    <row r="11472" spans="1:2">
      <c r="A11472" t="s">
        <v>14251</v>
      </c>
      <c r="B11472">
        <v>1</v>
      </c>
    </row>
    <row r="11473" spans="1:2">
      <c r="A11473" t="s">
        <v>14252</v>
      </c>
      <c r="B11473">
        <v>1</v>
      </c>
    </row>
    <row r="11474" spans="1:2">
      <c r="A11474" t="s">
        <v>14253</v>
      </c>
      <c r="B11474">
        <v>1</v>
      </c>
    </row>
    <row r="11475" spans="1:2">
      <c r="A11475" t="s">
        <v>14254</v>
      </c>
      <c r="B11475">
        <v>1</v>
      </c>
    </row>
    <row r="11476" spans="1:2">
      <c r="A11476" t="s">
        <v>14257</v>
      </c>
      <c r="B11476">
        <v>1</v>
      </c>
    </row>
    <row r="11477" spans="1:2">
      <c r="A11477" t="s">
        <v>14258</v>
      </c>
      <c r="B11477">
        <v>1</v>
      </c>
    </row>
    <row r="11478" spans="1:2">
      <c r="A11478" t="s">
        <v>14259</v>
      </c>
      <c r="B11478">
        <v>1</v>
      </c>
    </row>
    <row r="11479" spans="1:2">
      <c r="A11479" t="s">
        <v>14260</v>
      </c>
      <c r="B11479">
        <v>1</v>
      </c>
    </row>
    <row r="11480" spans="1:2">
      <c r="A11480" t="s">
        <v>14261</v>
      </c>
      <c r="B11480">
        <v>1</v>
      </c>
    </row>
    <row r="11481" spans="1:2">
      <c r="A11481" t="s">
        <v>14262</v>
      </c>
      <c r="B11481">
        <v>1</v>
      </c>
    </row>
    <row r="11482" spans="1:2">
      <c r="A11482" t="s">
        <v>14265</v>
      </c>
      <c r="B11482">
        <v>1</v>
      </c>
    </row>
    <row r="11483" spans="1:2">
      <c r="A11483" t="s">
        <v>14266</v>
      </c>
      <c r="B11483">
        <v>1</v>
      </c>
    </row>
    <row r="11484" spans="1:2">
      <c r="A11484" t="s">
        <v>14267</v>
      </c>
      <c r="B11484">
        <v>1</v>
      </c>
    </row>
    <row r="11485" spans="1:2">
      <c r="A11485" t="s">
        <v>14268</v>
      </c>
      <c r="B11485">
        <v>1</v>
      </c>
    </row>
    <row r="11486" spans="1:2">
      <c r="A11486" t="s">
        <v>14269</v>
      </c>
      <c r="B11486">
        <v>1</v>
      </c>
    </row>
    <row r="11487" spans="1:2">
      <c r="A11487" t="s">
        <v>14270</v>
      </c>
      <c r="B11487">
        <v>1</v>
      </c>
    </row>
    <row r="11488" spans="1:2">
      <c r="A11488" t="s">
        <v>14271</v>
      </c>
      <c r="B11488">
        <v>1</v>
      </c>
    </row>
    <row r="11489" spans="1:2">
      <c r="A11489" t="s">
        <v>14272</v>
      </c>
      <c r="B11489">
        <v>1</v>
      </c>
    </row>
    <row r="11490" spans="1:2">
      <c r="A11490" t="s">
        <v>14275</v>
      </c>
      <c r="B11490">
        <v>1</v>
      </c>
    </row>
    <row r="11491" spans="1:2">
      <c r="A11491" t="s">
        <v>14276</v>
      </c>
      <c r="B11491">
        <v>1</v>
      </c>
    </row>
    <row r="11492" spans="1:2">
      <c r="A11492" t="s">
        <v>14279</v>
      </c>
      <c r="B11492">
        <v>1</v>
      </c>
    </row>
    <row r="11493" spans="1:2">
      <c r="A11493" t="s">
        <v>14280</v>
      </c>
      <c r="B11493">
        <v>1</v>
      </c>
    </row>
    <row r="11494" spans="1:2">
      <c r="A11494" t="s">
        <v>14281</v>
      </c>
      <c r="B11494">
        <v>1</v>
      </c>
    </row>
    <row r="11495" spans="1:2">
      <c r="A11495" t="s">
        <v>14282</v>
      </c>
      <c r="B11495">
        <v>1</v>
      </c>
    </row>
    <row r="11496" spans="1:2">
      <c r="A11496" t="s">
        <v>14283</v>
      </c>
      <c r="B11496">
        <v>1</v>
      </c>
    </row>
    <row r="11497" spans="1:2">
      <c r="A11497" t="s">
        <v>14287</v>
      </c>
      <c r="B11497">
        <v>1</v>
      </c>
    </row>
    <row r="11498" spans="1:2">
      <c r="A11498" t="s">
        <v>14288</v>
      </c>
      <c r="B11498">
        <v>1</v>
      </c>
    </row>
    <row r="11499" spans="1:2">
      <c r="A11499" t="s">
        <v>14289</v>
      </c>
      <c r="B11499">
        <v>1</v>
      </c>
    </row>
    <row r="11500" spans="1:2">
      <c r="A11500" t="s">
        <v>14290</v>
      </c>
      <c r="B11500">
        <v>1</v>
      </c>
    </row>
    <row r="11501" spans="1:2">
      <c r="A11501" t="s">
        <v>14291</v>
      </c>
      <c r="B11501">
        <v>1</v>
      </c>
    </row>
    <row r="11502" spans="1:2">
      <c r="A11502" t="s">
        <v>14292</v>
      </c>
      <c r="B11502">
        <v>1</v>
      </c>
    </row>
    <row r="11503" spans="1:2">
      <c r="A11503" t="s">
        <v>14293</v>
      </c>
      <c r="B11503">
        <v>1</v>
      </c>
    </row>
    <row r="11504" spans="1:2">
      <c r="A11504" t="s">
        <v>14294</v>
      </c>
      <c r="B11504">
        <v>1</v>
      </c>
    </row>
    <row r="11505" spans="1:2">
      <c r="A11505" t="s">
        <v>14295</v>
      </c>
      <c r="B11505">
        <v>1</v>
      </c>
    </row>
    <row r="11506" spans="1:2">
      <c r="A11506" t="s">
        <v>14296</v>
      </c>
      <c r="B11506">
        <v>1</v>
      </c>
    </row>
    <row r="11507" spans="1:2">
      <c r="A11507" t="s">
        <v>14297</v>
      </c>
      <c r="B11507">
        <v>1</v>
      </c>
    </row>
    <row r="11508" spans="1:2">
      <c r="A11508" t="s">
        <v>14298</v>
      </c>
      <c r="B11508">
        <v>1</v>
      </c>
    </row>
    <row r="11509" spans="1:2">
      <c r="A11509" t="s">
        <v>14299</v>
      </c>
      <c r="B11509">
        <v>1</v>
      </c>
    </row>
    <row r="11510" spans="1:2">
      <c r="A11510" t="s">
        <v>14300</v>
      </c>
      <c r="B11510">
        <v>1</v>
      </c>
    </row>
    <row r="11511" spans="1:2">
      <c r="A11511" t="s">
        <v>14301</v>
      </c>
      <c r="B11511">
        <v>1</v>
      </c>
    </row>
    <row r="11512" spans="1:2">
      <c r="A11512" t="s">
        <v>14302</v>
      </c>
      <c r="B11512">
        <v>1</v>
      </c>
    </row>
    <row r="11513" spans="1:2">
      <c r="A11513" t="s">
        <v>14303</v>
      </c>
      <c r="B11513">
        <v>1</v>
      </c>
    </row>
    <row r="11514" spans="1:2">
      <c r="A11514" t="s">
        <v>14304</v>
      </c>
      <c r="B11514">
        <v>1</v>
      </c>
    </row>
    <row r="11515" spans="1:2">
      <c r="A11515" t="s">
        <v>14306</v>
      </c>
      <c r="B11515">
        <v>1</v>
      </c>
    </row>
    <row r="11516" spans="1:2">
      <c r="A11516" t="s">
        <v>14307</v>
      </c>
      <c r="B11516">
        <v>1</v>
      </c>
    </row>
    <row r="11517" spans="1:2">
      <c r="A11517" t="s">
        <v>14308</v>
      </c>
      <c r="B11517">
        <v>1</v>
      </c>
    </row>
    <row r="11518" spans="1:2">
      <c r="A11518" t="s">
        <v>14310</v>
      </c>
      <c r="B11518">
        <v>1</v>
      </c>
    </row>
    <row r="11519" spans="1:2">
      <c r="A11519" t="s">
        <v>14311</v>
      </c>
      <c r="B11519">
        <v>1</v>
      </c>
    </row>
    <row r="11520" spans="1:2">
      <c r="A11520" t="s">
        <v>14312</v>
      </c>
      <c r="B11520">
        <v>1</v>
      </c>
    </row>
    <row r="11521" spans="1:2">
      <c r="A11521" t="s">
        <v>14313</v>
      </c>
      <c r="B11521">
        <v>1</v>
      </c>
    </row>
    <row r="11522" spans="1:2">
      <c r="A11522" t="s">
        <v>14314</v>
      </c>
      <c r="B11522">
        <v>1</v>
      </c>
    </row>
    <row r="11523" spans="1:2">
      <c r="A11523" t="s">
        <v>14316</v>
      </c>
      <c r="B11523">
        <v>1</v>
      </c>
    </row>
    <row r="11524" spans="1:2">
      <c r="A11524" t="s">
        <v>14317</v>
      </c>
      <c r="B11524">
        <v>1</v>
      </c>
    </row>
    <row r="11525" spans="1:2">
      <c r="A11525" t="s">
        <v>14318</v>
      </c>
      <c r="B11525">
        <v>1</v>
      </c>
    </row>
    <row r="11526" spans="1:2">
      <c r="A11526" t="s">
        <v>14320</v>
      </c>
      <c r="B11526">
        <v>1</v>
      </c>
    </row>
    <row r="11527" spans="1:2">
      <c r="A11527" t="s">
        <v>14321</v>
      </c>
      <c r="B11527">
        <v>1</v>
      </c>
    </row>
    <row r="11528" spans="1:2">
      <c r="A11528" t="s">
        <v>14322</v>
      </c>
      <c r="B11528">
        <v>1</v>
      </c>
    </row>
    <row r="11529" spans="1:2">
      <c r="A11529" t="s">
        <v>14323</v>
      </c>
      <c r="B11529">
        <v>1</v>
      </c>
    </row>
    <row r="11530" spans="1:2">
      <c r="A11530" t="s">
        <v>14324</v>
      </c>
      <c r="B11530">
        <v>1</v>
      </c>
    </row>
    <row r="11531" spans="1:2">
      <c r="A11531" t="s">
        <v>14325</v>
      </c>
      <c r="B11531">
        <v>1</v>
      </c>
    </row>
    <row r="11532" spans="1:2">
      <c r="A11532" t="s">
        <v>14326</v>
      </c>
      <c r="B11532">
        <v>1</v>
      </c>
    </row>
    <row r="11533" spans="1:2">
      <c r="A11533" t="s">
        <v>14327</v>
      </c>
      <c r="B11533">
        <v>1</v>
      </c>
    </row>
    <row r="11534" spans="1:2">
      <c r="A11534" t="s">
        <v>14328</v>
      </c>
      <c r="B11534">
        <v>1</v>
      </c>
    </row>
    <row r="11535" spans="1:2">
      <c r="A11535" t="s">
        <v>14330</v>
      </c>
      <c r="B11535">
        <v>1</v>
      </c>
    </row>
    <row r="11536" spans="1:2">
      <c r="A11536" t="s">
        <v>14331</v>
      </c>
      <c r="B11536">
        <v>1</v>
      </c>
    </row>
    <row r="11537" spans="1:2">
      <c r="A11537" t="s">
        <v>14332</v>
      </c>
      <c r="B11537">
        <v>1</v>
      </c>
    </row>
    <row r="11538" spans="1:2">
      <c r="A11538" t="s">
        <v>14333</v>
      </c>
      <c r="B11538">
        <v>1</v>
      </c>
    </row>
    <row r="11539" spans="1:2">
      <c r="A11539" t="s">
        <v>14334</v>
      </c>
      <c r="B11539">
        <v>1</v>
      </c>
    </row>
    <row r="11540" spans="1:2">
      <c r="A11540" t="s">
        <v>14336</v>
      </c>
      <c r="B11540">
        <v>1</v>
      </c>
    </row>
    <row r="11541" spans="1:2">
      <c r="A11541" t="s">
        <v>14337</v>
      </c>
      <c r="B11541">
        <v>1</v>
      </c>
    </row>
    <row r="11542" spans="1:2">
      <c r="A11542" t="s">
        <v>14338</v>
      </c>
      <c r="B11542">
        <v>1</v>
      </c>
    </row>
    <row r="11543" spans="1:2">
      <c r="A11543" t="s">
        <v>14340</v>
      </c>
      <c r="B11543">
        <v>1</v>
      </c>
    </row>
    <row r="11544" spans="1:2">
      <c r="A11544" t="s">
        <v>14342</v>
      </c>
      <c r="B11544">
        <v>1</v>
      </c>
    </row>
    <row r="11545" spans="1:2">
      <c r="A11545" t="s">
        <v>14343</v>
      </c>
      <c r="B11545">
        <v>1</v>
      </c>
    </row>
    <row r="11546" spans="1:2">
      <c r="A11546" t="s">
        <v>14344</v>
      </c>
      <c r="B11546">
        <v>1</v>
      </c>
    </row>
    <row r="11547" spans="1:2">
      <c r="A11547" t="s">
        <v>14346</v>
      </c>
      <c r="B11547">
        <v>1</v>
      </c>
    </row>
    <row r="11548" spans="1:2">
      <c r="A11548" t="s">
        <v>14348</v>
      </c>
      <c r="B11548">
        <v>1</v>
      </c>
    </row>
    <row r="11549" spans="1:2">
      <c r="A11549" t="s">
        <v>14349</v>
      </c>
      <c r="B11549">
        <v>1</v>
      </c>
    </row>
    <row r="11550" spans="1:2">
      <c r="A11550" t="s">
        <v>14350</v>
      </c>
      <c r="B11550">
        <v>1</v>
      </c>
    </row>
    <row r="11551" spans="1:2">
      <c r="A11551" t="s">
        <v>14351</v>
      </c>
      <c r="B11551">
        <v>1</v>
      </c>
    </row>
    <row r="11552" spans="1:2">
      <c r="A11552" t="s">
        <v>14353</v>
      </c>
      <c r="B11552">
        <v>1</v>
      </c>
    </row>
    <row r="11553" spans="1:2">
      <c r="A11553" t="s">
        <v>14354</v>
      </c>
      <c r="B11553">
        <v>1</v>
      </c>
    </row>
    <row r="11554" spans="1:2">
      <c r="A11554" t="s">
        <v>14356</v>
      </c>
      <c r="B11554">
        <v>1</v>
      </c>
    </row>
    <row r="11555" spans="1:2">
      <c r="A11555" t="s">
        <v>14357</v>
      </c>
      <c r="B11555">
        <v>1</v>
      </c>
    </row>
    <row r="11556" spans="1:2">
      <c r="A11556" t="s">
        <v>14359</v>
      </c>
      <c r="B11556">
        <v>1</v>
      </c>
    </row>
    <row r="11557" spans="1:2">
      <c r="A11557" t="s">
        <v>14361</v>
      </c>
      <c r="B11557">
        <v>1</v>
      </c>
    </row>
    <row r="11558" spans="1:2">
      <c r="A11558" t="s">
        <v>14362</v>
      </c>
      <c r="B11558">
        <v>1</v>
      </c>
    </row>
    <row r="11559" spans="1:2">
      <c r="A11559" t="s">
        <v>14363</v>
      </c>
      <c r="B11559">
        <v>1</v>
      </c>
    </row>
    <row r="11560" spans="1:2">
      <c r="A11560" t="s">
        <v>14364</v>
      </c>
      <c r="B11560">
        <v>1</v>
      </c>
    </row>
    <row r="11561" spans="1:2">
      <c r="A11561" t="s">
        <v>14365</v>
      </c>
      <c r="B11561">
        <v>1</v>
      </c>
    </row>
    <row r="11562" spans="1:2">
      <c r="A11562" t="s">
        <v>14366</v>
      </c>
      <c r="B11562">
        <v>1</v>
      </c>
    </row>
    <row r="11563" spans="1:2">
      <c r="A11563" t="s">
        <v>14369</v>
      </c>
      <c r="B11563">
        <v>1</v>
      </c>
    </row>
    <row r="11564" spans="1:2">
      <c r="A11564" t="s">
        <v>14370</v>
      </c>
      <c r="B11564">
        <v>1</v>
      </c>
    </row>
    <row r="11565" spans="1:2">
      <c r="A11565" t="s">
        <v>14371</v>
      </c>
      <c r="B11565">
        <v>1</v>
      </c>
    </row>
    <row r="11566" spans="1:2">
      <c r="A11566" t="s">
        <v>14372</v>
      </c>
      <c r="B11566">
        <v>1</v>
      </c>
    </row>
    <row r="11567" spans="1:2">
      <c r="A11567" t="s">
        <v>14373</v>
      </c>
      <c r="B11567">
        <v>1</v>
      </c>
    </row>
    <row r="11568" spans="1:2">
      <c r="A11568" t="s">
        <v>14374</v>
      </c>
      <c r="B11568">
        <v>1</v>
      </c>
    </row>
    <row r="11569" spans="1:2">
      <c r="A11569" t="s">
        <v>14375</v>
      </c>
      <c r="B11569">
        <v>1</v>
      </c>
    </row>
    <row r="11570" spans="1:2">
      <c r="A11570" t="s">
        <v>14376</v>
      </c>
      <c r="B11570">
        <v>1</v>
      </c>
    </row>
    <row r="11571" spans="1:2">
      <c r="A11571" t="s">
        <v>14377</v>
      </c>
      <c r="B11571">
        <v>1</v>
      </c>
    </row>
    <row r="11572" spans="1:2">
      <c r="A11572" t="s">
        <v>14378</v>
      </c>
      <c r="B11572">
        <v>1</v>
      </c>
    </row>
    <row r="11573" spans="1:2">
      <c r="A11573" t="s">
        <v>14379</v>
      </c>
      <c r="B11573">
        <v>1</v>
      </c>
    </row>
    <row r="11574" spans="1:2">
      <c r="A11574" t="s">
        <v>14380</v>
      </c>
      <c r="B11574">
        <v>1</v>
      </c>
    </row>
    <row r="11575" spans="1:2">
      <c r="A11575" t="s">
        <v>14382</v>
      </c>
      <c r="B11575">
        <v>1</v>
      </c>
    </row>
    <row r="11576" spans="1:2">
      <c r="A11576" t="s">
        <v>14384</v>
      </c>
      <c r="B11576">
        <v>1</v>
      </c>
    </row>
    <row r="11577" spans="1:2">
      <c r="A11577" t="s">
        <v>14385</v>
      </c>
      <c r="B11577">
        <v>1</v>
      </c>
    </row>
    <row r="11578" spans="1:2">
      <c r="A11578" t="s">
        <v>14386</v>
      </c>
      <c r="B11578">
        <v>1</v>
      </c>
    </row>
    <row r="11579" spans="1:2">
      <c r="A11579" t="s">
        <v>14387</v>
      </c>
      <c r="B11579">
        <v>1</v>
      </c>
    </row>
    <row r="11580" spans="1:2">
      <c r="A11580" t="s">
        <v>14389</v>
      </c>
      <c r="B11580">
        <v>1</v>
      </c>
    </row>
    <row r="11581" spans="1:2">
      <c r="A11581" t="s">
        <v>14390</v>
      </c>
      <c r="B11581">
        <v>1</v>
      </c>
    </row>
    <row r="11582" spans="1:2">
      <c r="A11582" t="s">
        <v>14391</v>
      </c>
      <c r="B11582">
        <v>1</v>
      </c>
    </row>
    <row r="11583" spans="1:2">
      <c r="A11583" t="s">
        <v>14392</v>
      </c>
      <c r="B11583">
        <v>1</v>
      </c>
    </row>
    <row r="11584" spans="1:2">
      <c r="A11584" t="s">
        <v>14393</v>
      </c>
      <c r="B11584">
        <v>1</v>
      </c>
    </row>
    <row r="11585" spans="1:2">
      <c r="A11585" t="s">
        <v>14394</v>
      </c>
      <c r="B11585">
        <v>1</v>
      </c>
    </row>
    <row r="11586" spans="1:2">
      <c r="A11586" t="s">
        <v>14395</v>
      </c>
      <c r="B11586">
        <v>1</v>
      </c>
    </row>
    <row r="11587" spans="1:2">
      <c r="A11587" t="s">
        <v>14396</v>
      </c>
      <c r="B11587">
        <v>1</v>
      </c>
    </row>
    <row r="11588" spans="1:2">
      <c r="A11588" t="s">
        <v>14397</v>
      </c>
      <c r="B11588">
        <v>1</v>
      </c>
    </row>
    <row r="11589" spans="1:2">
      <c r="A11589" t="s">
        <v>14398</v>
      </c>
      <c r="B11589">
        <v>1</v>
      </c>
    </row>
    <row r="11590" spans="1:2">
      <c r="A11590" t="s">
        <v>14399</v>
      </c>
      <c r="B11590">
        <v>1</v>
      </c>
    </row>
    <row r="11591" spans="1:2">
      <c r="A11591" t="s">
        <v>14400</v>
      </c>
      <c r="B11591">
        <v>1</v>
      </c>
    </row>
    <row r="11592" spans="1:2">
      <c r="A11592" t="s">
        <v>14401</v>
      </c>
      <c r="B11592">
        <v>1</v>
      </c>
    </row>
    <row r="11593" spans="1:2">
      <c r="A11593" t="s">
        <v>14403</v>
      </c>
      <c r="B11593">
        <v>1</v>
      </c>
    </row>
    <row r="11594" spans="1:2">
      <c r="A11594" t="s">
        <v>14404</v>
      </c>
      <c r="B11594">
        <v>1</v>
      </c>
    </row>
    <row r="11595" spans="1:2">
      <c r="A11595" t="s">
        <v>14405</v>
      </c>
      <c r="B11595">
        <v>1</v>
      </c>
    </row>
    <row r="11596" spans="1:2">
      <c r="A11596" t="s">
        <v>14406</v>
      </c>
      <c r="B11596">
        <v>1</v>
      </c>
    </row>
    <row r="11597" spans="1:2">
      <c r="A11597" t="s">
        <v>14408</v>
      </c>
      <c r="B11597">
        <v>1</v>
      </c>
    </row>
    <row r="11598" spans="1:2">
      <c r="A11598" t="s">
        <v>14409</v>
      </c>
      <c r="B11598">
        <v>1</v>
      </c>
    </row>
    <row r="11599" spans="1:2">
      <c r="A11599" t="s">
        <v>14410</v>
      </c>
      <c r="B11599">
        <v>1</v>
      </c>
    </row>
    <row r="11600" spans="1:2">
      <c r="A11600" t="s">
        <v>14412</v>
      </c>
      <c r="B11600">
        <v>1</v>
      </c>
    </row>
    <row r="11601" spans="1:2">
      <c r="A11601" t="s">
        <v>14413</v>
      </c>
      <c r="B11601">
        <v>1</v>
      </c>
    </row>
    <row r="11602" spans="1:2">
      <c r="A11602" t="s">
        <v>14415</v>
      </c>
      <c r="B11602">
        <v>1</v>
      </c>
    </row>
    <row r="11603" spans="1:2">
      <c r="A11603" t="s">
        <v>14416</v>
      </c>
      <c r="B11603">
        <v>1</v>
      </c>
    </row>
    <row r="11604" spans="1:2">
      <c r="A11604" t="s">
        <v>14417</v>
      </c>
      <c r="B11604">
        <v>1</v>
      </c>
    </row>
    <row r="11605" spans="1:2">
      <c r="A11605" t="s">
        <v>14420</v>
      </c>
      <c r="B11605">
        <v>1</v>
      </c>
    </row>
    <row r="11606" spans="1:2">
      <c r="A11606" t="s">
        <v>14422</v>
      </c>
      <c r="B11606">
        <v>1</v>
      </c>
    </row>
    <row r="11607" spans="1:2">
      <c r="A11607" t="s">
        <v>14424</v>
      </c>
      <c r="B11607">
        <v>1</v>
      </c>
    </row>
    <row r="11608" spans="1:2">
      <c r="A11608" t="s">
        <v>14425</v>
      </c>
      <c r="B11608">
        <v>1</v>
      </c>
    </row>
    <row r="11609" spans="1:2">
      <c r="A11609" t="s">
        <v>14426</v>
      </c>
      <c r="B11609">
        <v>1</v>
      </c>
    </row>
    <row r="11610" spans="1:2">
      <c r="A11610" t="s">
        <v>14427</v>
      </c>
      <c r="B11610">
        <v>1</v>
      </c>
    </row>
    <row r="11611" spans="1:2">
      <c r="A11611" t="s">
        <v>14428</v>
      </c>
      <c r="B11611">
        <v>1</v>
      </c>
    </row>
    <row r="11612" spans="1:2">
      <c r="A11612" t="s">
        <v>14429</v>
      </c>
      <c r="B11612">
        <v>1</v>
      </c>
    </row>
    <row r="11613" spans="1:2">
      <c r="A11613" t="s">
        <v>14430</v>
      </c>
      <c r="B11613">
        <v>1</v>
      </c>
    </row>
    <row r="11614" spans="1:2">
      <c r="A11614" t="s">
        <v>14431</v>
      </c>
      <c r="B11614">
        <v>1</v>
      </c>
    </row>
    <row r="11615" spans="1:2">
      <c r="A11615" t="s">
        <v>14432</v>
      </c>
      <c r="B11615">
        <v>1</v>
      </c>
    </row>
    <row r="11616" spans="1:2">
      <c r="A11616" t="s">
        <v>14433</v>
      </c>
      <c r="B11616">
        <v>1</v>
      </c>
    </row>
    <row r="11617" spans="1:2">
      <c r="A11617" t="s">
        <v>14434</v>
      </c>
      <c r="B11617">
        <v>1</v>
      </c>
    </row>
    <row r="11618" spans="1:2">
      <c r="A11618" t="s">
        <v>14435</v>
      </c>
      <c r="B11618">
        <v>1</v>
      </c>
    </row>
    <row r="11619" spans="1:2">
      <c r="A11619" t="s">
        <v>14438</v>
      </c>
      <c r="B11619">
        <v>1</v>
      </c>
    </row>
    <row r="11620" spans="1:2">
      <c r="A11620" t="s">
        <v>14439</v>
      </c>
      <c r="B11620">
        <v>1</v>
      </c>
    </row>
    <row r="11621" spans="1:2">
      <c r="A11621" t="s">
        <v>14441</v>
      </c>
      <c r="B11621">
        <v>1</v>
      </c>
    </row>
    <row r="11622" spans="1:2">
      <c r="A11622" t="s">
        <v>14442</v>
      </c>
      <c r="B11622">
        <v>1</v>
      </c>
    </row>
    <row r="11623" spans="1:2">
      <c r="A11623" t="s">
        <v>14444</v>
      </c>
      <c r="B11623">
        <v>1</v>
      </c>
    </row>
    <row r="11624" spans="1:2">
      <c r="A11624" t="s">
        <v>14446</v>
      </c>
      <c r="B11624">
        <v>1</v>
      </c>
    </row>
    <row r="11625" spans="1:2">
      <c r="A11625" t="s">
        <v>14447</v>
      </c>
      <c r="B11625">
        <v>1</v>
      </c>
    </row>
    <row r="11626" spans="1:2">
      <c r="A11626" t="s">
        <v>14448</v>
      </c>
      <c r="B11626">
        <v>1</v>
      </c>
    </row>
    <row r="11627" spans="1:2">
      <c r="A11627" t="s">
        <v>14449</v>
      </c>
      <c r="B11627">
        <v>1</v>
      </c>
    </row>
    <row r="11628" spans="1:2">
      <c r="A11628" t="s">
        <v>14450</v>
      </c>
      <c r="B11628">
        <v>1</v>
      </c>
    </row>
    <row r="11629" spans="1:2">
      <c r="A11629" t="s">
        <v>14451</v>
      </c>
      <c r="B11629">
        <v>1</v>
      </c>
    </row>
    <row r="11630" spans="1:2">
      <c r="A11630" t="s">
        <v>14452</v>
      </c>
      <c r="B11630">
        <v>1</v>
      </c>
    </row>
    <row r="11631" spans="1:2">
      <c r="A11631" t="s">
        <v>14453</v>
      </c>
      <c r="B11631">
        <v>1</v>
      </c>
    </row>
    <row r="11632" spans="1:2">
      <c r="A11632" t="s">
        <v>14454</v>
      </c>
      <c r="B11632">
        <v>1</v>
      </c>
    </row>
    <row r="11633" spans="1:2">
      <c r="A11633" t="s">
        <v>14456</v>
      </c>
      <c r="B11633">
        <v>1</v>
      </c>
    </row>
    <row r="11634" spans="1:2">
      <c r="A11634" t="s">
        <v>14457</v>
      </c>
      <c r="B11634">
        <v>1</v>
      </c>
    </row>
    <row r="11635" spans="1:2">
      <c r="A11635" t="s">
        <v>14458</v>
      </c>
      <c r="B11635">
        <v>1</v>
      </c>
    </row>
    <row r="11636" spans="1:2">
      <c r="A11636" t="s">
        <v>14459</v>
      </c>
      <c r="B11636">
        <v>1</v>
      </c>
    </row>
    <row r="11637" spans="1:2">
      <c r="A11637" t="s">
        <v>14460</v>
      </c>
      <c r="B11637">
        <v>1</v>
      </c>
    </row>
    <row r="11638" spans="1:2">
      <c r="A11638" t="s">
        <v>14461</v>
      </c>
      <c r="B11638">
        <v>1</v>
      </c>
    </row>
    <row r="11639" spans="1:2">
      <c r="A11639" t="s">
        <v>14462</v>
      </c>
      <c r="B11639">
        <v>1</v>
      </c>
    </row>
    <row r="11640" spans="1:2">
      <c r="A11640" t="s">
        <v>14463</v>
      </c>
      <c r="B11640">
        <v>1</v>
      </c>
    </row>
    <row r="11641" spans="1:2">
      <c r="A11641" t="s">
        <v>14465</v>
      </c>
      <c r="B11641">
        <v>1</v>
      </c>
    </row>
    <row r="11642" spans="1:2">
      <c r="A11642" t="s">
        <v>14466</v>
      </c>
      <c r="B11642">
        <v>1</v>
      </c>
    </row>
    <row r="11643" spans="1:2">
      <c r="A11643" t="s">
        <v>14467</v>
      </c>
      <c r="B11643">
        <v>1</v>
      </c>
    </row>
    <row r="11644" spans="1:2">
      <c r="A11644" t="s">
        <v>14468</v>
      </c>
      <c r="B11644">
        <v>1</v>
      </c>
    </row>
    <row r="11645" spans="1:2">
      <c r="A11645" t="s">
        <v>14469</v>
      </c>
      <c r="B11645">
        <v>1</v>
      </c>
    </row>
    <row r="11646" spans="1:2">
      <c r="A11646" t="s">
        <v>14470</v>
      </c>
      <c r="B11646">
        <v>1</v>
      </c>
    </row>
    <row r="11647" spans="1:2">
      <c r="A11647" t="s">
        <v>14471</v>
      </c>
      <c r="B11647">
        <v>1</v>
      </c>
    </row>
    <row r="11648" spans="1:2">
      <c r="A11648" t="s">
        <v>14472</v>
      </c>
      <c r="B11648">
        <v>1</v>
      </c>
    </row>
    <row r="11649" spans="1:2">
      <c r="A11649" t="s">
        <v>14473</v>
      </c>
      <c r="B11649">
        <v>1</v>
      </c>
    </row>
    <row r="11650" spans="1:2">
      <c r="A11650" t="s">
        <v>14474</v>
      </c>
      <c r="B11650">
        <v>1</v>
      </c>
    </row>
    <row r="11651" spans="1:2">
      <c r="A11651" t="s">
        <v>14475</v>
      </c>
      <c r="B11651">
        <v>1</v>
      </c>
    </row>
    <row r="11652" spans="1:2">
      <c r="A11652" t="s">
        <v>14477</v>
      </c>
      <c r="B11652">
        <v>1</v>
      </c>
    </row>
    <row r="11653" spans="1:2">
      <c r="A11653" t="s">
        <v>14479</v>
      </c>
      <c r="B11653">
        <v>1</v>
      </c>
    </row>
    <row r="11654" spans="1:2">
      <c r="A11654" t="s">
        <v>14480</v>
      </c>
      <c r="B11654">
        <v>1</v>
      </c>
    </row>
    <row r="11655" spans="1:2">
      <c r="A11655" t="s">
        <v>14481</v>
      </c>
      <c r="B11655">
        <v>1</v>
      </c>
    </row>
    <row r="11656" spans="1:2">
      <c r="A11656" t="s">
        <v>14482</v>
      </c>
      <c r="B11656">
        <v>1</v>
      </c>
    </row>
    <row r="11657" spans="1:2">
      <c r="A11657" t="s">
        <v>14483</v>
      </c>
      <c r="B11657">
        <v>1</v>
      </c>
    </row>
    <row r="11658" spans="1:2">
      <c r="A11658" t="s">
        <v>14486</v>
      </c>
      <c r="B11658">
        <v>1</v>
      </c>
    </row>
    <row r="11659" spans="1:2">
      <c r="A11659" t="s">
        <v>14487</v>
      </c>
      <c r="B11659">
        <v>1</v>
      </c>
    </row>
    <row r="11660" spans="1:2">
      <c r="A11660" t="s">
        <v>14488</v>
      </c>
      <c r="B11660">
        <v>1</v>
      </c>
    </row>
    <row r="11661" spans="1:2">
      <c r="A11661" t="s">
        <v>14489</v>
      </c>
      <c r="B11661">
        <v>1</v>
      </c>
    </row>
    <row r="11662" spans="1:2">
      <c r="A11662" t="s">
        <v>14490</v>
      </c>
      <c r="B11662">
        <v>1</v>
      </c>
    </row>
    <row r="11663" spans="1:2">
      <c r="A11663" t="s">
        <v>14491</v>
      </c>
      <c r="B11663">
        <v>1</v>
      </c>
    </row>
    <row r="11664" spans="1:2">
      <c r="A11664" t="s">
        <v>14492</v>
      </c>
      <c r="B11664">
        <v>1</v>
      </c>
    </row>
    <row r="11665" spans="1:2">
      <c r="A11665" t="s">
        <v>14493</v>
      </c>
      <c r="B11665">
        <v>1</v>
      </c>
    </row>
    <row r="11666" spans="1:2">
      <c r="A11666" t="s">
        <v>31741</v>
      </c>
      <c r="B11666">
        <v>1</v>
      </c>
    </row>
    <row r="11667" spans="1:2">
      <c r="A11667" t="s">
        <v>14495</v>
      </c>
      <c r="B11667">
        <v>1</v>
      </c>
    </row>
    <row r="11668" spans="1:2">
      <c r="A11668" t="s">
        <v>14496</v>
      </c>
      <c r="B11668">
        <v>1</v>
      </c>
    </row>
    <row r="11669" spans="1:2">
      <c r="A11669" t="s">
        <v>14497</v>
      </c>
      <c r="B11669">
        <v>1</v>
      </c>
    </row>
    <row r="11670" spans="1:2">
      <c r="A11670" t="s">
        <v>14498</v>
      </c>
      <c r="B11670">
        <v>1</v>
      </c>
    </row>
    <row r="11671" spans="1:2">
      <c r="A11671" t="s">
        <v>14499</v>
      </c>
      <c r="B11671">
        <v>1</v>
      </c>
    </row>
    <row r="11672" spans="1:2">
      <c r="A11672" t="s">
        <v>14500</v>
      </c>
      <c r="B11672">
        <v>1</v>
      </c>
    </row>
    <row r="11673" spans="1:2">
      <c r="A11673" t="s">
        <v>14501</v>
      </c>
      <c r="B11673">
        <v>1</v>
      </c>
    </row>
    <row r="11674" spans="1:2">
      <c r="A11674" t="s">
        <v>14502</v>
      </c>
      <c r="B11674">
        <v>1</v>
      </c>
    </row>
    <row r="11675" spans="1:2">
      <c r="A11675" t="s">
        <v>14504</v>
      </c>
      <c r="B11675">
        <v>1</v>
      </c>
    </row>
    <row r="11676" spans="1:2">
      <c r="A11676" t="s">
        <v>14505</v>
      </c>
      <c r="B11676">
        <v>1</v>
      </c>
    </row>
    <row r="11677" spans="1:2">
      <c r="A11677" t="s">
        <v>14506</v>
      </c>
      <c r="B11677">
        <v>1</v>
      </c>
    </row>
    <row r="11678" spans="1:2">
      <c r="A11678" t="s">
        <v>14507</v>
      </c>
      <c r="B11678">
        <v>1</v>
      </c>
    </row>
    <row r="11679" spans="1:2">
      <c r="A11679" t="s">
        <v>14508</v>
      </c>
      <c r="B11679">
        <v>1</v>
      </c>
    </row>
    <row r="11680" spans="1:2">
      <c r="A11680" t="s">
        <v>14509</v>
      </c>
      <c r="B11680">
        <v>1</v>
      </c>
    </row>
    <row r="11681" spans="1:2">
      <c r="A11681" t="s">
        <v>14510</v>
      </c>
      <c r="B11681">
        <v>1</v>
      </c>
    </row>
    <row r="11682" spans="1:2">
      <c r="A11682" t="s">
        <v>14511</v>
      </c>
      <c r="B11682">
        <v>1</v>
      </c>
    </row>
    <row r="11683" spans="1:2">
      <c r="A11683" t="s">
        <v>14512</v>
      </c>
      <c r="B11683">
        <v>1</v>
      </c>
    </row>
    <row r="11684" spans="1:2">
      <c r="A11684" t="s">
        <v>14513</v>
      </c>
      <c r="B11684">
        <v>1</v>
      </c>
    </row>
    <row r="11685" spans="1:2">
      <c r="A11685" t="s">
        <v>14514</v>
      </c>
      <c r="B11685">
        <v>1</v>
      </c>
    </row>
    <row r="11686" spans="1:2">
      <c r="A11686" t="s">
        <v>14519</v>
      </c>
      <c r="B11686">
        <v>1</v>
      </c>
    </row>
    <row r="11687" spans="1:2">
      <c r="A11687" t="s">
        <v>14520</v>
      </c>
      <c r="B11687">
        <v>1</v>
      </c>
    </row>
    <row r="11688" spans="1:2">
      <c r="A11688" t="s">
        <v>14521</v>
      </c>
      <c r="B11688">
        <v>1</v>
      </c>
    </row>
    <row r="11689" spans="1:2">
      <c r="A11689" t="s">
        <v>14522</v>
      </c>
      <c r="B11689">
        <v>1</v>
      </c>
    </row>
    <row r="11690" spans="1:2">
      <c r="A11690" t="s">
        <v>14523</v>
      </c>
      <c r="B11690">
        <v>1</v>
      </c>
    </row>
    <row r="11691" spans="1:2">
      <c r="A11691" t="s">
        <v>14525</v>
      </c>
      <c r="B11691">
        <v>1</v>
      </c>
    </row>
    <row r="11692" spans="1:2">
      <c r="A11692" t="s">
        <v>14526</v>
      </c>
      <c r="B11692">
        <v>1</v>
      </c>
    </row>
    <row r="11693" spans="1:2">
      <c r="A11693" t="s">
        <v>14528</v>
      </c>
      <c r="B11693">
        <v>1</v>
      </c>
    </row>
    <row r="11694" spans="1:2">
      <c r="A11694" t="s">
        <v>14529</v>
      </c>
      <c r="B11694">
        <v>1</v>
      </c>
    </row>
    <row r="11695" spans="1:2">
      <c r="A11695" t="s">
        <v>14530</v>
      </c>
      <c r="B11695">
        <v>1</v>
      </c>
    </row>
    <row r="11696" spans="1:2">
      <c r="A11696" t="s">
        <v>14531</v>
      </c>
      <c r="B11696">
        <v>1</v>
      </c>
    </row>
    <row r="11697" spans="1:2">
      <c r="A11697" t="s">
        <v>14532</v>
      </c>
      <c r="B11697">
        <v>1</v>
      </c>
    </row>
    <row r="11698" spans="1:2">
      <c r="A11698" t="s">
        <v>14533</v>
      </c>
      <c r="B11698">
        <v>1</v>
      </c>
    </row>
    <row r="11699" spans="1:2">
      <c r="A11699" t="s">
        <v>14534</v>
      </c>
      <c r="B11699">
        <v>1</v>
      </c>
    </row>
    <row r="11700" spans="1:2">
      <c r="A11700" t="s">
        <v>14536</v>
      </c>
      <c r="B11700">
        <v>1</v>
      </c>
    </row>
    <row r="11701" spans="1:2">
      <c r="A11701" t="s">
        <v>14537</v>
      </c>
      <c r="B11701">
        <v>1</v>
      </c>
    </row>
    <row r="11702" spans="1:2">
      <c r="A11702" t="s">
        <v>14538</v>
      </c>
      <c r="B11702">
        <v>1</v>
      </c>
    </row>
    <row r="11703" spans="1:2">
      <c r="A11703" t="s">
        <v>14539</v>
      </c>
      <c r="B11703">
        <v>1</v>
      </c>
    </row>
    <row r="11704" spans="1:2">
      <c r="A11704" t="s">
        <v>14540</v>
      </c>
      <c r="B11704">
        <v>1</v>
      </c>
    </row>
  </sheetData>
  <sortState ref="A1:B11704">
    <sortCondition descending="1" ref="B1:B1170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60"/>
  <sheetViews>
    <sheetView workbookViewId="0"/>
  </sheetViews>
  <sheetFormatPr baseColWidth="10" defaultRowHeight="15" x14ac:dyDescent="0"/>
  <cols>
    <col min="1" max="1" width="33" customWidth="1"/>
  </cols>
  <sheetData>
    <row r="1" spans="1:2">
      <c r="A1" t="s">
        <v>16865</v>
      </c>
      <c r="B1">
        <v>44</v>
      </c>
    </row>
    <row r="2" spans="1:2">
      <c r="A2" t="s">
        <v>21108</v>
      </c>
      <c r="B2">
        <v>37</v>
      </c>
    </row>
    <row r="3" spans="1:2">
      <c r="A3" t="s">
        <v>21725</v>
      </c>
      <c r="B3">
        <v>28</v>
      </c>
    </row>
    <row r="4" spans="1:2">
      <c r="A4" t="s">
        <v>29475</v>
      </c>
      <c r="B4">
        <v>27</v>
      </c>
    </row>
    <row r="5" spans="1:2">
      <c r="A5" t="s">
        <v>22773</v>
      </c>
      <c r="B5">
        <v>25</v>
      </c>
    </row>
    <row r="6" spans="1:2">
      <c r="A6" t="s">
        <v>31534</v>
      </c>
      <c r="B6">
        <v>25</v>
      </c>
    </row>
    <row r="7" spans="1:2">
      <c r="A7" t="s">
        <v>24885</v>
      </c>
      <c r="B7">
        <v>22</v>
      </c>
    </row>
    <row r="8" spans="1:2">
      <c r="A8" t="s">
        <v>26506</v>
      </c>
      <c r="B8">
        <v>18</v>
      </c>
    </row>
    <row r="9" spans="1:2">
      <c r="A9" t="s">
        <v>18246</v>
      </c>
      <c r="B9">
        <v>16</v>
      </c>
    </row>
    <row r="10" spans="1:2">
      <c r="A10" t="s">
        <v>24512</v>
      </c>
      <c r="B10">
        <v>16</v>
      </c>
    </row>
    <row r="11" spans="1:2">
      <c r="A11" t="s">
        <v>26351</v>
      </c>
      <c r="B11">
        <v>16</v>
      </c>
    </row>
    <row r="12" spans="1:2">
      <c r="A12" t="s">
        <v>30039</v>
      </c>
      <c r="B12">
        <v>16</v>
      </c>
    </row>
    <row r="13" spans="1:2">
      <c r="A13" t="s">
        <v>30466</v>
      </c>
      <c r="B13">
        <v>16</v>
      </c>
    </row>
    <row r="14" spans="1:2">
      <c r="A14" t="s">
        <v>26132</v>
      </c>
      <c r="B14">
        <v>14</v>
      </c>
    </row>
    <row r="15" spans="1:2">
      <c r="A15" t="s">
        <v>14684</v>
      </c>
      <c r="B15">
        <v>13</v>
      </c>
    </row>
    <row r="16" spans="1:2">
      <c r="A16" t="s">
        <v>16873</v>
      </c>
      <c r="B16">
        <v>12</v>
      </c>
    </row>
    <row r="17" spans="1:2">
      <c r="A17" t="s">
        <v>19202</v>
      </c>
      <c r="B17">
        <v>12</v>
      </c>
    </row>
    <row r="18" spans="1:2">
      <c r="A18" t="s">
        <v>21537</v>
      </c>
      <c r="B18">
        <v>12</v>
      </c>
    </row>
    <row r="19" spans="1:2">
      <c r="A19" t="s">
        <v>22165</v>
      </c>
      <c r="B19">
        <v>12</v>
      </c>
    </row>
    <row r="20" spans="1:2">
      <c r="A20" t="s">
        <v>22708</v>
      </c>
      <c r="B20">
        <v>12</v>
      </c>
    </row>
    <row r="21" spans="1:2">
      <c r="A21" t="s">
        <v>28121</v>
      </c>
      <c r="B21">
        <v>12</v>
      </c>
    </row>
    <row r="22" spans="1:2">
      <c r="A22" t="s">
        <v>15067</v>
      </c>
      <c r="B22">
        <v>11</v>
      </c>
    </row>
    <row r="23" spans="1:2">
      <c r="A23" t="s">
        <v>26352</v>
      </c>
      <c r="B23">
        <v>11</v>
      </c>
    </row>
    <row r="24" spans="1:2">
      <c r="A24" t="s">
        <v>26617</v>
      </c>
      <c r="B24">
        <v>11</v>
      </c>
    </row>
    <row r="25" spans="1:2">
      <c r="A25" t="s">
        <v>29982</v>
      </c>
      <c r="B25">
        <v>11</v>
      </c>
    </row>
    <row r="26" spans="1:2">
      <c r="A26" t="s">
        <v>30426</v>
      </c>
      <c r="B26">
        <v>11</v>
      </c>
    </row>
    <row r="27" spans="1:2">
      <c r="A27" t="s">
        <v>16479</v>
      </c>
      <c r="B27">
        <v>10</v>
      </c>
    </row>
    <row r="28" spans="1:2">
      <c r="A28" t="s">
        <v>21789</v>
      </c>
      <c r="B28">
        <v>10</v>
      </c>
    </row>
    <row r="29" spans="1:2">
      <c r="A29" t="s">
        <v>24629</v>
      </c>
      <c r="B29">
        <v>10</v>
      </c>
    </row>
    <row r="30" spans="1:2">
      <c r="A30" t="s">
        <v>27726</v>
      </c>
      <c r="B30">
        <v>10</v>
      </c>
    </row>
    <row r="31" spans="1:2">
      <c r="A31" t="s">
        <v>30474</v>
      </c>
      <c r="B31">
        <v>10</v>
      </c>
    </row>
    <row r="32" spans="1:2">
      <c r="A32" t="s">
        <v>15354</v>
      </c>
      <c r="B32">
        <v>9</v>
      </c>
    </row>
    <row r="33" spans="1:2">
      <c r="A33" t="s">
        <v>16763</v>
      </c>
      <c r="B33">
        <v>9</v>
      </c>
    </row>
    <row r="34" spans="1:2">
      <c r="A34" t="s">
        <v>22288</v>
      </c>
      <c r="B34">
        <v>9</v>
      </c>
    </row>
    <row r="35" spans="1:2">
      <c r="A35" t="s">
        <v>24563</v>
      </c>
      <c r="B35">
        <v>9</v>
      </c>
    </row>
    <row r="36" spans="1:2">
      <c r="A36" t="s">
        <v>31215</v>
      </c>
      <c r="B36">
        <v>9</v>
      </c>
    </row>
    <row r="37" spans="1:2">
      <c r="A37" t="s">
        <v>14705</v>
      </c>
      <c r="B37">
        <v>8</v>
      </c>
    </row>
    <row r="38" spans="1:2">
      <c r="A38" t="s">
        <v>22078</v>
      </c>
      <c r="B38">
        <v>8</v>
      </c>
    </row>
    <row r="39" spans="1:2">
      <c r="A39" t="s">
        <v>22370</v>
      </c>
      <c r="B39">
        <v>8</v>
      </c>
    </row>
    <row r="40" spans="1:2">
      <c r="A40" t="s">
        <v>23602</v>
      </c>
      <c r="B40">
        <v>8</v>
      </c>
    </row>
    <row r="41" spans="1:2">
      <c r="A41" t="s">
        <v>24912</v>
      </c>
      <c r="B41">
        <v>8</v>
      </c>
    </row>
    <row r="42" spans="1:2">
      <c r="A42" t="s">
        <v>30046</v>
      </c>
      <c r="B42">
        <v>8</v>
      </c>
    </row>
    <row r="43" spans="1:2">
      <c r="A43" t="s">
        <v>31082</v>
      </c>
      <c r="B43">
        <v>8</v>
      </c>
    </row>
    <row r="44" spans="1:2">
      <c r="A44" t="s">
        <v>31615</v>
      </c>
      <c r="B44">
        <v>8</v>
      </c>
    </row>
    <row r="45" spans="1:2">
      <c r="A45" t="s">
        <v>16365</v>
      </c>
      <c r="B45">
        <v>7</v>
      </c>
    </row>
    <row r="46" spans="1:2">
      <c r="A46" t="s">
        <v>16850</v>
      </c>
      <c r="B46">
        <v>7</v>
      </c>
    </row>
    <row r="47" spans="1:2">
      <c r="A47" t="s">
        <v>17113</v>
      </c>
      <c r="B47">
        <v>7</v>
      </c>
    </row>
    <row r="48" spans="1:2">
      <c r="A48" t="s">
        <v>17187</v>
      </c>
      <c r="B48">
        <v>7</v>
      </c>
    </row>
    <row r="49" spans="1:2">
      <c r="A49" t="s">
        <v>17419</v>
      </c>
      <c r="B49">
        <v>7</v>
      </c>
    </row>
    <row r="50" spans="1:2">
      <c r="A50" t="s">
        <v>17824</v>
      </c>
      <c r="B50">
        <v>7</v>
      </c>
    </row>
    <row r="51" spans="1:2">
      <c r="A51" t="s">
        <v>18051</v>
      </c>
      <c r="B51">
        <v>7</v>
      </c>
    </row>
    <row r="52" spans="1:2">
      <c r="A52" t="s">
        <v>18186</v>
      </c>
      <c r="B52">
        <v>7</v>
      </c>
    </row>
    <row r="53" spans="1:2">
      <c r="A53" t="s">
        <v>20305</v>
      </c>
      <c r="B53">
        <v>7</v>
      </c>
    </row>
    <row r="54" spans="1:2">
      <c r="A54" t="s">
        <v>21081</v>
      </c>
      <c r="B54">
        <v>7</v>
      </c>
    </row>
    <row r="55" spans="1:2">
      <c r="A55" t="s">
        <v>22508</v>
      </c>
      <c r="B55">
        <v>7</v>
      </c>
    </row>
    <row r="56" spans="1:2">
      <c r="A56" t="s">
        <v>22878</v>
      </c>
      <c r="B56">
        <v>7</v>
      </c>
    </row>
    <row r="57" spans="1:2">
      <c r="A57" t="s">
        <v>23425</v>
      </c>
      <c r="B57">
        <v>7</v>
      </c>
    </row>
    <row r="58" spans="1:2">
      <c r="A58" t="s">
        <v>23713</v>
      </c>
      <c r="B58">
        <v>7</v>
      </c>
    </row>
    <row r="59" spans="1:2">
      <c r="A59" t="s">
        <v>23892</v>
      </c>
      <c r="B59">
        <v>7</v>
      </c>
    </row>
    <row r="60" spans="1:2">
      <c r="A60" t="s">
        <v>25581</v>
      </c>
      <c r="B60">
        <v>7</v>
      </c>
    </row>
    <row r="61" spans="1:2">
      <c r="A61" t="s">
        <v>25686</v>
      </c>
      <c r="B61">
        <v>7</v>
      </c>
    </row>
    <row r="62" spans="1:2">
      <c r="A62" t="s">
        <v>27672</v>
      </c>
      <c r="B62">
        <v>7</v>
      </c>
    </row>
    <row r="63" spans="1:2">
      <c r="A63" t="s">
        <v>27843</v>
      </c>
      <c r="B63">
        <v>7</v>
      </c>
    </row>
    <row r="64" spans="1:2">
      <c r="A64" t="s">
        <v>28251</v>
      </c>
      <c r="B64">
        <v>7</v>
      </c>
    </row>
    <row r="65" spans="1:2">
      <c r="A65" t="s">
        <v>28589</v>
      </c>
      <c r="B65">
        <v>7</v>
      </c>
    </row>
    <row r="66" spans="1:2">
      <c r="A66" t="s">
        <v>28866</v>
      </c>
      <c r="B66">
        <v>7</v>
      </c>
    </row>
    <row r="67" spans="1:2">
      <c r="A67" t="s">
        <v>31587</v>
      </c>
      <c r="B67">
        <v>7</v>
      </c>
    </row>
    <row r="68" spans="1:2">
      <c r="A68" t="s">
        <v>14884</v>
      </c>
      <c r="B68">
        <v>6</v>
      </c>
    </row>
    <row r="69" spans="1:2">
      <c r="A69" t="s">
        <v>19555</v>
      </c>
      <c r="B69">
        <v>6</v>
      </c>
    </row>
    <row r="70" spans="1:2">
      <c r="A70" t="s">
        <v>20890</v>
      </c>
      <c r="B70">
        <v>6</v>
      </c>
    </row>
    <row r="71" spans="1:2">
      <c r="A71" t="s">
        <v>23229</v>
      </c>
      <c r="B71">
        <v>6</v>
      </c>
    </row>
    <row r="72" spans="1:2">
      <c r="A72" t="s">
        <v>23645</v>
      </c>
      <c r="B72">
        <v>6</v>
      </c>
    </row>
    <row r="73" spans="1:2">
      <c r="A73" t="s">
        <v>24082</v>
      </c>
      <c r="B73">
        <v>6</v>
      </c>
    </row>
    <row r="74" spans="1:2">
      <c r="A74" t="s">
        <v>25261</v>
      </c>
      <c r="B74">
        <v>6</v>
      </c>
    </row>
    <row r="75" spans="1:2">
      <c r="A75" t="s">
        <v>25378</v>
      </c>
      <c r="B75">
        <v>6</v>
      </c>
    </row>
    <row r="76" spans="1:2">
      <c r="A76" t="s">
        <v>26095</v>
      </c>
      <c r="B76">
        <v>6</v>
      </c>
    </row>
    <row r="77" spans="1:2">
      <c r="A77" t="s">
        <v>27135</v>
      </c>
      <c r="B77">
        <v>6</v>
      </c>
    </row>
    <row r="78" spans="1:2">
      <c r="A78" t="s">
        <v>29020</v>
      </c>
      <c r="B78">
        <v>6</v>
      </c>
    </row>
    <row r="79" spans="1:2">
      <c r="A79" t="s">
        <v>29178</v>
      </c>
      <c r="B79">
        <v>6</v>
      </c>
    </row>
    <row r="80" spans="1:2">
      <c r="A80" t="s">
        <v>30329</v>
      </c>
      <c r="B80">
        <v>6</v>
      </c>
    </row>
    <row r="81" spans="1:2">
      <c r="A81" t="s">
        <v>30455</v>
      </c>
      <c r="B81">
        <v>6</v>
      </c>
    </row>
    <row r="82" spans="1:2">
      <c r="A82" t="s">
        <v>30529</v>
      </c>
      <c r="B82">
        <v>6</v>
      </c>
    </row>
    <row r="83" spans="1:2">
      <c r="A83" t="s">
        <v>30762</v>
      </c>
      <c r="B83">
        <v>6</v>
      </c>
    </row>
    <row r="84" spans="1:2">
      <c r="A84" t="s">
        <v>30817</v>
      </c>
      <c r="B84">
        <v>6</v>
      </c>
    </row>
    <row r="85" spans="1:2">
      <c r="A85" t="s">
        <v>31365</v>
      </c>
      <c r="B85">
        <v>6</v>
      </c>
    </row>
    <row r="86" spans="1:2">
      <c r="A86" t="s">
        <v>31658</v>
      </c>
      <c r="B86">
        <v>6</v>
      </c>
    </row>
    <row r="87" spans="1:2">
      <c r="A87" t="s">
        <v>15197</v>
      </c>
      <c r="B87">
        <v>5</v>
      </c>
    </row>
    <row r="88" spans="1:2">
      <c r="A88" t="s">
        <v>15477</v>
      </c>
      <c r="B88">
        <v>5</v>
      </c>
    </row>
    <row r="89" spans="1:2">
      <c r="A89" t="s">
        <v>16182</v>
      </c>
      <c r="B89">
        <v>5</v>
      </c>
    </row>
    <row r="90" spans="1:2">
      <c r="A90" t="s">
        <v>16463</v>
      </c>
      <c r="B90">
        <v>5</v>
      </c>
    </row>
    <row r="91" spans="1:2">
      <c r="A91" t="s">
        <v>16701</v>
      </c>
      <c r="B91">
        <v>5</v>
      </c>
    </row>
    <row r="92" spans="1:2">
      <c r="A92" t="s">
        <v>16829</v>
      </c>
      <c r="B92">
        <v>5</v>
      </c>
    </row>
    <row r="93" spans="1:2">
      <c r="A93" t="s">
        <v>16906</v>
      </c>
      <c r="B93">
        <v>5</v>
      </c>
    </row>
    <row r="94" spans="1:2">
      <c r="A94" t="s">
        <v>17536</v>
      </c>
      <c r="B94">
        <v>5</v>
      </c>
    </row>
    <row r="95" spans="1:2">
      <c r="A95" t="s">
        <v>17702</v>
      </c>
      <c r="B95">
        <v>5</v>
      </c>
    </row>
    <row r="96" spans="1:2">
      <c r="A96" t="s">
        <v>17785</v>
      </c>
      <c r="B96">
        <v>5</v>
      </c>
    </row>
    <row r="97" spans="1:2">
      <c r="A97" t="s">
        <v>18012</v>
      </c>
      <c r="B97">
        <v>5</v>
      </c>
    </row>
    <row r="98" spans="1:2">
      <c r="A98" t="s">
        <v>18642</v>
      </c>
      <c r="B98">
        <v>5</v>
      </c>
    </row>
    <row r="99" spans="1:2">
      <c r="A99" t="s">
        <v>18659</v>
      </c>
      <c r="B99">
        <v>5</v>
      </c>
    </row>
    <row r="100" spans="1:2">
      <c r="A100" t="s">
        <v>18802</v>
      </c>
      <c r="B100">
        <v>5</v>
      </c>
    </row>
    <row r="101" spans="1:2">
      <c r="A101" t="s">
        <v>19243</v>
      </c>
      <c r="B101">
        <v>5</v>
      </c>
    </row>
    <row r="102" spans="1:2">
      <c r="A102" t="s">
        <v>19377</v>
      </c>
      <c r="B102">
        <v>5</v>
      </c>
    </row>
    <row r="103" spans="1:2">
      <c r="A103" t="s">
        <v>19661</v>
      </c>
      <c r="B103">
        <v>5</v>
      </c>
    </row>
    <row r="104" spans="1:2">
      <c r="A104" t="s">
        <v>19737</v>
      </c>
      <c r="B104">
        <v>5</v>
      </c>
    </row>
    <row r="105" spans="1:2">
      <c r="A105" t="s">
        <v>19826</v>
      </c>
      <c r="B105">
        <v>5</v>
      </c>
    </row>
    <row r="106" spans="1:2">
      <c r="A106" t="s">
        <v>20268</v>
      </c>
      <c r="B106">
        <v>5</v>
      </c>
    </row>
    <row r="107" spans="1:2">
      <c r="A107" t="s">
        <v>20283</v>
      </c>
      <c r="B107">
        <v>5</v>
      </c>
    </row>
    <row r="108" spans="1:2">
      <c r="A108" t="s">
        <v>20418</v>
      </c>
      <c r="B108">
        <v>5</v>
      </c>
    </row>
    <row r="109" spans="1:2">
      <c r="A109" t="s">
        <v>21224</v>
      </c>
      <c r="B109">
        <v>5</v>
      </c>
    </row>
    <row r="110" spans="1:2">
      <c r="A110" t="s">
        <v>21526</v>
      </c>
      <c r="B110">
        <v>5</v>
      </c>
    </row>
    <row r="111" spans="1:2">
      <c r="A111" t="s">
        <v>22368</v>
      </c>
      <c r="B111">
        <v>5</v>
      </c>
    </row>
    <row r="112" spans="1:2">
      <c r="A112" t="s">
        <v>22542</v>
      </c>
      <c r="B112">
        <v>5</v>
      </c>
    </row>
    <row r="113" spans="1:2">
      <c r="A113" t="s">
        <v>22585</v>
      </c>
      <c r="B113">
        <v>5</v>
      </c>
    </row>
    <row r="114" spans="1:2">
      <c r="A114" t="s">
        <v>22841</v>
      </c>
      <c r="B114">
        <v>5</v>
      </c>
    </row>
    <row r="115" spans="1:2">
      <c r="A115" t="s">
        <v>23183</v>
      </c>
      <c r="B115">
        <v>5</v>
      </c>
    </row>
    <row r="116" spans="1:2">
      <c r="A116" t="s">
        <v>23302</v>
      </c>
      <c r="B116">
        <v>5</v>
      </c>
    </row>
    <row r="117" spans="1:2">
      <c r="A117" t="s">
        <v>23448</v>
      </c>
      <c r="B117">
        <v>5</v>
      </c>
    </row>
    <row r="118" spans="1:2">
      <c r="A118" t="s">
        <v>23542</v>
      </c>
      <c r="B118">
        <v>5</v>
      </c>
    </row>
    <row r="119" spans="1:2">
      <c r="A119" t="s">
        <v>23711</v>
      </c>
      <c r="B119">
        <v>5</v>
      </c>
    </row>
    <row r="120" spans="1:2">
      <c r="A120" t="s">
        <v>24183</v>
      </c>
      <c r="B120">
        <v>5</v>
      </c>
    </row>
    <row r="121" spans="1:2">
      <c r="A121" t="s">
        <v>24691</v>
      </c>
      <c r="B121">
        <v>5</v>
      </c>
    </row>
    <row r="122" spans="1:2">
      <c r="A122" t="s">
        <v>24897</v>
      </c>
      <c r="B122">
        <v>5</v>
      </c>
    </row>
    <row r="123" spans="1:2">
      <c r="A123" t="s">
        <v>25062</v>
      </c>
      <c r="B123">
        <v>5</v>
      </c>
    </row>
    <row r="124" spans="1:2">
      <c r="A124" t="s">
        <v>25338</v>
      </c>
      <c r="B124">
        <v>5</v>
      </c>
    </row>
    <row r="125" spans="1:2">
      <c r="A125" t="s">
        <v>25800</v>
      </c>
      <c r="B125">
        <v>5</v>
      </c>
    </row>
    <row r="126" spans="1:2">
      <c r="A126" t="s">
        <v>26035</v>
      </c>
      <c r="B126">
        <v>5</v>
      </c>
    </row>
    <row r="127" spans="1:2">
      <c r="A127" t="s">
        <v>26469</v>
      </c>
      <c r="B127">
        <v>5</v>
      </c>
    </row>
    <row r="128" spans="1:2">
      <c r="A128" t="s">
        <v>27450</v>
      </c>
      <c r="B128">
        <v>5</v>
      </c>
    </row>
    <row r="129" spans="1:2">
      <c r="A129" t="s">
        <v>27836</v>
      </c>
      <c r="B129">
        <v>5</v>
      </c>
    </row>
    <row r="130" spans="1:2">
      <c r="A130" t="s">
        <v>28179</v>
      </c>
      <c r="B130">
        <v>5</v>
      </c>
    </row>
    <row r="131" spans="1:2">
      <c r="A131" t="s">
        <v>28604</v>
      </c>
      <c r="B131">
        <v>5</v>
      </c>
    </row>
    <row r="132" spans="1:2">
      <c r="A132" t="s">
        <v>28812</v>
      </c>
      <c r="B132">
        <v>5</v>
      </c>
    </row>
    <row r="133" spans="1:2">
      <c r="A133" t="s">
        <v>28957</v>
      </c>
      <c r="B133">
        <v>5</v>
      </c>
    </row>
    <row r="134" spans="1:2">
      <c r="A134" t="s">
        <v>28987</v>
      </c>
      <c r="B134">
        <v>5</v>
      </c>
    </row>
    <row r="135" spans="1:2">
      <c r="A135" t="s">
        <v>29274</v>
      </c>
      <c r="B135">
        <v>5</v>
      </c>
    </row>
    <row r="136" spans="1:2">
      <c r="A136" t="s">
        <v>29321</v>
      </c>
      <c r="B136">
        <v>5</v>
      </c>
    </row>
    <row r="137" spans="1:2">
      <c r="A137" t="s">
        <v>29353</v>
      </c>
      <c r="B137">
        <v>5</v>
      </c>
    </row>
    <row r="138" spans="1:2">
      <c r="A138" t="s">
        <v>29554</v>
      </c>
      <c r="B138">
        <v>5</v>
      </c>
    </row>
    <row r="139" spans="1:2">
      <c r="A139" t="s">
        <v>29924</v>
      </c>
      <c r="B139">
        <v>5</v>
      </c>
    </row>
    <row r="140" spans="1:2">
      <c r="A140" t="s">
        <v>30945</v>
      </c>
      <c r="B140">
        <v>5</v>
      </c>
    </row>
    <row r="141" spans="1:2">
      <c r="A141" t="s">
        <v>31346</v>
      </c>
      <c r="B141">
        <v>5</v>
      </c>
    </row>
    <row r="142" spans="1:2">
      <c r="A142" t="s">
        <v>31576</v>
      </c>
      <c r="B142">
        <v>5</v>
      </c>
    </row>
    <row r="143" spans="1:2">
      <c r="A143" t="s">
        <v>14626</v>
      </c>
      <c r="B143">
        <v>4</v>
      </c>
    </row>
    <row r="144" spans="1:2">
      <c r="A144" t="s">
        <v>14633</v>
      </c>
      <c r="B144">
        <v>4</v>
      </c>
    </row>
    <row r="145" spans="1:2">
      <c r="A145" t="s">
        <v>14762</v>
      </c>
      <c r="B145">
        <v>4</v>
      </c>
    </row>
    <row r="146" spans="1:2">
      <c r="A146" t="s">
        <v>14811</v>
      </c>
      <c r="B146">
        <v>4</v>
      </c>
    </row>
    <row r="147" spans="1:2">
      <c r="A147" t="s">
        <v>15088</v>
      </c>
      <c r="B147">
        <v>4</v>
      </c>
    </row>
    <row r="148" spans="1:2">
      <c r="A148" t="s">
        <v>15320</v>
      </c>
      <c r="B148">
        <v>4</v>
      </c>
    </row>
    <row r="149" spans="1:2">
      <c r="A149" t="s">
        <v>15380</v>
      </c>
      <c r="B149">
        <v>4</v>
      </c>
    </row>
    <row r="150" spans="1:2">
      <c r="A150" t="s">
        <v>15897</v>
      </c>
      <c r="B150">
        <v>4</v>
      </c>
    </row>
    <row r="151" spans="1:2">
      <c r="A151" t="s">
        <v>15944</v>
      </c>
      <c r="B151">
        <v>4</v>
      </c>
    </row>
    <row r="152" spans="1:2">
      <c r="A152" t="s">
        <v>16018</v>
      </c>
      <c r="B152">
        <v>4</v>
      </c>
    </row>
    <row r="153" spans="1:2">
      <c r="A153" t="s">
        <v>16096</v>
      </c>
      <c r="B153">
        <v>4</v>
      </c>
    </row>
    <row r="154" spans="1:2">
      <c r="A154" t="s">
        <v>16437</v>
      </c>
      <c r="B154">
        <v>4</v>
      </c>
    </row>
    <row r="155" spans="1:2">
      <c r="A155" t="s">
        <v>16881</v>
      </c>
      <c r="B155">
        <v>4</v>
      </c>
    </row>
    <row r="156" spans="1:2">
      <c r="A156" t="s">
        <v>17085</v>
      </c>
      <c r="B156">
        <v>4</v>
      </c>
    </row>
    <row r="157" spans="1:2">
      <c r="A157" t="s">
        <v>17127</v>
      </c>
      <c r="B157">
        <v>4</v>
      </c>
    </row>
    <row r="158" spans="1:2">
      <c r="A158" t="s">
        <v>17142</v>
      </c>
      <c r="B158">
        <v>4</v>
      </c>
    </row>
    <row r="159" spans="1:2">
      <c r="A159" t="s">
        <v>17274</v>
      </c>
      <c r="B159">
        <v>4</v>
      </c>
    </row>
    <row r="160" spans="1:2">
      <c r="A160" t="s">
        <v>17604</v>
      </c>
      <c r="B160">
        <v>4</v>
      </c>
    </row>
    <row r="161" spans="1:2">
      <c r="A161" t="s">
        <v>17791</v>
      </c>
      <c r="B161">
        <v>4</v>
      </c>
    </row>
    <row r="162" spans="1:2">
      <c r="A162" t="s">
        <v>17912</v>
      </c>
      <c r="B162">
        <v>4</v>
      </c>
    </row>
    <row r="163" spans="1:2">
      <c r="A163" t="s">
        <v>17999</v>
      </c>
      <c r="B163">
        <v>4</v>
      </c>
    </row>
    <row r="164" spans="1:2">
      <c r="A164" t="s">
        <v>18525</v>
      </c>
      <c r="B164">
        <v>4</v>
      </c>
    </row>
    <row r="165" spans="1:2">
      <c r="A165" t="s">
        <v>18613</v>
      </c>
      <c r="B165">
        <v>4</v>
      </c>
    </row>
    <row r="166" spans="1:2">
      <c r="A166" t="s">
        <v>18843</v>
      </c>
      <c r="B166">
        <v>4</v>
      </c>
    </row>
    <row r="167" spans="1:2">
      <c r="A167" t="s">
        <v>19415</v>
      </c>
      <c r="B167">
        <v>4</v>
      </c>
    </row>
    <row r="168" spans="1:2">
      <c r="A168" t="s">
        <v>19566</v>
      </c>
      <c r="B168">
        <v>4</v>
      </c>
    </row>
    <row r="169" spans="1:2">
      <c r="A169" t="s">
        <v>19623</v>
      </c>
      <c r="B169">
        <v>4</v>
      </c>
    </row>
    <row r="170" spans="1:2">
      <c r="A170" t="s">
        <v>20726</v>
      </c>
      <c r="B170">
        <v>4</v>
      </c>
    </row>
    <row r="171" spans="1:2">
      <c r="A171" t="s">
        <v>20960</v>
      </c>
      <c r="B171">
        <v>4</v>
      </c>
    </row>
    <row r="172" spans="1:2">
      <c r="A172" t="s">
        <v>20962</v>
      </c>
      <c r="B172">
        <v>4</v>
      </c>
    </row>
    <row r="173" spans="1:2">
      <c r="A173" t="s">
        <v>20999</v>
      </c>
      <c r="B173">
        <v>4</v>
      </c>
    </row>
    <row r="174" spans="1:2">
      <c r="A174" t="s">
        <v>21245</v>
      </c>
      <c r="B174">
        <v>4</v>
      </c>
    </row>
    <row r="175" spans="1:2">
      <c r="A175" t="s">
        <v>21450</v>
      </c>
      <c r="B175">
        <v>4</v>
      </c>
    </row>
    <row r="176" spans="1:2">
      <c r="A176" t="s">
        <v>21515</v>
      </c>
      <c r="B176">
        <v>4</v>
      </c>
    </row>
    <row r="177" spans="1:2">
      <c r="A177" t="s">
        <v>21579</v>
      </c>
      <c r="B177">
        <v>4</v>
      </c>
    </row>
    <row r="178" spans="1:2">
      <c r="A178" t="s">
        <v>21599</v>
      </c>
      <c r="B178">
        <v>4</v>
      </c>
    </row>
    <row r="179" spans="1:2">
      <c r="A179" t="s">
        <v>21701</v>
      </c>
      <c r="B179">
        <v>4</v>
      </c>
    </row>
    <row r="180" spans="1:2">
      <c r="A180" t="s">
        <v>21731</v>
      </c>
      <c r="B180">
        <v>4</v>
      </c>
    </row>
    <row r="181" spans="1:2">
      <c r="A181" t="s">
        <v>21848</v>
      </c>
      <c r="B181">
        <v>4</v>
      </c>
    </row>
    <row r="182" spans="1:2">
      <c r="A182" t="s">
        <v>21873</v>
      </c>
      <c r="B182">
        <v>4</v>
      </c>
    </row>
    <row r="183" spans="1:2">
      <c r="A183" t="s">
        <v>22116</v>
      </c>
      <c r="B183">
        <v>4</v>
      </c>
    </row>
    <row r="184" spans="1:2">
      <c r="A184" t="s">
        <v>22274</v>
      </c>
      <c r="B184">
        <v>4</v>
      </c>
    </row>
    <row r="185" spans="1:2">
      <c r="A185" t="s">
        <v>22356</v>
      </c>
      <c r="B185">
        <v>4</v>
      </c>
    </row>
    <row r="186" spans="1:2">
      <c r="A186" t="s">
        <v>22752</v>
      </c>
      <c r="B186">
        <v>4</v>
      </c>
    </row>
    <row r="187" spans="1:2">
      <c r="A187" t="s">
        <v>22880</v>
      </c>
      <c r="B187">
        <v>4</v>
      </c>
    </row>
    <row r="188" spans="1:2">
      <c r="A188" t="s">
        <v>22885</v>
      </c>
      <c r="B188">
        <v>4</v>
      </c>
    </row>
    <row r="189" spans="1:2">
      <c r="A189" t="s">
        <v>22894</v>
      </c>
      <c r="B189">
        <v>4</v>
      </c>
    </row>
    <row r="190" spans="1:2">
      <c r="A190" t="s">
        <v>22933</v>
      </c>
      <c r="B190">
        <v>4</v>
      </c>
    </row>
    <row r="191" spans="1:2">
      <c r="A191" t="s">
        <v>23409</v>
      </c>
      <c r="B191">
        <v>4</v>
      </c>
    </row>
    <row r="192" spans="1:2">
      <c r="A192" t="s">
        <v>23985</v>
      </c>
      <c r="B192">
        <v>4</v>
      </c>
    </row>
    <row r="193" spans="1:2">
      <c r="A193" t="s">
        <v>24322</v>
      </c>
      <c r="B193">
        <v>4</v>
      </c>
    </row>
    <row r="194" spans="1:2">
      <c r="A194" t="s">
        <v>24482</v>
      </c>
      <c r="B194">
        <v>4</v>
      </c>
    </row>
    <row r="195" spans="1:2">
      <c r="A195" t="s">
        <v>24503</v>
      </c>
      <c r="B195">
        <v>4</v>
      </c>
    </row>
    <row r="196" spans="1:2">
      <c r="A196" t="s">
        <v>24577</v>
      </c>
      <c r="B196">
        <v>4</v>
      </c>
    </row>
    <row r="197" spans="1:2">
      <c r="A197" t="s">
        <v>24591</v>
      </c>
      <c r="B197">
        <v>4</v>
      </c>
    </row>
    <row r="198" spans="1:2">
      <c r="A198" t="s">
        <v>24596</v>
      </c>
      <c r="B198">
        <v>4</v>
      </c>
    </row>
    <row r="199" spans="1:2">
      <c r="A199" t="s">
        <v>24605</v>
      </c>
      <c r="B199">
        <v>4</v>
      </c>
    </row>
    <row r="200" spans="1:2">
      <c r="A200" t="s">
        <v>24614</v>
      </c>
      <c r="B200">
        <v>4</v>
      </c>
    </row>
    <row r="201" spans="1:2">
      <c r="A201" t="s">
        <v>24655</v>
      </c>
      <c r="B201">
        <v>4</v>
      </c>
    </row>
    <row r="202" spans="1:2">
      <c r="A202" t="s">
        <v>24962</v>
      </c>
      <c r="B202">
        <v>4</v>
      </c>
    </row>
    <row r="203" spans="1:2">
      <c r="A203" t="s">
        <v>24998</v>
      </c>
      <c r="B203">
        <v>4</v>
      </c>
    </row>
    <row r="204" spans="1:2">
      <c r="A204" t="s">
        <v>25147</v>
      </c>
      <c r="B204">
        <v>4</v>
      </c>
    </row>
    <row r="205" spans="1:2">
      <c r="A205" t="s">
        <v>25170</v>
      </c>
      <c r="B205">
        <v>4</v>
      </c>
    </row>
    <row r="206" spans="1:2">
      <c r="A206" t="s">
        <v>25384</v>
      </c>
      <c r="B206">
        <v>4</v>
      </c>
    </row>
    <row r="207" spans="1:2">
      <c r="A207" t="s">
        <v>25399</v>
      </c>
      <c r="B207">
        <v>4</v>
      </c>
    </row>
    <row r="208" spans="1:2">
      <c r="A208" t="s">
        <v>25766</v>
      </c>
      <c r="B208">
        <v>4</v>
      </c>
    </row>
    <row r="209" spans="1:2">
      <c r="A209" t="s">
        <v>25962</v>
      </c>
      <c r="B209">
        <v>4</v>
      </c>
    </row>
    <row r="210" spans="1:2">
      <c r="A210" t="s">
        <v>25982</v>
      </c>
      <c r="B210">
        <v>4</v>
      </c>
    </row>
    <row r="211" spans="1:2">
      <c r="A211" t="s">
        <v>25992</v>
      </c>
      <c r="B211">
        <v>4</v>
      </c>
    </row>
    <row r="212" spans="1:2">
      <c r="A212" t="s">
        <v>25996</v>
      </c>
      <c r="B212">
        <v>4</v>
      </c>
    </row>
    <row r="213" spans="1:2">
      <c r="A213" t="s">
        <v>26337</v>
      </c>
      <c r="B213">
        <v>4</v>
      </c>
    </row>
    <row r="214" spans="1:2">
      <c r="A214" t="s">
        <v>26374</v>
      </c>
      <c r="B214">
        <v>4</v>
      </c>
    </row>
    <row r="215" spans="1:2">
      <c r="A215" t="s">
        <v>26453</v>
      </c>
      <c r="B215">
        <v>4</v>
      </c>
    </row>
    <row r="216" spans="1:2">
      <c r="A216" t="s">
        <v>26529</v>
      </c>
      <c r="B216">
        <v>4</v>
      </c>
    </row>
    <row r="217" spans="1:2">
      <c r="A217" t="s">
        <v>26606</v>
      </c>
      <c r="B217">
        <v>4</v>
      </c>
    </row>
    <row r="218" spans="1:2">
      <c r="A218" t="s">
        <v>26608</v>
      </c>
      <c r="B218">
        <v>4</v>
      </c>
    </row>
    <row r="219" spans="1:2">
      <c r="A219" t="s">
        <v>26858</v>
      </c>
      <c r="B219">
        <v>4</v>
      </c>
    </row>
    <row r="220" spans="1:2">
      <c r="A220" t="s">
        <v>26934</v>
      </c>
      <c r="B220">
        <v>4</v>
      </c>
    </row>
    <row r="221" spans="1:2">
      <c r="A221" t="s">
        <v>26968</v>
      </c>
      <c r="B221">
        <v>4</v>
      </c>
    </row>
    <row r="222" spans="1:2">
      <c r="A222" t="s">
        <v>27011</v>
      </c>
      <c r="B222">
        <v>4</v>
      </c>
    </row>
    <row r="223" spans="1:2">
      <c r="A223" t="s">
        <v>27281</v>
      </c>
      <c r="B223">
        <v>4</v>
      </c>
    </row>
    <row r="224" spans="1:2">
      <c r="A224" t="s">
        <v>28105</v>
      </c>
      <c r="B224">
        <v>4</v>
      </c>
    </row>
    <row r="225" spans="1:2">
      <c r="A225" t="s">
        <v>28148</v>
      </c>
      <c r="B225">
        <v>4</v>
      </c>
    </row>
    <row r="226" spans="1:2">
      <c r="A226" t="s">
        <v>28365</v>
      </c>
      <c r="B226">
        <v>4</v>
      </c>
    </row>
    <row r="227" spans="1:2">
      <c r="A227" t="s">
        <v>28379</v>
      </c>
      <c r="B227">
        <v>4</v>
      </c>
    </row>
    <row r="228" spans="1:2">
      <c r="A228" t="s">
        <v>28412</v>
      </c>
      <c r="B228">
        <v>4</v>
      </c>
    </row>
    <row r="229" spans="1:2">
      <c r="A229" t="s">
        <v>29170</v>
      </c>
      <c r="B229">
        <v>4</v>
      </c>
    </row>
    <row r="230" spans="1:2">
      <c r="A230" t="s">
        <v>29430</v>
      </c>
      <c r="B230">
        <v>4</v>
      </c>
    </row>
    <row r="231" spans="1:2">
      <c r="A231" t="s">
        <v>29610</v>
      </c>
      <c r="B231">
        <v>4</v>
      </c>
    </row>
    <row r="232" spans="1:2">
      <c r="A232" t="s">
        <v>29668</v>
      </c>
      <c r="B232">
        <v>4</v>
      </c>
    </row>
    <row r="233" spans="1:2">
      <c r="A233" t="s">
        <v>29680</v>
      </c>
      <c r="B233">
        <v>4</v>
      </c>
    </row>
    <row r="234" spans="1:2">
      <c r="A234" t="s">
        <v>29686</v>
      </c>
      <c r="B234">
        <v>4</v>
      </c>
    </row>
    <row r="235" spans="1:2">
      <c r="A235" t="s">
        <v>29738</v>
      </c>
      <c r="B235">
        <v>4</v>
      </c>
    </row>
    <row r="236" spans="1:2">
      <c r="A236" t="s">
        <v>29779</v>
      </c>
      <c r="B236">
        <v>4</v>
      </c>
    </row>
    <row r="237" spans="1:2">
      <c r="A237" t="s">
        <v>29974</v>
      </c>
      <c r="B237">
        <v>4</v>
      </c>
    </row>
    <row r="238" spans="1:2">
      <c r="A238" t="s">
        <v>30067</v>
      </c>
      <c r="B238">
        <v>4</v>
      </c>
    </row>
    <row r="239" spans="1:2">
      <c r="A239" t="s">
        <v>30210</v>
      </c>
      <c r="B239">
        <v>4</v>
      </c>
    </row>
    <row r="240" spans="1:2">
      <c r="A240" t="s">
        <v>30773</v>
      </c>
      <c r="B240">
        <v>4</v>
      </c>
    </row>
    <row r="241" spans="1:2">
      <c r="A241" t="s">
        <v>31136</v>
      </c>
      <c r="B241">
        <v>4</v>
      </c>
    </row>
    <row r="242" spans="1:2">
      <c r="A242" t="s">
        <v>31367</v>
      </c>
      <c r="B242">
        <v>4</v>
      </c>
    </row>
    <row r="243" spans="1:2">
      <c r="A243" t="s">
        <v>31490</v>
      </c>
      <c r="B243">
        <v>4</v>
      </c>
    </row>
    <row r="244" spans="1:2">
      <c r="A244" t="s">
        <v>31586</v>
      </c>
      <c r="B244">
        <v>4</v>
      </c>
    </row>
    <row r="245" spans="1:2">
      <c r="A245" t="s">
        <v>14544</v>
      </c>
      <c r="B245">
        <v>3</v>
      </c>
    </row>
    <row r="246" spans="1:2">
      <c r="A246" t="s">
        <v>14686</v>
      </c>
      <c r="B246">
        <v>3</v>
      </c>
    </row>
    <row r="247" spans="1:2">
      <c r="A247" t="s">
        <v>14925</v>
      </c>
      <c r="B247">
        <v>3</v>
      </c>
    </row>
    <row r="248" spans="1:2">
      <c r="A248" t="s">
        <v>15025</v>
      </c>
      <c r="B248">
        <v>3</v>
      </c>
    </row>
    <row r="249" spans="1:2">
      <c r="A249" t="s">
        <v>15068</v>
      </c>
      <c r="B249">
        <v>3</v>
      </c>
    </row>
    <row r="250" spans="1:2">
      <c r="A250" t="s">
        <v>15114</v>
      </c>
      <c r="B250">
        <v>3</v>
      </c>
    </row>
    <row r="251" spans="1:2">
      <c r="A251" t="s">
        <v>15174</v>
      </c>
      <c r="B251">
        <v>3</v>
      </c>
    </row>
    <row r="252" spans="1:2">
      <c r="A252" t="s">
        <v>15189</v>
      </c>
      <c r="B252">
        <v>3</v>
      </c>
    </row>
    <row r="253" spans="1:2">
      <c r="A253" t="s">
        <v>15190</v>
      </c>
      <c r="B253">
        <v>3</v>
      </c>
    </row>
    <row r="254" spans="1:2">
      <c r="A254" t="s">
        <v>15240</v>
      </c>
      <c r="B254">
        <v>3</v>
      </c>
    </row>
    <row r="255" spans="1:2">
      <c r="A255" t="s">
        <v>15247</v>
      </c>
      <c r="B255">
        <v>3</v>
      </c>
    </row>
    <row r="256" spans="1:2">
      <c r="A256" t="s">
        <v>15298</v>
      </c>
      <c r="B256">
        <v>3</v>
      </c>
    </row>
    <row r="257" spans="1:2">
      <c r="A257" t="s">
        <v>15302</v>
      </c>
      <c r="B257">
        <v>3</v>
      </c>
    </row>
    <row r="258" spans="1:2">
      <c r="A258" t="s">
        <v>15793</v>
      </c>
      <c r="B258">
        <v>3</v>
      </c>
    </row>
    <row r="259" spans="1:2">
      <c r="A259" t="s">
        <v>15802</v>
      </c>
      <c r="B259">
        <v>3</v>
      </c>
    </row>
    <row r="260" spans="1:2">
      <c r="A260" t="s">
        <v>15809</v>
      </c>
      <c r="B260">
        <v>3</v>
      </c>
    </row>
    <row r="261" spans="1:2">
      <c r="A261" t="s">
        <v>15957</v>
      </c>
      <c r="B261">
        <v>3</v>
      </c>
    </row>
    <row r="262" spans="1:2">
      <c r="A262" t="s">
        <v>15958</v>
      </c>
      <c r="B262">
        <v>3</v>
      </c>
    </row>
    <row r="263" spans="1:2">
      <c r="A263" t="s">
        <v>16028</v>
      </c>
      <c r="B263">
        <v>3</v>
      </c>
    </row>
    <row r="264" spans="1:2">
      <c r="A264" t="s">
        <v>16122</v>
      </c>
      <c r="B264">
        <v>3</v>
      </c>
    </row>
    <row r="265" spans="1:2">
      <c r="A265" t="s">
        <v>16163</v>
      </c>
      <c r="B265">
        <v>3</v>
      </c>
    </row>
    <row r="266" spans="1:2">
      <c r="A266" t="s">
        <v>16235</v>
      </c>
      <c r="B266">
        <v>3</v>
      </c>
    </row>
    <row r="267" spans="1:2">
      <c r="A267" t="s">
        <v>16281</v>
      </c>
      <c r="B267">
        <v>3</v>
      </c>
    </row>
    <row r="268" spans="1:2">
      <c r="A268" t="s">
        <v>16403</v>
      </c>
      <c r="B268">
        <v>3</v>
      </c>
    </row>
    <row r="269" spans="1:2">
      <c r="A269" t="s">
        <v>16427</v>
      </c>
      <c r="B269">
        <v>3</v>
      </c>
    </row>
    <row r="270" spans="1:2">
      <c r="A270" t="s">
        <v>16449</v>
      </c>
      <c r="B270">
        <v>3</v>
      </c>
    </row>
    <row r="271" spans="1:2">
      <c r="A271" t="s">
        <v>16570</v>
      </c>
      <c r="B271">
        <v>3</v>
      </c>
    </row>
    <row r="272" spans="1:2">
      <c r="A272" t="s">
        <v>16619</v>
      </c>
      <c r="B272">
        <v>3</v>
      </c>
    </row>
    <row r="273" spans="1:2">
      <c r="A273" t="s">
        <v>16642</v>
      </c>
      <c r="B273">
        <v>3</v>
      </c>
    </row>
    <row r="274" spans="1:2">
      <c r="A274" t="s">
        <v>16656</v>
      </c>
      <c r="B274">
        <v>3</v>
      </c>
    </row>
    <row r="275" spans="1:2">
      <c r="A275" t="s">
        <v>16688</v>
      </c>
      <c r="B275">
        <v>3</v>
      </c>
    </row>
    <row r="276" spans="1:2">
      <c r="A276" t="s">
        <v>16689</v>
      </c>
      <c r="B276">
        <v>3</v>
      </c>
    </row>
    <row r="277" spans="1:2">
      <c r="A277" t="s">
        <v>16772</v>
      </c>
      <c r="B277">
        <v>3</v>
      </c>
    </row>
    <row r="278" spans="1:2">
      <c r="A278" t="s">
        <v>16910</v>
      </c>
      <c r="B278">
        <v>3</v>
      </c>
    </row>
    <row r="279" spans="1:2">
      <c r="A279" t="s">
        <v>17018</v>
      </c>
      <c r="B279">
        <v>3</v>
      </c>
    </row>
    <row r="280" spans="1:2">
      <c r="A280" t="s">
        <v>17072</v>
      </c>
      <c r="B280">
        <v>3</v>
      </c>
    </row>
    <row r="281" spans="1:2">
      <c r="A281" t="s">
        <v>17145</v>
      </c>
      <c r="B281">
        <v>3</v>
      </c>
    </row>
    <row r="282" spans="1:2">
      <c r="A282" t="s">
        <v>17148</v>
      </c>
      <c r="B282">
        <v>3</v>
      </c>
    </row>
    <row r="283" spans="1:2">
      <c r="A283" t="s">
        <v>17174</v>
      </c>
      <c r="B283">
        <v>3</v>
      </c>
    </row>
    <row r="284" spans="1:2">
      <c r="A284" t="s">
        <v>17214</v>
      </c>
      <c r="B284">
        <v>3</v>
      </c>
    </row>
    <row r="285" spans="1:2">
      <c r="A285" t="s">
        <v>17361</v>
      </c>
      <c r="B285">
        <v>3</v>
      </c>
    </row>
    <row r="286" spans="1:2">
      <c r="A286" t="s">
        <v>17392</v>
      </c>
      <c r="B286">
        <v>3</v>
      </c>
    </row>
    <row r="287" spans="1:2">
      <c r="A287" t="s">
        <v>17433</v>
      </c>
      <c r="B287">
        <v>3</v>
      </c>
    </row>
    <row r="288" spans="1:2">
      <c r="A288" t="s">
        <v>17480</v>
      </c>
      <c r="B288">
        <v>3</v>
      </c>
    </row>
    <row r="289" spans="1:2">
      <c r="A289" t="s">
        <v>17621</v>
      </c>
      <c r="B289">
        <v>3</v>
      </c>
    </row>
    <row r="290" spans="1:2">
      <c r="A290" t="s">
        <v>17689</v>
      </c>
      <c r="B290">
        <v>3</v>
      </c>
    </row>
    <row r="291" spans="1:2">
      <c r="A291" t="s">
        <v>17741</v>
      </c>
      <c r="B291">
        <v>3</v>
      </c>
    </row>
    <row r="292" spans="1:2">
      <c r="A292" t="s">
        <v>17905</v>
      </c>
      <c r="B292">
        <v>3</v>
      </c>
    </row>
    <row r="293" spans="1:2">
      <c r="A293" t="s">
        <v>18039</v>
      </c>
      <c r="B293">
        <v>3</v>
      </c>
    </row>
    <row r="294" spans="1:2">
      <c r="A294" t="s">
        <v>18048</v>
      </c>
      <c r="B294">
        <v>3</v>
      </c>
    </row>
    <row r="295" spans="1:2">
      <c r="A295" t="s">
        <v>18058</v>
      </c>
      <c r="B295">
        <v>3</v>
      </c>
    </row>
    <row r="296" spans="1:2">
      <c r="A296" t="s">
        <v>18086</v>
      </c>
      <c r="B296">
        <v>3</v>
      </c>
    </row>
    <row r="297" spans="1:2">
      <c r="A297" t="s">
        <v>18165</v>
      </c>
      <c r="B297">
        <v>3</v>
      </c>
    </row>
    <row r="298" spans="1:2">
      <c r="A298" t="s">
        <v>18300</v>
      </c>
      <c r="B298">
        <v>3</v>
      </c>
    </row>
    <row r="299" spans="1:2">
      <c r="A299" t="s">
        <v>18388</v>
      </c>
      <c r="B299">
        <v>3</v>
      </c>
    </row>
    <row r="300" spans="1:2">
      <c r="A300" t="s">
        <v>18416</v>
      </c>
      <c r="B300">
        <v>3</v>
      </c>
    </row>
    <row r="301" spans="1:2">
      <c r="A301" t="s">
        <v>18438</v>
      </c>
      <c r="B301">
        <v>3</v>
      </c>
    </row>
    <row r="302" spans="1:2">
      <c r="A302" t="s">
        <v>18500</v>
      </c>
      <c r="B302">
        <v>3</v>
      </c>
    </row>
    <row r="303" spans="1:2">
      <c r="A303" t="s">
        <v>18506</v>
      </c>
      <c r="B303">
        <v>3</v>
      </c>
    </row>
    <row r="304" spans="1:2">
      <c r="A304" t="s">
        <v>18600</v>
      </c>
      <c r="B304">
        <v>3</v>
      </c>
    </row>
    <row r="305" spans="1:2">
      <c r="A305" t="s">
        <v>19007</v>
      </c>
      <c r="B305">
        <v>3</v>
      </c>
    </row>
    <row r="306" spans="1:2">
      <c r="A306" t="s">
        <v>19051</v>
      </c>
      <c r="B306">
        <v>3</v>
      </c>
    </row>
    <row r="307" spans="1:2">
      <c r="A307" t="s">
        <v>19055</v>
      </c>
      <c r="B307">
        <v>3</v>
      </c>
    </row>
    <row r="308" spans="1:2">
      <c r="A308" t="s">
        <v>19079</v>
      </c>
      <c r="B308">
        <v>3</v>
      </c>
    </row>
    <row r="309" spans="1:2">
      <c r="A309" t="s">
        <v>19086</v>
      </c>
      <c r="B309">
        <v>3</v>
      </c>
    </row>
    <row r="310" spans="1:2">
      <c r="A310" t="s">
        <v>19157</v>
      </c>
      <c r="B310">
        <v>3</v>
      </c>
    </row>
    <row r="311" spans="1:2">
      <c r="A311" t="s">
        <v>19169</v>
      </c>
      <c r="B311">
        <v>3</v>
      </c>
    </row>
    <row r="312" spans="1:2">
      <c r="A312" t="s">
        <v>19177</v>
      </c>
      <c r="B312">
        <v>3</v>
      </c>
    </row>
    <row r="313" spans="1:2">
      <c r="A313" t="s">
        <v>19184</v>
      </c>
      <c r="B313">
        <v>3</v>
      </c>
    </row>
    <row r="314" spans="1:2">
      <c r="A314" t="s">
        <v>19310</v>
      </c>
      <c r="B314">
        <v>3</v>
      </c>
    </row>
    <row r="315" spans="1:2">
      <c r="A315" t="s">
        <v>19621</v>
      </c>
      <c r="B315">
        <v>3</v>
      </c>
    </row>
    <row r="316" spans="1:2">
      <c r="A316" t="s">
        <v>19669</v>
      </c>
      <c r="B316">
        <v>3</v>
      </c>
    </row>
    <row r="317" spans="1:2">
      <c r="A317" t="s">
        <v>19735</v>
      </c>
      <c r="B317">
        <v>3</v>
      </c>
    </row>
    <row r="318" spans="1:2">
      <c r="A318" t="s">
        <v>19784</v>
      </c>
      <c r="B318">
        <v>3</v>
      </c>
    </row>
    <row r="319" spans="1:2">
      <c r="A319" t="s">
        <v>19814</v>
      </c>
      <c r="B319">
        <v>3</v>
      </c>
    </row>
    <row r="320" spans="1:2">
      <c r="A320" t="s">
        <v>19899</v>
      </c>
      <c r="B320">
        <v>3</v>
      </c>
    </row>
    <row r="321" spans="1:2">
      <c r="A321" t="s">
        <v>19906</v>
      </c>
      <c r="B321">
        <v>3</v>
      </c>
    </row>
    <row r="322" spans="1:2">
      <c r="A322" t="s">
        <v>19988</v>
      </c>
      <c r="B322">
        <v>3</v>
      </c>
    </row>
    <row r="323" spans="1:2">
      <c r="A323" t="s">
        <v>20011</v>
      </c>
      <c r="B323">
        <v>3</v>
      </c>
    </row>
    <row r="324" spans="1:2">
      <c r="A324" t="s">
        <v>20031</v>
      </c>
      <c r="B324">
        <v>3</v>
      </c>
    </row>
    <row r="325" spans="1:2">
      <c r="A325" t="s">
        <v>20148</v>
      </c>
      <c r="B325">
        <v>3</v>
      </c>
    </row>
    <row r="326" spans="1:2">
      <c r="A326" t="s">
        <v>20227</v>
      </c>
      <c r="B326">
        <v>3</v>
      </c>
    </row>
    <row r="327" spans="1:2">
      <c r="A327" t="s">
        <v>20243</v>
      </c>
      <c r="B327">
        <v>3</v>
      </c>
    </row>
    <row r="328" spans="1:2">
      <c r="A328" t="s">
        <v>20297</v>
      </c>
      <c r="B328">
        <v>3</v>
      </c>
    </row>
    <row r="329" spans="1:2">
      <c r="A329" t="s">
        <v>20429</v>
      </c>
      <c r="B329">
        <v>3</v>
      </c>
    </row>
    <row r="330" spans="1:2">
      <c r="A330" t="s">
        <v>20447</v>
      </c>
      <c r="B330">
        <v>3</v>
      </c>
    </row>
    <row r="331" spans="1:2">
      <c r="A331" t="s">
        <v>20495</v>
      </c>
      <c r="B331">
        <v>3</v>
      </c>
    </row>
    <row r="332" spans="1:2">
      <c r="A332" t="s">
        <v>20651</v>
      </c>
      <c r="B332">
        <v>3</v>
      </c>
    </row>
    <row r="333" spans="1:2">
      <c r="A333" t="s">
        <v>20673</v>
      </c>
      <c r="B333">
        <v>3</v>
      </c>
    </row>
    <row r="334" spans="1:2">
      <c r="A334" t="s">
        <v>20680</v>
      </c>
      <c r="B334">
        <v>3</v>
      </c>
    </row>
    <row r="335" spans="1:2">
      <c r="A335" t="s">
        <v>20711</v>
      </c>
      <c r="B335">
        <v>3</v>
      </c>
    </row>
    <row r="336" spans="1:2">
      <c r="A336" t="s">
        <v>20737</v>
      </c>
      <c r="B336">
        <v>3</v>
      </c>
    </row>
    <row r="337" spans="1:2">
      <c r="A337" t="s">
        <v>20760</v>
      </c>
      <c r="B337">
        <v>3</v>
      </c>
    </row>
    <row r="338" spans="1:2">
      <c r="A338" t="s">
        <v>20773</v>
      </c>
      <c r="B338">
        <v>3</v>
      </c>
    </row>
    <row r="339" spans="1:2">
      <c r="A339" t="s">
        <v>20847</v>
      </c>
      <c r="B339">
        <v>3</v>
      </c>
    </row>
    <row r="340" spans="1:2">
      <c r="A340" t="s">
        <v>20853</v>
      </c>
      <c r="B340">
        <v>3</v>
      </c>
    </row>
    <row r="341" spans="1:2">
      <c r="A341" t="s">
        <v>20894</v>
      </c>
      <c r="B341">
        <v>3</v>
      </c>
    </row>
    <row r="342" spans="1:2">
      <c r="A342" t="s">
        <v>20923</v>
      </c>
      <c r="B342">
        <v>3</v>
      </c>
    </row>
    <row r="343" spans="1:2">
      <c r="A343" t="s">
        <v>20963</v>
      </c>
      <c r="B343">
        <v>3</v>
      </c>
    </row>
    <row r="344" spans="1:2">
      <c r="A344" t="s">
        <v>20990</v>
      </c>
      <c r="B344">
        <v>3</v>
      </c>
    </row>
    <row r="345" spans="1:2">
      <c r="A345" t="s">
        <v>20993</v>
      </c>
      <c r="B345">
        <v>3</v>
      </c>
    </row>
    <row r="346" spans="1:2">
      <c r="A346" t="s">
        <v>21024</v>
      </c>
      <c r="B346">
        <v>3</v>
      </c>
    </row>
    <row r="347" spans="1:2">
      <c r="A347" t="s">
        <v>21051</v>
      </c>
      <c r="B347">
        <v>3</v>
      </c>
    </row>
    <row r="348" spans="1:2">
      <c r="A348" t="s">
        <v>21080</v>
      </c>
      <c r="B348">
        <v>3</v>
      </c>
    </row>
    <row r="349" spans="1:2">
      <c r="A349" t="s">
        <v>21102</v>
      </c>
      <c r="B349">
        <v>3</v>
      </c>
    </row>
    <row r="350" spans="1:2">
      <c r="A350" t="s">
        <v>21176</v>
      </c>
      <c r="B350">
        <v>3</v>
      </c>
    </row>
    <row r="351" spans="1:2">
      <c r="A351" t="s">
        <v>21250</v>
      </c>
      <c r="B351">
        <v>3</v>
      </c>
    </row>
    <row r="352" spans="1:2">
      <c r="A352" t="s">
        <v>21299</v>
      </c>
      <c r="B352">
        <v>3</v>
      </c>
    </row>
    <row r="353" spans="1:2">
      <c r="A353" t="s">
        <v>21331</v>
      </c>
      <c r="B353">
        <v>3</v>
      </c>
    </row>
    <row r="354" spans="1:2">
      <c r="A354" t="s">
        <v>21401</v>
      </c>
      <c r="B354">
        <v>3</v>
      </c>
    </row>
    <row r="355" spans="1:2">
      <c r="A355" t="s">
        <v>21564</v>
      </c>
      <c r="B355">
        <v>3</v>
      </c>
    </row>
    <row r="356" spans="1:2">
      <c r="A356" t="s">
        <v>21648</v>
      </c>
      <c r="B356">
        <v>3</v>
      </c>
    </row>
    <row r="357" spans="1:2">
      <c r="A357" t="s">
        <v>21822</v>
      </c>
      <c r="B357">
        <v>3</v>
      </c>
    </row>
    <row r="358" spans="1:2">
      <c r="A358" t="s">
        <v>22003</v>
      </c>
      <c r="B358">
        <v>3</v>
      </c>
    </row>
    <row r="359" spans="1:2">
      <c r="A359" t="s">
        <v>22029</v>
      </c>
      <c r="B359">
        <v>3</v>
      </c>
    </row>
    <row r="360" spans="1:2">
      <c r="A360" t="s">
        <v>22042</v>
      </c>
      <c r="B360">
        <v>3</v>
      </c>
    </row>
    <row r="361" spans="1:2">
      <c r="A361" t="s">
        <v>22058</v>
      </c>
      <c r="B361">
        <v>3</v>
      </c>
    </row>
    <row r="362" spans="1:2">
      <c r="A362" t="s">
        <v>22100</v>
      </c>
      <c r="B362">
        <v>3</v>
      </c>
    </row>
    <row r="363" spans="1:2">
      <c r="A363" t="s">
        <v>22196</v>
      </c>
      <c r="B363">
        <v>3</v>
      </c>
    </row>
    <row r="364" spans="1:2">
      <c r="A364" t="s">
        <v>22199</v>
      </c>
      <c r="B364">
        <v>3</v>
      </c>
    </row>
    <row r="365" spans="1:2">
      <c r="A365" t="s">
        <v>22425</v>
      </c>
      <c r="B365">
        <v>3</v>
      </c>
    </row>
    <row r="366" spans="1:2">
      <c r="A366" t="s">
        <v>22530</v>
      </c>
      <c r="B366">
        <v>3</v>
      </c>
    </row>
    <row r="367" spans="1:2">
      <c r="A367" t="s">
        <v>22545</v>
      </c>
      <c r="B367">
        <v>3</v>
      </c>
    </row>
    <row r="368" spans="1:2">
      <c r="A368" t="s">
        <v>22579</v>
      </c>
      <c r="B368">
        <v>3</v>
      </c>
    </row>
    <row r="369" spans="1:2">
      <c r="A369" t="s">
        <v>22633</v>
      </c>
      <c r="B369">
        <v>3</v>
      </c>
    </row>
    <row r="370" spans="1:2">
      <c r="A370" t="s">
        <v>22672</v>
      </c>
      <c r="B370">
        <v>3</v>
      </c>
    </row>
    <row r="371" spans="1:2">
      <c r="A371" t="s">
        <v>22677</v>
      </c>
      <c r="B371">
        <v>3</v>
      </c>
    </row>
    <row r="372" spans="1:2">
      <c r="A372" t="s">
        <v>22763</v>
      </c>
      <c r="B372">
        <v>3</v>
      </c>
    </row>
    <row r="373" spans="1:2">
      <c r="A373" t="s">
        <v>22782</v>
      </c>
      <c r="B373">
        <v>3</v>
      </c>
    </row>
    <row r="374" spans="1:2">
      <c r="A374" t="s">
        <v>22814</v>
      </c>
      <c r="B374">
        <v>3</v>
      </c>
    </row>
    <row r="375" spans="1:2">
      <c r="A375" t="s">
        <v>22844</v>
      </c>
      <c r="B375">
        <v>3</v>
      </c>
    </row>
    <row r="376" spans="1:2">
      <c r="A376" t="s">
        <v>22850</v>
      </c>
      <c r="B376">
        <v>3</v>
      </c>
    </row>
    <row r="377" spans="1:2">
      <c r="A377" t="s">
        <v>22853</v>
      </c>
      <c r="B377">
        <v>3</v>
      </c>
    </row>
    <row r="378" spans="1:2">
      <c r="A378" t="s">
        <v>22906</v>
      </c>
      <c r="B378">
        <v>3</v>
      </c>
    </row>
    <row r="379" spans="1:2">
      <c r="A379" t="s">
        <v>22958</v>
      </c>
      <c r="B379">
        <v>3</v>
      </c>
    </row>
    <row r="380" spans="1:2">
      <c r="A380" t="s">
        <v>23058</v>
      </c>
      <c r="B380">
        <v>3</v>
      </c>
    </row>
    <row r="381" spans="1:2">
      <c r="A381" t="s">
        <v>23086</v>
      </c>
      <c r="B381">
        <v>3</v>
      </c>
    </row>
    <row r="382" spans="1:2">
      <c r="A382" t="s">
        <v>23157</v>
      </c>
      <c r="B382">
        <v>3</v>
      </c>
    </row>
    <row r="383" spans="1:2">
      <c r="A383" t="s">
        <v>23268</v>
      </c>
      <c r="B383">
        <v>3</v>
      </c>
    </row>
    <row r="384" spans="1:2">
      <c r="A384" t="s">
        <v>23271</v>
      </c>
      <c r="B384">
        <v>3</v>
      </c>
    </row>
    <row r="385" spans="1:2">
      <c r="A385" t="s">
        <v>23487</v>
      </c>
      <c r="B385">
        <v>3</v>
      </c>
    </row>
    <row r="386" spans="1:2">
      <c r="A386" t="s">
        <v>23662</v>
      </c>
      <c r="B386">
        <v>3</v>
      </c>
    </row>
    <row r="387" spans="1:2">
      <c r="A387" t="s">
        <v>23716</v>
      </c>
      <c r="B387">
        <v>3</v>
      </c>
    </row>
    <row r="388" spans="1:2">
      <c r="A388" t="s">
        <v>23731</v>
      </c>
      <c r="B388">
        <v>3</v>
      </c>
    </row>
    <row r="389" spans="1:2">
      <c r="A389" t="s">
        <v>23771</v>
      </c>
      <c r="B389">
        <v>3</v>
      </c>
    </row>
    <row r="390" spans="1:2">
      <c r="A390" t="s">
        <v>23950</v>
      </c>
      <c r="B390">
        <v>3</v>
      </c>
    </row>
    <row r="391" spans="1:2">
      <c r="A391" t="s">
        <v>23957</v>
      </c>
      <c r="B391">
        <v>3</v>
      </c>
    </row>
    <row r="392" spans="1:2">
      <c r="A392" t="s">
        <v>24061</v>
      </c>
      <c r="B392">
        <v>3</v>
      </c>
    </row>
    <row r="393" spans="1:2">
      <c r="A393" t="s">
        <v>24085</v>
      </c>
      <c r="B393">
        <v>3</v>
      </c>
    </row>
    <row r="394" spans="1:2">
      <c r="A394" t="s">
        <v>24155</v>
      </c>
      <c r="B394">
        <v>3</v>
      </c>
    </row>
    <row r="395" spans="1:2">
      <c r="A395" t="s">
        <v>24182</v>
      </c>
      <c r="B395">
        <v>3</v>
      </c>
    </row>
    <row r="396" spans="1:2">
      <c r="A396" t="s">
        <v>24302</v>
      </c>
      <c r="B396">
        <v>3</v>
      </c>
    </row>
    <row r="397" spans="1:2">
      <c r="A397" t="s">
        <v>24328</v>
      </c>
      <c r="B397">
        <v>3</v>
      </c>
    </row>
    <row r="398" spans="1:2">
      <c r="A398" t="s">
        <v>24369</v>
      </c>
      <c r="B398">
        <v>3</v>
      </c>
    </row>
    <row r="399" spans="1:2">
      <c r="A399" t="s">
        <v>24384</v>
      </c>
      <c r="B399">
        <v>3</v>
      </c>
    </row>
    <row r="400" spans="1:2">
      <c r="A400" t="s">
        <v>24404</v>
      </c>
      <c r="B400">
        <v>3</v>
      </c>
    </row>
    <row r="401" spans="1:2">
      <c r="A401" t="s">
        <v>24462</v>
      </c>
      <c r="B401">
        <v>3</v>
      </c>
    </row>
    <row r="402" spans="1:2">
      <c r="A402" t="s">
        <v>24476</v>
      </c>
      <c r="B402">
        <v>3</v>
      </c>
    </row>
    <row r="403" spans="1:2">
      <c r="A403" t="s">
        <v>24562</v>
      </c>
      <c r="B403">
        <v>3</v>
      </c>
    </row>
    <row r="404" spans="1:2">
      <c r="A404" t="s">
        <v>24628</v>
      </c>
      <c r="B404">
        <v>3</v>
      </c>
    </row>
    <row r="405" spans="1:2">
      <c r="A405" t="s">
        <v>24700</v>
      </c>
      <c r="B405">
        <v>3</v>
      </c>
    </row>
    <row r="406" spans="1:2">
      <c r="A406" t="s">
        <v>24709</v>
      </c>
      <c r="B406">
        <v>3</v>
      </c>
    </row>
    <row r="407" spans="1:2">
      <c r="A407" t="s">
        <v>24873</v>
      </c>
      <c r="B407">
        <v>3</v>
      </c>
    </row>
    <row r="408" spans="1:2">
      <c r="A408" t="s">
        <v>24881</v>
      </c>
      <c r="B408">
        <v>3</v>
      </c>
    </row>
    <row r="409" spans="1:2">
      <c r="A409" t="s">
        <v>24904</v>
      </c>
      <c r="B409">
        <v>3</v>
      </c>
    </row>
    <row r="410" spans="1:2">
      <c r="A410" t="s">
        <v>24926</v>
      </c>
      <c r="B410">
        <v>3</v>
      </c>
    </row>
    <row r="411" spans="1:2">
      <c r="A411" t="s">
        <v>24941</v>
      </c>
      <c r="B411">
        <v>3</v>
      </c>
    </row>
    <row r="412" spans="1:2">
      <c r="A412" t="s">
        <v>24955</v>
      </c>
      <c r="B412">
        <v>3</v>
      </c>
    </row>
    <row r="413" spans="1:2">
      <c r="A413" t="s">
        <v>25024</v>
      </c>
      <c r="B413">
        <v>3</v>
      </c>
    </row>
    <row r="414" spans="1:2">
      <c r="A414" t="s">
        <v>25026</v>
      </c>
      <c r="B414">
        <v>3</v>
      </c>
    </row>
    <row r="415" spans="1:2">
      <c r="A415" t="s">
        <v>25065</v>
      </c>
      <c r="B415">
        <v>3</v>
      </c>
    </row>
    <row r="416" spans="1:2">
      <c r="A416" t="s">
        <v>25089</v>
      </c>
      <c r="B416">
        <v>3</v>
      </c>
    </row>
    <row r="417" spans="1:2">
      <c r="A417" t="s">
        <v>25183</v>
      </c>
      <c r="B417">
        <v>3</v>
      </c>
    </row>
    <row r="418" spans="1:2">
      <c r="A418" t="s">
        <v>25210</v>
      </c>
      <c r="B418">
        <v>3</v>
      </c>
    </row>
    <row r="419" spans="1:2">
      <c r="A419" t="s">
        <v>25217</v>
      </c>
      <c r="B419">
        <v>3</v>
      </c>
    </row>
    <row r="420" spans="1:2">
      <c r="A420" t="s">
        <v>25220</v>
      </c>
      <c r="B420">
        <v>3</v>
      </c>
    </row>
    <row r="421" spans="1:2">
      <c r="A421" t="s">
        <v>25262</v>
      </c>
      <c r="B421">
        <v>3</v>
      </c>
    </row>
    <row r="422" spans="1:2">
      <c r="A422" t="s">
        <v>25279</v>
      </c>
      <c r="B422">
        <v>3</v>
      </c>
    </row>
    <row r="423" spans="1:2">
      <c r="A423" t="s">
        <v>25317</v>
      </c>
      <c r="B423">
        <v>3</v>
      </c>
    </row>
    <row r="424" spans="1:2">
      <c r="A424" t="s">
        <v>25435</v>
      </c>
      <c r="B424">
        <v>3</v>
      </c>
    </row>
    <row r="425" spans="1:2">
      <c r="A425" t="s">
        <v>25532</v>
      </c>
      <c r="B425">
        <v>3</v>
      </c>
    </row>
    <row r="426" spans="1:2">
      <c r="A426" t="s">
        <v>25653</v>
      </c>
      <c r="B426">
        <v>3</v>
      </c>
    </row>
    <row r="427" spans="1:2">
      <c r="A427" t="s">
        <v>25664</v>
      </c>
      <c r="B427">
        <v>3</v>
      </c>
    </row>
    <row r="428" spans="1:2">
      <c r="A428" t="s">
        <v>25860</v>
      </c>
      <c r="B428">
        <v>3</v>
      </c>
    </row>
    <row r="429" spans="1:2">
      <c r="A429" t="s">
        <v>25861</v>
      </c>
      <c r="B429">
        <v>3</v>
      </c>
    </row>
    <row r="430" spans="1:2">
      <c r="A430" t="s">
        <v>25893</v>
      </c>
      <c r="B430">
        <v>3</v>
      </c>
    </row>
    <row r="431" spans="1:2">
      <c r="A431" t="s">
        <v>25899</v>
      </c>
      <c r="B431">
        <v>3</v>
      </c>
    </row>
    <row r="432" spans="1:2">
      <c r="A432" t="s">
        <v>25910</v>
      </c>
      <c r="B432">
        <v>3</v>
      </c>
    </row>
    <row r="433" spans="1:2">
      <c r="A433" t="s">
        <v>25916</v>
      </c>
      <c r="B433">
        <v>3</v>
      </c>
    </row>
    <row r="434" spans="1:2">
      <c r="A434" t="s">
        <v>25931</v>
      </c>
      <c r="B434">
        <v>3</v>
      </c>
    </row>
    <row r="435" spans="1:2">
      <c r="A435" t="s">
        <v>25968</v>
      </c>
      <c r="B435">
        <v>3</v>
      </c>
    </row>
    <row r="436" spans="1:2">
      <c r="A436" t="s">
        <v>26094</v>
      </c>
      <c r="B436">
        <v>3</v>
      </c>
    </row>
    <row r="437" spans="1:2">
      <c r="A437" t="s">
        <v>26119</v>
      </c>
      <c r="B437">
        <v>3</v>
      </c>
    </row>
    <row r="438" spans="1:2">
      <c r="A438" t="s">
        <v>26143</v>
      </c>
      <c r="B438">
        <v>3</v>
      </c>
    </row>
    <row r="439" spans="1:2">
      <c r="A439" t="s">
        <v>26209</v>
      </c>
      <c r="B439">
        <v>3</v>
      </c>
    </row>
    <row r="440" spans="1:2">
      <c r="A440" t="s">
        <v>26312</v>
      </c>
      <c r="B440">
        <v>3</v>
      </c>
    </row>
    <row r="441" spans="1:2">
      <c r="A441" t="s">
        <v>26423</v>
      </c>
      <c r="B441">
        <v>3</v>
      </c>
    </row>
    <row r="442" spans="1:2">
      <c r="A442" t="s">
        <v>26431</v>
      </c>
      <c r="B442">
        <v>3</v>
      </c>
    </row>
    <row r="443" spans="1:2">
      <c r="A443" t="s">
        <v>26511</v>
      </c>
      <c r="B443">
        <v>3</v>
      </c>
    </row>
    <row r="444" spans="1:2">
      <c r="A444" t="s">
        <v>26532</v>
      </c>
      <c r="B444">
        <v>3</v>
      </c>
    </row>
    <row r="445" spans="1:2">
      <c r="A445" t="s">
        <v>26761</v>
      </c>
      <c r="B445">
        <v>3</v>
      </c>
    </row>
    <row r="446" spans="1:2">
      <c r="A446" t="s">
        <v>27074</v>
      </c>
      <c r="B446">
        <v>3</v>
      </c>
    </row>
    <row r="447" spans="1:2">
      <c r="A447" t="s">
        <v>27275</v>
      </c>
      <c r="B447">
        <v>3</v>
      </c>
    </row>
    <row r="448" spans="1:2">
      <c r="A448" t="s">
        <v>27279</v>
      </c>
      <c r="B448">
        <v>3</v>
      </c>
    </row>
    <row r="449" spans="1:2">
      <c r="A449" t="s">
        <v>27343</v>
      </c>
      <c r="B449">
        <v>3</v>
      </c>
    </row>
    <row r="450" spans="1:2">
      <c r="A450" t="s">
        <v>27390</v>
      </c>
      <c r="B450">
        <v>3</v>
      </c>
    </row>
    <row r="451" spans="1:2">
      <c r="A451" t="s">
        <v>27477</v>
      </c>
      <c r="B451">
        <v>3</v>
      </c>
    </row>
    <row r="452" spans="1:2">
      <c r="A452" t="s">
        <v>27513</v>
      </c>
      <c r="B452">
        <v>3</v>
      </c>
    </row>
    <row r="453" spans="1:2">
      <c r="A453" t="s">
        <v>27518</v>
      </c>
      <c r="B453">
        <v>3</v>
      </c>
    </row>
    <row r="454" spans="1:2">
      <c r="A454" t="s">
        <v>27562</v>
      </c>
      <c r="B454">
        <v>3</v>
      </c>
    </row>
    <row r="455" spans="1:2">
      <c r="A455" t="s">
        <v>27600</v>
      </c>
      <c r="B455">
        <v>3</v>
      </c>
    </row>
    <row r="456" spans="1:2">
      <c r="A456" t="s">
        <v>27706</v>
      </c>
      <c r="B456">
        <v>3</v>
      </c>
    </row>
    <row r="457" spans="1:2">
      <c r="A457" t="s">
        <v>27905</v>
      </c>
      <c r="B457">
        <v>3</v>
      </c>
    </row>
    <row r="458" spans="1:2">
      <c r="A458" t="s">
        <v>27937</v>
      </c>
      <c r="B458">
        <v>3</v>
      </c>
    </row>
    <row r="459" spans="1:2">
      <c r="A459" t="s">
        <v>28043</v>
      </c>
      <c r="B459">
        <v>3</v>
      </c>
    </row>
    <row r="460" spans="1:2">
      <c r="A460" t="s">
        <v>28091</v>
      </c>
      <c r="B460">
        <v>3</v>
      </c>
    </row>
    <row r="461" spans="1:2">
      <c r="A461" t="s">
        <v>28175</v>
      </c>
      <c r="B461">
        <v>3</v>
      </c>
    </row>
    <row r="462" spans="1:2">
      <c r="A462" t="s">
        <v>28297</v>
      </c>
      <c r="B462">
        <v>3</v>
      </c>
    </row>
    <row r="463" spans="1:2">
      <c r="A463" t="s">
        <v>28338</v>
      </c>
      <c r="B463">
        <v>3</v>
      </c>
    </row>
    <row r="464" spans="1:2">
      <c r="A464" t="s">
        <v>28351</v>
      </c>
      <c r="B464">
        <v>3</v>
      </c>
    </row>
    <row r="465" spans="1:2">
      <c r="A465" t="s">
        <v>28414</v>
      </c>
      <c r="B465">
        <v>3</v>
      </c>
    </row>
    <row r="466" spans="1:2">
      <c r="A466" t="s">
        <v>28458</v>
      </c>
      <c r="B466">
        <v>3</v>
      </c>
    </row>
    <row r="467" spans="1:2">
      <c r="A467" t="s">
        <v>28474</v>
      </c>
      <c r="B467">
        <v>3</v>
      </c>
    </row>
    <row r="468" spans="1:2">
      <c r="A468" t="s">
        <v>28518</v>
      </c>
      <c r="B468">
        <v>3</v>
      </c>
    </row>
    <row r="469" spans="1:2">
      <c r="A469" t="s">
        <v>28537</v>
      </c>
      <c r="B469">
        <v>3</v>
      </c>
    </row>
    <row r="470" spans="1:2">
      <c r="A470" t="s">
        <v>28568</v>
      </c>
      <c r="B470">
        <v>3</v>
      </c>
    </row>
    <row r="471" spans="1:2">
      <c r="A471" t="s">
        <v>28641</v>
      </c>
      <c r="B471">
        <v>3</v>
      </c>
    </row>
    <row r="472" spans="1:2">
      <c r="A472" t="s">
        <v>28652</v>
      </c>
      <c r="B472">
        <v>3</v>
      </c>
    </row>
    <row r="473" spans="1:2">
      <c r="A473" t="s">
        <v>28727</v>
      </c>
      <c r="B473">
        <v>3</v>
      </c>
    </row>
    <row r="474" spans="1:2">
      <c r="A474" t="s">
        <v>28770</v>
      </c>
      <c r="B474">
        <v>3</v>
      </c>
    </row>
    <row r="475" spans="1:2">
      <c r="A475" t="s">
        <v>28878</v>
      </c>
      <c r="B475">
        <v>3</v>
      </c>
    </row>
    <row r="476" spans="1:2">
      <c r="A476" t="s">
        <v>29066</v>
      </c>
      <c r="B476">
        <v>3</v>
      </c>
    </row>
    <row r="477" spans="1:2">
      <c r="A477" t="s">
        <v>29103</v>
      </c>
      <c r="B477">
        <v>3</v>
      </c>
    </row>
    <row r="478" spans="1:2">
      <c r="A478" t="s">
        <v>29113</v>
      </c>
      <c r="B478">
        <v>3</v>
      </c>
    </row>
    <row r="479" spans="1:2">
      <c r="A479" t="s">
        <v>29145</v>
      </c>
      <c r="B479">
        <v>3</v>
      </c>
    </row>
    <row r="480" spans="1:2">
      <c r="A480" t="s">
        <v>29267</v>
      </c>
      <c r="B480">
        <v>3</v>
      </c>
    </row>
    <row r="481" spans="1:2">
      <c r="A481" t="s">
        <v>29456</v>
      </c>
      <c r="B481">
        <v>3</v>
      </c>
    </row>
    <row r="482" spans="1:2">
      <c r="A482" t="s">
        <v>29503</v>
      </c>
      <c r="B482">
        <v>3</v>
      </c>
    </row>
    <row r="483" spans="1:2">
      <c r="A483" t="s">
        <v>29570</v>
      </c>
      <c r="B483">
        <v>3</v>
      </c>
    </row>
    <row r="484" spans="1:2">
      <c r="A484" t="s">
        <v>29600</v>
      </c>
      <c r="B484">
        <v>3</v>
      </c>
    </row>
    <row r="485" spans="1:2">
      <c r="A485" t="s">
        <v>29672</v>
      </c>
      <c r="B485">
        <v>3</v>
      </c>
    </row>
    <row r="486" spans="1:2">
      <c r="A486" t="s">
        <v>29727</v>
      </c>
      <c r="B486">
        <v>3</v>
      </c>
    </row>
    <row r="487" spans="1:2">
      <c r="A487" t="s">
        <v>29760</v>
      </c>
      <c r="B487">
        <v>3</v>
      </c>
    </row>
    <row r="488" spans="1:2">
      <c r="A488" t="s">
        <v>29818</v>
      </c>
      <c r="B488">
        <v>3</v>
      </c>
    </row>
    <row r="489" spans="1:2">
      <c r="A489" t="s">
        <v>29825</v>
      </c>
      <c r="B489">
        <v>3</v>
      </c>
    </row>
    <row r="490" spans="1:2">
      <c r="A490" t="s">
        <v>29858</v>
      </c>
      <c r="B490">
        <v>3</v>
      </c>
    </row>
    <row r="491" spans="1:2">
      <c r="A491" t="s">
        <v>29861</v>
      </c>
      <c r="B491">
        <v>3</v>
      </c>
    </row>
    <row r="492" spans="1:2">
      <c r="A492" t="s">
        <v>29862</v>
      </c>
      <c r="B492">
        <v>3</v>
      </c>
    </row>
    <row r="493" spans="1:2">
      <c r="A493" t="s">
        <v>29866</v>
      </c>
      <c r="B493">
        <v>3</v>
      </c>
    </row>
    <row r="494" spans="1:2">
      <c r="A494" t="s">
        <v>29985</v>
      </c>
      <c r="B494">
        <v>3</v>
      </c>
    </row>
    <row r="495" spans="1:2">
      <c r="A495" t="s">
        <v>30108</v>
      </c>
      <c r="B495">
        <v>3</v>
      </c>
    </row>
    <row r="496" spans="1:2">
      <c r="A496" t="s">
        <v>30136</v>
      </c>
      <c r="B496">
        <v>3</v>
      </c>
    </row>
    <row r="497" spans="1:2">
      <c r="A497" t="s">
        <v>30137</v>
      </c>
      <c r="B497">
        <v>3</v>
      </c>
    </row>
    <row r="498" spans="1:2">
      <c r="A498" t="s">
        <v>30213</v>
      </c>
      <c r="B498">
        <v>3</v>
      </c>
    </row>
    <row r="499" spans="1:2">
      <c r="A499" t="s">
        <v>30272</v>
      </c>
      <c r="B499">
        <v>3</v>
      </c>
    </row>
    <row r="500" spans="1:2">
      <c r="A500" t="s">
        <v>30347</v>
      </c>
      <c r="B500">
        <v>3</v>
      </c>
    </row>
    <row r="501" spans="1:2">
      <c r="A501" t="s">
        <v>30385</v>
      </c>
      <c r="B501">
        <v>3</v>
      </c>
    </row>
    <row r="502" spans="1:2">
      <c r="A502" t="s">
        <v>30391</v>
      </c>
      <c r="B502">
        <v>3</v>
      </c>
    </row>
    <row r="503" spans="1:2">
      <c r="A503" t="s">
        <v>30393</v>
      </c>
      <c r="B503">
        <v>3</v>
      </c>
    </row>
    <row r="504" spans="1:2">
      <c r="A504" t="s">
        <v>30401</v>
      </c>
      <c r="B504">
        <v>3</v>
      </c>
    </row>
    <row r="505" spans="1:2">
      <c r="A505" t="s">
        <v>30405</v>
      </c>
      <c r="B505">
        <v>3</v>
      </c>
    </row>
    <row r="506" spans="1:2">
      <c r="A506" t="s">
        <v>30428</v>
      </c>
      <c r="B506">
        <v>3</v>
      </c>
    </row>
    <row r="507" spans="1:2">
      <c r="A507" t="s">
        <v>30524</v>
      </c>
      <c r="B507">
        <v>3</v>
      </c>
    </row>
    <row r="508" spans="1:2">
      <c r="A508" t="s">
        <v>30628</v>
      </c>
      <c r="B508">
        <v>3</v>
      </c>
    </row>
    <row r="509" spans="1:2">
      <c r="A509" t="s">
        <v>30702</v>
      </c>
      <c r="B509">
        <v>3</v>
      </c>
    </row>
    <row r="510" spans="1:2">
      <c r="A510" t="s">
        <v>30703</v>
      </c>
      <c r="B510">
        <v>3</v>
      </c>
    </row>
    <row r="511" spans="1:2">
      <c r="A511" t="s">
        <v>30719</v>
      </c>
      <c r="B511">
        <v>3</v>
      </c>
    </row>
    <row r="512" spans="1:2">
      <c r="A512" t="s">
        <v>30869</v>
      </c>
      <c r="B512">
        <v>3</v>
      </c>
    </row>
    <row r="513" spans="1:2">
      <c r="A513" t="s">
        <v>30908</v>
      </c>
      <c r="B513">
        <v>3</v>
      </c>
    </row>
    <row r="514" spans="1:2">
      <c r="A514" t="s">
        <v>30918</v>
      </c>
      <c r="B514">
        <v>3</v>
      </c>
    </row>
    <row r="515" spans="1:2">
      <c r="A515" t="s">
        <v>30988</v>
      </c>
      <c r="B515">
        <v>3</v>
      </c>
    </row>
    <row r="516" spans="1:2">
      <c r="A516" t="s">
        <v>31078</v>
      </c>
      <c r="B516">
        <v>3</v>
      </c>
    </row>
    <row r="517" spans="1:2">
      <c r="A517" t="s">
        <v>31301</v>
      </c>
      <c r="B517">
        <v>3</v>
      </c>
    </row>
    <row r="518" spans="1:2">
      <c r="A518" t="s">
        <v>31302</v>
      </c>
      <c r="B518">
        <v>3</v>
      </c>
    </row>
    <row r="519" spans="1:2">
      <c r="A519" t="s">
        <v>31480</v>
      </c>
      <c r="B519">
        <v>3</v>
      </c>
    </row>
    <row r="520" spans="1:2">
      <c r="A520" t="s">
        <v>31625</v>
      </c>
      <c r="B520">
        <v>3</v>
      </c>
    </row>
    <row r="521" spans="1:2">
      <c r="A521" t="s">
        <v>31644</v>
      </c>
      <c r="B521">
        <v>3</v>
      </c>
    </row>
    <row r="522" spans="1:2">
      <c r="A522" t="s">
        <v>14546</v>
      </c>
      <c r="B522">
        <v>2</v>
      </c>
    </row>
    <row r="523" spans="1:2">
      <c r="A523" t="s">
        <v>14554</v>
      </c>
      <c r="B523">
        <v>2</v>
      </c>
    </row>
    <row r="524" spans="1:2">
      <c r="A524" t="s">
        <v>14574</v>
      </c>
      <c r="B524">
        <v>2</v>
      </c>
    </row>
    <row r="525" spans="1:2">
      <c r="A525" t="s">
        <v>14576</v>
      </c>
      <c r="B525">
        <v>2</v>
      </c>
    </row>
    <row r="526" spans="1:2">
      <c r="A526" t="s">
        <v>14596</v>
      </c>
      <c r="B526">
        <v>2</v>
      </c>
    </row>
    <row r="527" spans="1:2">
      <c r="A527" t="s">
        <v>14598</v>
      </c>
      <c r="B527">
        <v>2</v>
      </c>
    </row>
    <row r="528" spans="1:2">
      <c r="A528" t="s">
        <v>14612</v>
      </c>
      <c r="B528">
        <v>2</v>
      </c>
    </row>
    <row r="529" spans="1:2">
      <c r="A529" t="s">
        <v>14619</v>
      </c>
      <c r="B529">
        <v>2</v>
      </c>
    </row>
    <row r="530" spans="1:2">
      <c r="A530" t="s">
        <v>14637</v>
      </c>
      <c r="B530">
        <v>2</v>
      </c>
    </row>
    <row r="531" spans="1:2">
      <c r="A531" t="s">
        <v>14644</v>
      </c>
      <c r="B531">
        <v>2</v>
      </c>
    </row>
    <row r="532" spans="1:2">
      <c r="A532" t="s">
        <v>14645</v>
      </c>
      <c r="B532">
        <v>2</v>
      </c>
    </row>
    <row r="533" spans="1:2">
      <c r="A533" t="s">
        <v>14655</v>
      </c>
      <c r="B533">
        <v>2</v>
      </c>
    </row>
    <row r="534" spans="1:2">
      <c r="A534" t="s">
        <v>14664</v>
      </c>
      <c r="B534">
        <v>2</v>
      </c>
    </row>
    <row r="535" spans="1:2">
      <c r="A535" t="s">
        <v>14673</v>
      </c>
      <c r="B535">
        <v>2</v>
      </c>
    </row>
    <row r="536" spans="1:2">
      <c r="A536" t="s">
        <v>14691</v>
      </c>
      <c r="B536">
        <v>2</v>
      </c>
    </row>
    <row r="537" spans="1:2">
      <c r="A537" t="s">
        <v>14740</v>
      </c>
      <c r="B537">
        <v>2</v>
      </c>
    </row>
    <row r="538" spans="1:2">
      <c r="A538" t="s">
        <v>14746</v>
      </c>
      <c r="B538">
        <v>2</v>
      </c>
    </row>
    <row r="539" spans="1:2">
      <c r="A539" t="s">
        <v>14772</v>
      </c>
      <c r="B539">
        <v>2</v>
      </c>
    </row>
    <row r="540" spans="1:2">
      <c r="A540" t="s">
        <v>14790</v>
      </c>
      <c r="B540">
        <v>2</v>
      </c>
    </row>
    <row r="541" spans="1:2">
      <c r="A541" t="s">
        <v>14835</v>
      </c>
      <c r="B541">
        <v>2</v>
      </c>
    </row>
    <row r="542" spans="1:2">
      <c r="A542" t="s">
        <v>14843</v>
      </c>
      <c r="B542">
        <v>2</v>
      </c>
    </row>
    <row r="543" spans="1:2">
      <c r="A543" t="s">
        <v>14845</v>
      </c>
      <c r="B543">
        <v>2</v>
      </c>
    </row>
    <row r="544" spans="1:2">
      <c r="A544" t="s">
        <v>14847</v>
      </c>
      <c r="B544">
        <v>2</v>
      </c>
    </row>
    <row r="545" spans="1:2">
      <c r="A545" t="s">
        <v>14849</v>
      </c>
      <c r="B545">
        <v>2</v>
      </c>
    </row>
    <row r="546" spans="1:2">
      <c r="A546" t="s">
        <v>14865</v>
      </c>
      <c r="B546">
        <v>2</v>
      </c>
    </row>
    <row r="547" spans="1:2">
      <c r="A547" t="s">
        <v>14870</v>
      </c>
      <c r="B547">
        <v>2</v>
      </c>
    </row>
    <row r="548" spans="1:2">
      <c r="A548" t="s">
        <v>14874</v>
      </c>
      <c r="B548">
        <v>2</v>
      </c>
    </row>
    <row r="549" spans="1:2">
      <c r="A549" t="s">
        <v>14879</v>
      </c>
      <c r="B549">
        <v>2</v>
      </c>
    </row>
    <row r="550" spans="1:2">
      <c r="A550" t="s">
        <v>14930</v>
      </c>
      <c r="B550">
        <v>2</v>
      </c>
    </row>
    <row r="551" spans="1:2">
      <c r="A551" t="s">
        <v>14956</v>
      </c>
      <c r="B551">
        <v>2</v>
      </c>
    </row>
    <row r="552" spans="1:2">
      <c r="A552" t="s">
        <v>14957</v>
      </c>
      <c r="B552">
        <v>2</v>
      </c>
    </row>
    <row r="553" spans="1:2">
      <c r="A553" t="s">
        <v>14963</v>
      </c>
      <c r="B553">
        <v>2</v>
      </c>
    </row>
    <row r="554" spans="1:2">
      <c r="A554" t="s">
        <v>14982</v>
      </c>
      <c r="B554">
        <v>2</v>
      </c>
    </row>
    <row r="555" spans="1:2">
      <c r="A555" t="s">
        <v>14993</v>
      </c>
      <c r="B555">
        <v>2</v>
      </c>
    </row>
    <row r="556" spans="1:2">
      <c r="A556" t="s">
        <v>15004</v>
      </c>
      <c r="B556">
        <v>2</v>
      </c>
    </row>
    <row r="557" spans="1:2">
      <c r="A557" t="s">
        <v>15026</v>
      </c>
      <c r="B557">
        <v>2</v>
      </c>
    </row>
    <row r="558" spans="1:2">
      <c r="A558" t="s">
        <v>15032</v>
      </c>
      <c r="B558">
        <v>2</v>
      </c>
    </row>
    <row r="559" spans="1:2">
      <c r="A559" t="s">
        <v>15035</v>
      </c>
      <c r="B559">
        <v>2</v>
      </c>
    </row>
    <row r="560" spans="1:2">
      <c r="A560" t="s">
        <v>15066</v>
      </c>
      <c r="B560">
        <v>2</v>
      </c>
    </row>
    <row r="561" spans="1:2">
      <c r="A561" t="s">
        <v>15070</v>
      </c>
      <c r="B561">
        <v>2</v>
      </c>
    </row>
    <row r="562" spans="1:2">
      <c r="A562" t="s">
        <v>15082</v>
      </c>
      <c r="B562">
        <v>2</v>
      </c>
    </row>
    <row r="563" spans="1:2">
      <c r="A563" t="s">
        <v>15144</v>
      </c>
      <c r="B563">
        <v>2</v>
      </c>
    </row>
    <row r="564" spans="1:2">
      <c r="A564" t="s">
        <v>15157</v>
      </c>
      <c r="B564">
        <v>2</v>
      </c>
    </row>
    <row r="565" spans="1:2">
      <c r="A565" t="s">
        <v>15196</v>
      </c>
      <c r="B565">
        <v>2</v>
      </c>
    </row>
    <row r="566" spans="1:2">
      <c r="A566" t="s">
        <v>15200</v>
      </c>
      <c r="B566">
        <v>2</v>
      </c>
    </row>
    <row r="567" spans="1:2">
      <c r="A567" t="s">
        <v>15229</v>
      </c>
      <c r="B567">
        <v>2</v>
      </c>
    </row>
    <row r="568" spans="1:2">
      <c r="A568" t="s">
        <v>15238</v>
      </c>
      <c r="B568">
        <v>2</v>
      </c>
    </row>
    <row r="569" spans="1:2">
      <c r="A569" t="s">
        <v>15251</v>
      </c>
      <c r="B569">
        <v>2</v>
      </c>
    </row>
    <row r="570" spans="1:2">
      <c r="A570" t="s">
        <v>15272</v>
      </c>
      <c r="B570">
        <v>2</v>
      </c>
    </row>
    <row r="571" spans="1:2">
      <c r="A571" t="s">
        <v>15283</v>
      </c>
      <c r="B571">
        <v>2</v>
      </c>
    </row>
    <row r="572" spans="1:2">
      <c r="A572" t="s">
        <v>15318</v>
      </c>
      <c r="B572">
        <v>2</v>
      </c>
    </row>
    <row r="573" spans="1:2">
      <c r="A573" t="s">
        <v>15331</v>
      </c>
      <c r="B573">
        <v>2</v>
      </c>
    </row>
    <row r="574" spans="1:2">
      <c r="A574" t="s">
        <v>15387</v>
      </c>
      <c r="B574">
        <v>2</v>
      </c>
    </row>
    <row r="575" spans="1:2">
      <c r="A575" t="s">
        <v>15388</v>
      </c>
      <c r="B575">
        <v>2</v>
      </c>
    </row>
    <row r="576" spans="1:2">
      <c r="A576" t="s">
        <v>15393</v>
      </c>
      <c r="B576">
        <v>2</v>
      </c>
    </row>
    <row r="577" spans="1:2">
      <c r="A577" t="s">
        <v>15402</v>
      </c>
      <c r="B577">
        <v>2</v>
      </c>
    </row>
    <row r="578" spans="1:2">
      <c r="A578" t="s">
        <v>15432</v>
      </c>
      <c r="B578">
        <v>2</v>
      </c>
    </row>
    <row r="579" spans="1:2">
      <c r="A579" t="s">
        <v>15491</v>
      </c>
      <c r="B579">
        <v>2</v>
      </c>
    </row>
    <row r="580" spans="1:2">
      <c r="A580" t="s">
        <v>15516</v>
      </c>
      <c r="B580">
        <v>2</v>
      </c>
    </row>
    <row r="581" spans="1:2">
      <c r="A581" t="s">
        <v>15568</v>
      </c>
      <c r="B581">
        <v>2</v>
      </c>
    </row>
    <row r="582" spans="1:2">
      <c r="A582" t="s">
        <v>15570</v>
      </c>
      <c r="B582">
        <v>2</v>
      </c>
    </row>
    <row r="583" spans="1:2">
      <c r="A583" t="s">
        <v>15595</v>
      </c>
      <c r="B583">
        <v>2</v>
      </c>
    </row>
    <row r="584" spans="1:2">
      <c r="A584" t="s">
        <v>15600</v>
      </c>
      <c r="B584">
        <v>2</v>
      </c>
    </row>
    <row r="585" spans="1:2">
      <c r="A585" t="s">
        <v>15611</v>
      </c>
      <c r="B585">
        <v>2</v>
      </c>
    </row>
    <row r="586" spans="1:2">
      <c r="A586" t="s">
        <v>15622</v>
      </c>
      <c r="B586">
        <v>2</v>
      </c>
    </row>
    <row r="587" spans="1:2">
      <c r="A587" t="s">
        <v>15626</v>
      </c>
      <c r="B587">
        <v>2</v>
      </c>
    </row>
    <row r="588" spans="1:2">
      <c r="A588" t="s">
        <v>15633</v>
      </c>
      <c r="B588">
        <v>2</v>
      </c>
    </row>
    <row r="589" spans="1:2">
      <c r="A589" t="s">
        <v>15641</v>
      </c>
      <c r="B589">
        <v>2</v>
      </c>
    </row>
    <row r="590" spans="1:2">
      <c r="A590" t="s">
        <v>15671</v>
      </c>
      <c r="B590">
        <v>2</v>
      </c>
    </row>
    <row r="591" spans="1:2">
      <c r="A591" t="s">
        <v>15785</v>
      </c>
      <c r="B591">
        <v>2</v>
      </c>
    </row>
    <row r="592" spans="1:2">
      <c r="A592" t="s">
        <v>15787</v>
      </c>
      <c r="B592">
        <v>2</v>
      </c>
    </row>
    <row r="593" spans="1:2">
      <c r="A593" t="s">
        <v>15808</v>
      </c>
      <c r="B593">
        <v>2</v>
      </c>
    </row>
    <row r="594" spans="1:2">
      <c r="A594" t="s">
        <v>15819</v>
      </c>
      <c r="B594">
        <v>2</v>
      </c>
    </row>
    <row r="595" spans="1:2">
      <c r="A595" t="s">
        <v>15825</v>
      </c>
      <c r="B595">
        <v>2</v>
      </c>
    </row>
    <row r="596" spans="1:2">
      <c r="A596" t="s">
        <v>15843</v>
      </c>
      <c r="B596">
        <v>2</v>
      </c>
    </row>
    <row r="597" spans="1:2">
      <c r="A597" t="s">
        <v>15845</v>
      </c>
      <c r="B597">
        <v>2</v>
      </c>
    </row>
    <row r="598" spans="1:2">
      <c r="A598" t="s">
        <v>15862</v>
      </c>
      <c r="B598">
        <v>2</v>
      </c>
    </row>
    <row r="599" spans="1:2">
      <c r="A599" t="s">
        <v>15883</v>
      </c>
      <c r="B599">
        <v>2</v>
      </c>
    </row>
    <row r="600" spans="1:2">
      <c r="A600" t="s">
        <v>15886</v>
      </c>
      <c r="B600">
        <v>2</v>
      </c>
    </row>
    <row r="601" spans="1:2">
      <c r="A601" t="s">
        <v>15891</v>
      </c>
      <c r="B601">
        <v>2</v>
      </c>
    </row>
    <row r="602" spans="1:2">
      <c r="A602" t="s">
        <v>15892</v>
      </c>
      <c r="B602">
        <v>2</v>
      </c>
    </row>
    <row r="603" spans="1:2">
      <c r="A603" t="s">
        <v>15914</v>
      </c>
      <c r="B603">
        <v>2</v>
      </c>
    </row>
    <row r="604" spans="1:2">
      <c r="A604" t="s">
        <v>15951</v>
      </c>
      <c r="B604">
        <v>2</v>
      </c>
    </row>
    <row r="605" spans="1:2">
      <c r="A605" t="s">
        <v>15953</v>
      </c>
      <c r="B605">
        <v>2</v>
      </c>
    </row>
    <row r="606" spans="1:2">
      <c r="A606" t="s">
        <v>15966</v>
      </c>
      <c r="B606">
        <v>2</v>
      </c>
    </row>
    <row r="607" spans="1:2">
      <c r="A607" t="s">
        <v>15976</v>
      </c>
      <c r="B607">
        <v>2</v>
      </c>
    </row>
    <row r="608" spans="1:2">
      <c r="A608" t="s">
        <v>15977</v>
      </c>
      <c r="B608">
        <v>2</v>
      </c>
    </row>
    <row r="609" spans="1:2">
      <c r="A609" t="s">
        <v>15993</v>
      </c>
      <c r="B609">
        <v>2</v>
      </c>
    </row>
    <row r="610" spans="1:2">
      <c r="A610" t="s">
        <v>16006</v>
      </c>
      <c r="B610">
        <v>2</v>
      </c>
    </row>
    <row r="611" spans="1:2">
      <c r="A611" t="s">
        <v>16035</v>
      </c>
      <c r="B611">
        <v>2</v>
      </c>
    </row>
    <row r="612" spans="1:2">
      <c r="A612" t="s">
        <v>16052</v>
      </c>
      <c r="B612">
        <v>2</v>
      </c>
    </row>
    <row r="613" spans="1:2">
      <c r="A613" t="s">
        <v>16068</v>
      </c>
      <c r="B613">
        <v>2</v>
      </c>
    </row>
    <row r="614" spans="1:2">
      <c r="A614" t="s">
        <v>16072</v>
      </c>
      <c r="B614">
        <v>2</v>
      </c>
    </row>
    <row r="615" spans="1:2">
      <c r="A615" t="s">
        <v>16075</v>
      </c>
      <c r="B615">
        <v>2</v>
      </c>
    </row>
    <row r="616" spans="1:2">
      <c r="A616" t="s">
        <v>16110</v>
      </c>
      <c r="B616">
        <v>2</v>
      </c>
    </row>
    <row r="617" spans="1:2">
      <c r="A617" t="s">
        <v>16120</v>
      </c>
      <c r="B617">
        <v>2</v>
      </c>
    </row>
    <row r="618" spans="1:2">
      <c r="A618" t="s">
        <v>16131</v>
      </c>
      <c r="B618">
        <v>2</v>
      </c>
    </row>
    <row r="619" spans="1:2">
      <c r="A619" t="s">
        <v>16143</v>
      </c>
      <c r="B619">
        <v>2</v>
      </c>
    </row>
    <row r="620" spans="1:2">
      <c r="A620" t="s">
        <v>16171</v>
      </c>
      <c r="B620">
        <v>2</v>
      </c>
    </row>
    <row r="621" spans="1:2">
      <c r="A621" t="s">
        <v>16216</v>
      </c>
      <c r="B621">
        <v>2</v>
      </c>
    </row>
    <row r="622" spans="1:2">
      <c r="A622" t="s">
        <v>16222</v>
      </c>
      <c r="B622">
        <v>2</v>
      </c>
    </row>
    <row r="623" spans="1:2">
      <c r="A623" t="s">
        <v>16248</v>
      </c>
      <c r="B623">
        <v>2</v>
      </c>
    </row>
    <row r="624" spans="1:2">
      <c r="A624" t="s">
        <v>16253</v>
      </c>
      <c r="B624">
        <v>2</v>
      </c>
    </row>
    <row r="625" spans="1:2">
      <c r="A625" t="s">
        <v>16289</v>
      </c>
      <c r="B625">
        <v>2</v>
      </c>
    </row>
    <row r="626" spans="1:2">
      <c r="A626" t="s">
        <v>16305</v>
      </c>
      <c r="B626">
        <v>2</v>
      </c>
    </row>
    <row r="627" spans="1:2">
      <c r="A627" t="s">
        <v>16309</v>
      </c>
      <c r="B627">
        <v>2</v>
      </c>
    </row>
    <row r="628" spans="1:2">
      <c r="A628" t="s">
        <v>16311</v>
      </c>
      <c r="B628">
        <v>2</v>
      </c>
    </row>
    <row r="629" spans="1:2">
      <c r="A629" t="s">
        <v>16330</v>
      </c>
      <c r="B629">
        <v>2</v>
      </c>
    </row>
    <row r="630" spans="1:2">
      <c r="A630" t="s">
        <v>16341</v>
      </c>
      <c r="B630">
        <v>2</v>
      </c>
    </row>
    <row r="631" spans="1:2">
      <c r="A631" t="s">
        <v>16348</v>
      </c>
      <c r="B631">
        <v>2</v>
      </c>
    </row>
    <row r="632" spans="1:2">
      <c r="A632" t="s">
        <v>16367</v>
      </c>
      <c r="B632">
        <v>2</v>
      </c>
    </row>
    <row r="633" spans="1:2">
      <c r="A633" t="s">
        <v>16383</v>
      </c>
      <c r="B633">
        <v>2</v>
      </c>
    </row>
    <row r="634" spans="1:2">
      <c r="A634" t="s">
        <v>16385</v>
      </c>
      <c r="B634">
        <v>2</v>
      </c>
    </row>
    <row r="635" spans="1:2">
      <c r="A635" t="s">
        <v>16390</v>
      </c>
      <c r="B635">
        <v>2</v>
      </c>
    </row>
    <row r="636" spans="1:2">
      <c r="A636" t="s">
        <v>16395</v>
      </c>
      <c r="B636">
        <v>2</v>
      </c>
    </row>
    <row r="637" spans="1:2">
      <c r="A637" t="s">
        <v>16404</v>
      </c>
      <c r="B637">
        <v>2</v>
      </c>
    </row>
    <row r="638" spans="1:2">
      <c r="A638" t="e">
        <f>--_: that_DT is_VBZ</f>
        <v>#NAME?</v>
      </c>
      <c r="B638">
        <v>2</v>
      </c>
    </row>
    <row r="639" spans="1:2">
      <c r="A639" t="s">
        <v>16415</v>
      </c>
      <c r="B639">
        <v>2</v>
      </c>
    </row>
    <row r="640" spans="1:2">
      <c r="A640" t="s">
        <v>16417</v>
      </c>
      <c r="B640">
        <v>2</v>
      </c>
    </row>
    <row r="641" spans="1:2">
      <c r="A641" t="s">
        <v>16436</v>
      </c>
      <c r="B641">
        <v>2</v>
      </c>
    </row>
    <row r="642" spans="1:2">
      <c r="A642" t="s">
        <v>16450</v>
      </c>
      <c r="B642">
        <v>2</v>
      </c>
    </row>
    <row r="643" spans="1:2">
      <c r="A643" t="s">
        <v>16461</v>
      </c>
      <c r="B643">
        <v>2</v>
      </c>
    </row>
    <row r="644" spans="1:2">
      <c r="A644" t="s">
        <v>16462</v>
      </c>
      <c r="B644">
        <v>2</v>
      </c>
    </row>
    <row r="645" spans="1:2">
      <c r="A645" t="s">
        <v>16483</v>
      </c>
      <c r="B645">
        <v>2</v>
      </c>
    </row>
    <row r="646" spans="1:2">
      <c r="A646" t="s">
        <v>16485</v>
      </c>
      <c r="B646">
        <v>2</v>
      </c>
    </row>
    <row r="647" spans="1:2">
      <c r="A647" t="s">
        <v>16490</v>
      </c>
      <c r="B647">
        <v>2</v>
      </c>
    </row>
    <row r="648" spans="1:2">
      <c r="A648" t="s">
        <v>16493</v>
      </c>
      <c r="B648">
        <v>2</v>
      </c>
    </row>
    <row r="649" spans="1:2">
      <c r="A649" t="s">
        <v>16536</v>
      </c>
      <c r="B649">
        <v>2</v>
      </c>
    </row>
    <row r="650" spans="1:2">
      <c r="A650" t="s">
        <v>16552</v>
      </c>
      <c r="B650">
        <v>2</v>
      </c>
    </row>
    <row r="651" spans="1:2">
      <c r="A651" t="s">
        <v>16553</v>
      </c>
      <c r="B651">
        <v>2</v>
      </c>
    </row>
    <row r="652" spans="1:2">
      <c r="A652" t="s">
        <v>16585</v>
      </c>
      <c r="B652">
        <v>2</v>
      </c>
    </row>
    <row r="653" spans="1:2">
      <c r="A653" t="s">
        <v>16599</v>
      </c>
      <c r="B653">
        <v>2</v>
      </c>
    </row>
    <row r="654" spans="1:2">
      <c r="A654" t="s">
        <v>16600</v>
      </c>
      <c r="B654">
        <v>2</v>
      </c>
    </row>
    <row r="655" spans="1:2">
      <c r="A655" t="s">
        <v>16607</v>
      </c>
      <c r="B655">
        <v>2</v>
      </c>
    </row>
    <row r="656" spans="1:2">
      <c r="A656" t="s">
        <v>16621</v>
      </c>
      <c r="B656">
        <v>2</v>
      </c>
    </row>
    <row r="657" spans="1:2">
      <c r="A657" t="s">
        <v>16639</v>
      </c>
      <c r="B657">
        <v>2</v>
      </c>
    </row>
    <row r="658" spans="1:2">
      <c r="A658" t="s">
        <v>16641</v>
      </c>
      <c r="B658">
        <v>2</v>
      </c>
    </row>
    <row r="659" spans="1:2">
      <c r="A659" t="s">
        <v>16666</v>
      </c>
      <c r="B659">
        <v>2</v>
      </c>
    </row>
    <row r="660" spans="1:2">
      <c r="A660" t="s">
        <v>16677</v>
      </c>
      <c r="B660">
        <v>2</v>
      </c>
    </row>
    <row r="661" spans="1:2">
      <c r="A661" t="s">
        <v>16681</v>
      </c>
      <c r="B661">
        <v>2</v>
      </c>
    </row>
    <row r="662" spans="1:2">
      <c r="A662" t="s">
        <v>16704</v>
      </c>
      <c r="B662">
        <v>2</v>
      </c>
    </row>
    <row r="663" spans="1:2">
      <c r="A663" t="s">
        <v>16709</v>
      </c>
      <c r="B663">
        <v>2</v>
      </c>
    </row>
    <row r="664" spans="1:2">
      <c r="A664" t="s">
        <v>16714</v>
      </c>
      <c r="B664">
        <v>2</v>
      </c>
    </row>
    <row r="665" spans="1:2">
      <c r="A665" t="s">
        <v>16746</v>
      </c>
      <c r="B665">
        <v>2</v>
      </c>
    </row>
    <row r="666" spans="1:2">
      <c r="A666" t="s">
        <v>16773</v>
      </c>
      <c r="B666">
        <v>2</v>
      </c>
    </row>
    <row r="667" spans="1:2">
      <c r="A667" t="s">
        <v>16831</v>
      </c>
      <c r="B667">
        <v>2</v>
      </c>
    </row>
    <row r="668" spans="1:2">
      <c r="A668" t="s">
        <v>16851</v>
      </c>
      <c r="B668">
        <v>2</v>
      </c>
    </row>
    <row r="669" spans="1:2">
      <c r="A669" t="s">
        <v>16867</v>
      </c>
      <c r="B669">
        <v>2</v>
      </c>
    </row>
    <row r="670" spans="1:2">
      <c r="A670" t="s">
        <v>16884</v>
      </c>
      <c r="B670">
        <v>2</v>
      </c>
    </row>
    <row r="671" spans="1:2">
      <c r="A671" t="s">
        <v>16898</v>
      </c>
      <c r="B671">
        <v>2</v>
      </c>
    </row>
    <row r="672" spans="1:2">
      <c r="A672" t="s">
        <v>16901</v>
      </c>
      <c r="B672">
        <v>2</v>
      </c>
    </row>
    <row r="673" spans="1:2">
      <c r="A673" t="s">
        <v>16938</v>
      </c>
      <c r="B673">
        <v>2</v>
      </c>
    </row>
    <row r="674" spans="1:2">
      <c r="A674" t="s">
        <v>16948</v>
      </c>
      <c r="B674">
        <v>2</v>
      </c>
    </row>
    <row r="675" spans="1:2">
      <c r="A675" t="s">
        <v>16951</v>
      </c>
      <c r="B675">
        <v>2</v>
      </c>
    </row>
    <row r="676" spans="1:2">
      <c r="A676" t="s">
        <v>16995</v>
      </c>
      <c r="B676">
        <v>2</v>
      </c>
    </row>
    <row r="677" spans="1:2">
      <c r="A677" t="s">
        <v>17012</v>
      </c>
      <c r="B677">
        <v>2</v>
      </c>
    </row>
    <row r="678" spans="1:2">
      <c r="A678" t="s">
        <v>17026</v>
      </c>
      <c r="B678">
        <v>2</v>
      </c>
    </row>
    <row r="679" spans="1:2">
      <c r="A679" t="s">
        <v>17047</v>
      </c>
      <c r="B679">
        <v>2</v>
      </c>
    </row>
    <row r="680" spans="1:2">
      <c r="A680" t="s">
        <v>17074</v>
      </c>
      <c r="B680">
        <v>2</v>
      </c>
    </row>
    <row r="681" spans="1:2">
      <c r="A681" t="s">
        <v>17079</v>
      </c>
      <c r="B681">
        <v>2</v>
      </c>
    </row>
    <row r="682" spans="1:2">
      <c r="A682" t="s">
        <v>17096</v>
      </c>
      <c r="B682">
        <v>2</v>
      </c>
    </row>
    <row r="683" spans="1:2">
      <c r="A683" t="s">
        <v>17104</v>
      </c>
      <c r="B683">
        <v>2</v>
      </c>
    </row>
    <row r="684" spans="1:2">
      <c r="A684" t="s">
        <v>17131</v>
      </c>
      <c r="B684">
        <v>2</v>
      </c>
    </row>
    <row r="685" spans="1:2">
      <c r="A685" t="s">
        <v>17161</v>
      </c>
      <c r="B685">
        <v>2</v>
      </c>
    </row>
    <row r="686" spans="1:2">
      <c r="A686" t="s">
        <v>17170</v>
      </c>
      <c r="B686">
        <v>2</v>
      </c>
    </row>
    <row r="687" spans="1:2">
      <c r="A687" t="s">
        <v>17180</v>
      </c>
      <c r="B687">
        <v>2</v>
      </c>
    </row>
    <row r="688" spans="1:2">
      <c r="A688" t="s">
        <v>17207</v>
      </c>
      <c r="B688">
        <v>2</v>
      </c>
    </row>
    <row r="689" spans="1:2">
      <c r="A689" t="s">
        <v>17209</v>
      </c>
      <c r="B689">
        <v>2</v>
      </c>
    </row>
    <row r="690" spans="1:2">
      <c r="A690" t="s">
        <v>17252</v>
      </c>
      <c r="B690">
        <v>2</v>
      </c>
    </row>
    <row r="691" spans="1:2">
      <c r="A691" t="s">
        <v>17267</v>
      </c>
      <c r="B691">
        <v>2</v>
      </c>
    </row>
    <row r="692" spans="1:2">
      <c r="A692" t="s">
        <v>17280</v>
      </c>
      <c r="B692">
        <v>2</v>
      </c>
    </row>
    <row r="693" spans="1:2">
      <c r="A693" t="s">
        <v>17329</v>
      </c>
      <c r="B693">
        <v>2</v>
      </c>
    </row>
    <row r="694" spans="1:2">
      <c r="A694" t="s">
        <v>17341</v>
      </c>
      <c r="B694">
        <v>2</v>
      </c>
    </row>
    <row r="695" spans="1:2">
      <c r="A695" t="s">
        <v>17360</v>
      </c>
      <c r="B695">
        <v>2</v>
      </c>
    </row>
    <row r="696" spans="1:2">
      <c r="A696" t="s">
        <v>17370</v>
      </c>
      <c r="B696">
        <v>2</v>
      </c>
    </row>
    <row r="697" spans="1:2">
      <c r="A697" t="s">
        <v>17387</v>
      </c>
      <c r="B697">
        <v>2</v>
      </c>
    </row>
    <row r="698" spans="1:2">
      <c r="A698" t="s">
        <v>17396</v>
      </c>
      <c r="B698">
        <v>2</v>
      </c>
    </row>
    <row r="699" spans="1:2">
      <c r="A699" t="s">
        <v>17407</v>
      </c>
      <c r="B699">
        <v>2</v>
      </c>
    </row>
    <row r="700" spans="1:2">
      <c r="A700" t="s">
        <v>17418</v>
      </c>
      <c r="B700">
        <v>2</v>
      </c>
    </row>
    <row r="701" spans="1:2">
      <c r="A701" t="s">
        <v>17424</v>
      </c>
      <c r="B701">
        <v>2</v>
      </c>
    </row>
    <row r="702" spans="1:2">
      <c r="A702" t="s">
        <v>17449</v>
      </c>
      <c r="B702">
        <v>2</v>
      </c>
    </row>
    <row r="703" spans="1:2">
      <c r="A703" t="s">
        <v>17457</v>
      </c>
      <c r="B703">
        <v>2</v>
      </c>
    </row>
    <row r="704" spans="1:2">
      <c r="A704" t="s">
        <v>17467</v>
      </c>
      <c r="B704">
        <v>2</v>
      </c>
    </row>
    <row r="705" spans="1:2">
      <c r="A705" t="s">
        <v>17498</v>
      </c>
      <c r="B705">
        <v>2</v>
      </c>
    </row>
    <row r="706" spans="1:2">
      <c r="A706" t="s">
        <v>17503</v>
      </c>
      <c r="B706">
        <v>2</v>
      </c>
    </row>
    <row r="707" spans="1:2">
      <c r="A707" t="s">
        <v>17524</v>
      </c>
      <c r="B707">
        <v>2</v>
      </c>
    </row>
    <row r="708" spans="1:2">
      <c r="A708" t="s">
        <v>17548</v>
      </c>
      <c r="B708">
        <v>2</v>
      </c>
    </row>
    <row r="709" spans="1:2">
      <c r="A709" t="s">
        <v>17579</v>
      </c>
      <c r="B709">
        <v>2</v>
      </c>
    </row>
    <row r="710" spans="1:2">
      <c r="A710" t="s">
        <v>17596</v>
      </c>
      <c r="B710">
        <v>2</v>
      </c>
    </row>
    <row r="711" spans="1:2">
      <c r="A711" t="s">
        <v>17635</v>
      </c>
      <c r="B711">
        <v>2</v>
      </c>
    </row>
    <row r="712" spans="1:2">
      <c r="A712" t="s">
        <v>17694</v>
      </c>
      <c r="B712">
        <v>2</v>
      </c>
    </row>
    <row r="713" spans="1:2">
      <c r="A713" t="s">
        <v>17748</v>
      </c>
      <c r="B713">
        <v>2</v>
      </c>
    </row>
    <row r="714" spans="1:2">
      <c r="A714" t="s">
        <v>17758</v>
      </c>
      <c r="B714">
        <v>2</v>
      </c>
    </row>
    <row r="715" spans="1:2">
      <c r="A715" t="s">
        <v>17790</v>
      </c>
      <c r="B715">
        <v>2</v>
      </c>
    </row>
    <row r="716" spans="1:2">
      <c r="A716" t="s">
        <v>17793</v>
      </c>
      <c r="B716">
        <v>2</v>
      </c>
    </row>
    <row r="717" spans="1:2">
      <c r="A717" t="s">
        <v>17798</v>
      </c>
      <c r="B717">
        <v>2</v>
      </c>
    </row>
    <row r="718" spans="1:2">
      <c r="A718" t="s">
        <v>17813</v>
      </c>
      <c r="B718">
        <v>2</v>
      </c>
    </row>
    <row r="719" spans="1:2">
      <c r="A719" t="s">
        <v>17816</v>
      </c>
      <c r="B719">
        <v>2</v>
      </c>
    </row>
    <row r="720" spans="1:2">
      <c r="A720" t="s">
        <v>17823</v>
      </c>
      <c r="B720">
        <v>2</v>
      </c>
    </row>
    <row r="721" spans="1:2">
      <c r="A721" t="s">
        <v>17838</v>
      </c>
      <c r="B721">
        <v>2</v>
      </c>
    </row>
    <row r="722" spans="1:2">
      <c r="A722" t="s">
        <v>17842</v>
      </c>
      <c r="B722">
        <v>2</v>
      </c>
    </row>
    <row r="723" spans="1:2">
      <c r="A723" t="s">
        <v>17855</v>
      </c>
      <c r="B723">
        <v>2</v>
      </c>
    </row>
    <row r="724" spans="1:2">
      <c r="A724" t="s">
        <v>17860</v>
      </c>
      <c r="B724">
        <v>2</v>
      </c>
    </row>
    <row r="725" spans="1:2">
      <c r="A725" t="s">
        <v>17887</v>
      </c>
      <c r="B725">
        <v>2</v>
      </c>
    </row>
    <row r="726" spans="1:2">
      <c r="A726" t="s">
        <v>17897</v>
      </c>
      <c r="B726">
        <v>2</v>
      </c>
    </row>
    <row r="727" spans="1:2">
      <c r="A727" t="s">
        <v>17918</v>
      </c>
      <c r="B727">
        <v>2</v>
      </c>
    </row>
    <row r="728" spans="1:2">
      <c r="A728" t="s">
        <v>17923</v>
      </c>
      <c r="B728">
        <v>2</v>
      </c>
    </row>
    <row r="729" spans="1:2">
      <c r="A729" t="s">
        <v>17927</v>
      </c>
      <c r="B729">
        <v>2</v>
      </c>
    </row>
    <row r="730" spans="1:2">
      <c r="A730" t="s">
        <v>17958</v>
      </c>
      <c r="B730">
        <v>2</v>
      </c>
    </row>
    <row r="731" spans="1:2">
      <c r="A731" t="s">
        <v>17967</v>
      </c>
      <c r="B731">
        <v>2</v>
      </c>
    </row>
    <row r="732" spans="1:2">
      <c r="A732" t="s">
        <v>17997</v>
      </c>
      <c r="B732">
        <v>2</v>
      </c>
    </row>
    <row r="733" spans="1:2">
      <c r="A733" t="s">
        <v>18007</v>
      </c>
      <c r="B733">
        <v>2</v>
      </c>
    </row>
    <row r="734" spans="1:2">
      <c r="A734" t="s">
        <v>18018</v>
      </c>
      <c r="B734">
        <v>2</v>
      </c>
    </row>
    <row r="735" spans="1:2">
      <c r="A735" t="s">
        <v>18020</v>
      </c>
      <c r="B735">
        <v>2</v>
      </c>
    </row>
    <row r="736" spans="1:2">
      <c r="A736" t="s">
        <v>18031</v>
      </c>
      <c r="B736">
        <v>2</v>
      </c>
    </row>
    <row r="737" spans="1:2">
      <c r="A737" t="s">
        <v>18050</v>
      </c>
      <c r="B737">
        <v>2</v>
      </c>
    </row>
    <row r="738" spans="1:2">
      <c r="A738" t="s">
        <v>18092</v>
      </c>
      <c r="B738">
        <v>2</v>
      </c>
    </row>
    <row r="739" spans="1:2">
      <c r="A739" t="s">
        <v>18104</v>
      </c>
      <c r="B739">
        <v>2</v>
      </c>
    </row>
    <row r="740" spans="1:2">
      <c r="A740" t="s">
        <v>18113</v>
      </c>
      <c r="B740">
        <v>2</v>
      </c>
    </row>
    <row r="741" spans="1:2">
      <c r="A741" t="s">
        <v>18132</v>
      </c>
      <c r="B741">
        <v>2</v>
      </c>
    </row>
    <row r="742" spans="1:2">
      <c r="A742" t="s">
        <v>18179</v>
      </c>
      <c r="B742">
        <v>2</v>
      </c>
    </row>
    <row r="743" spans="1:2">
      <c r="A743" t="s">
        <v>18183</v>
      </c>
      <c r="B743">
        <v>2</v>
      </c>
    </row>
    <row r="744" spans="1:2">
      <c r="A744" t="s">
        <v>18185</v>
      </c>
      <c r="B744">
        <v>2</v>
      </c>
    </row>
    <row r="745" spans="1:2">
      <c r="A745" t="s">
        <v>18202</v>
      </c>
      <c r="B745">
        <v>2</v>
      </c>
    </row>
    <row r="746" spans="1:2">
      <c r="A746" t="s">
        <v>18205</v>
      </c>
      <c r="B746">
        <v>2</v>
      </c>
    </row>
    <row r="747" spans="1:2">
      <c r="A747" t="s">
        <v>18226</v>
      </c>
      <c r="B747">
        <v>2</v>
      </c>
    </row>
    <row r="748" spans="1:2">
      <c r="A748" t="s">
        <v>18253</v>
      </c>
      <c r="B748">
        <v>2</v>
      </c>
    </row>
    <row r="749" spans="1:2">
      <c r="A749" t="s">
        <v>18256</v>
      </c>
      <c r="B749">
        <v>2</v>
      </c>
    </row>
    <row r="750" spans="1:2">
      <c r="A750" t="s">
        <v>18257</v>
      </c>
      <c r="B750">
        <v>2</v>
      </c>
    </row>
    <row r="751" spans="1:2">
      <c r="A751" t="s">
        <v>18260</v>
      </c>
      <c r="B751">
        <v>2</v>
      </c>
    </row>
    <row r="752" spans="1:2">
      <c r="A752" t="s">
        <v>18302</v>
      </c>
      <c r="B752">
        <v>2</v>
      </c>
    </row>
    <row r="753" spans="1:2">
      <c r="A753" t="s">
        <v>18320</v>
      </c>
      <c r="B753">
        <v>2</v>
      </c>
    </row>
    <row r="754" spans="1:2">
      <c r="A754" t="s">
        <v>18354</v>
      </c>
      <c r="B754">
        <v>2</v>
      </c>
    </row>
    <row r="755" spans="1:2">
      <c r="A755" t="s">
        <v>18360</v>
      </c>
      <c r="B755">
        <v>2</v>
      </c>
    </row>
    <row r="756" spans="1:2">
      <c r="A756" t="s">
        <v>18362</v>
      </c>
      <c r="B756">
        <v>2</v>
      </c>
    </row>
    <row r="757" spans="1:2">
      <c r="A757" t="s">
        <v>18393</v>
      </c>
      <c r="B757">
        <v>2</v>
      </c>
    </row>
    <row r="758" spans="1:2">
      <c r="A758" t="s">
        <v>18401</v>
      </c>
      <c r="B758">
        <v>2</v>
      </c>
    </row>
    <row r="759" spans="1:2">
      <c r="A759" t="s">
        <v>18415</v>
      </c>
      <c r="B759">
        <v>2</v>
      </c>
    </row>
    <row r="760" spans="1:2">
      <c r="A760" t="s">
        <v>18419</v>
      </c>
      <c r="B760">
        <v>2</v>
      </c>
    </row>
    <row r="761" spans="1:2">
      <c r="A761" t="s">
        <v>18421</v>
      </c>
      <c r="B761">
        <v>2</v>
      </c>
    </row>
    <row r="762" spans="1:2">
      <c r="A762" t="s">
        <v>18453</v>
      </c>
      <c r="B762">
        <v>2</v>
      </c>
    </row>
    <row r="763" spans="1:2">
      <c r="A763" t="s">
        <v>18475</v>
      </c>
      <c r="B763">
        <v>2</v>
      </c>
    </row>
    <row r="764" spans="1:2">
      <c r="A764" t="s">
        <v>18510</v>
      </c>
      <c r="B764">
        <v>2</v>
      </c>
    </row>
    <row r="765" spans="1:2">
      <c r="A765" t="s">
        <v>18538</v>
      </c>
      <c r="B765">
        <v>2</v>
      </c>
    </row>
    <row r="766" spans="1:2">
      <c r="A766" t="s">
        <v>18559</v>
      </c>
      <c r="B766">
        <v>2</v>
      </c>
    </row>
    <row r="767" spans="1:2">
      <c r="A767" t="s">
        <v>18568</v>
      </c>
      <c r="B767">
        <v>2</v>
      </c>
    </row>
    <row r="768" spans="1:2">
      <c r="A768" t="s">
        <v>18601</v>
      </c>
      <c r="B768">
        <v>2</v>
      </c>
    </row>
    <row r="769" spans="1:2">
      <c r="A769" t="s">
        <v>18610</v>
      </c>
      <c r="B769">
        <v>2</v>
      </c>
    </row>
    <row r="770" spans="1:2">
      <c r="A770" t="s">
        <v>18640</v>
      </c>
      <c r="B770">
        <v>2</v>
      </c>
    </row>
    <row r="771" spans="1:2">
      <c r="A771" t="s">
        <v>18655</v>
      </c>
      <c r="B771">
        <v>2</v>
      </c>
    </row>
    <row r="772" spans="1:2">
      <c r="A772" t="s">
        <v>18685</v>
      </c>
      <c r="B772">
        <v>2</v>
      </c>
    </row>
    <row r="773" spans="1:2">
      <c r="A773" t="s">
        <v>18692</v>
      </c>
      <c r="B773">
        <v>2</v>
      </c>
    </row>
    <row r="774" spans="1:2">
      <c r="A774" t="s">
        <v>18694</v>
      </c>
      <c r="B774">
        <v>2</v>
      </c>
    </row>
    <row r="775" spans="1:2">
      <c r="A775" t="s">
        <v>18731</v>
      </c>
      <c r="B775">
        <v>2</v>
      </c>
    </row>
    <row r="776" spans="1:2">
      <c r="A776" t="s">
        <v>18751</v>
      </c>
      <c r="B776">
        <v>2</v>
      </c>
    </row>
    <row r="777" spans="1:2">
      <c r="A777" t="s">
        <v>18767</v>
      </c>
      <c r="B777">
        <v>2</v>
      </c>
    </row>
    <row r="778" spans="1:2">
      <c r="A778" t="s">
        <v>18782</v>
      </c>
      <c r="B778">
        <v>2</v>
      </c>
    </row>
    <row r="779" spans="1:2">
      <c r="A779" t="s">
        <v>18794</v>
      </c>
      <c r="B779">
        <v>2</v>
      </c>
    </row>
    <row r="780" spans="1:2">
      <c r="A780" t="s">
        <v>18805</v>
      </c>
      <c r="B780">
        <v>2</v>
      </c>
    </row>
    <row r="781" spans="1:2">
      <c r="A781" t="s">
        <v>18823</v>
      </c>
      <c r="B781">
        <v>2</v>
      </c>
    </row>
    <row r="782" spans="1:2">
      <c r="A782" t="s">
        <v>18836</v>
      </c>
      <c r="B782">
        <v>2</v>
      </c>
    </row>
    <row r="783" spans="1:2">
      <c r="A783" t="s">
        <v>18850</v>
      </c>
      <c r="B783">
        <v>2</v>
      </c>
    </row>
    <row r="784" spans="1:2">
      <c r="A784" t="s">
        <v>18855</v>
      </c>
      <c r="B784">
        <v>2</v>
      </c>
    </row>
    <row r="785" spans="1:2">
      <c r="A785" t="s">
        <v>18867</v>
      </c>
      <c r="B785">
        <v>2</v>
      </c>
    </row>
    <row r="786" spans="1:2">
      <c r="A786" t="s">
        <v>18876</v>
      </c>
      <c r="B786">
        <v>2</v>
      </c>
    </row>
    <row r="787" spans="1:2">
      <c r="A787" t="s">
        <v>18886</v>
      </c>
      <c r="B787">
        <v>2</v>
      </c>
    </row>
    <row r="788" spans="1:2">
      <c r="A788" t="s">
        <v>18925</v>
      </c>
      <c r="B788">
        <v>2</v>
      </c>
    </row>
    <row r="789" spans="1:2">
      <c r="A789" t="s">
        <v>18945</v>
      </c>
      <c r="B789">
        <v>2</v>
      </c>
    </row>
    <row r="790" spans="1:2">
      <c r="A790" t="s">
        <v>18998</v>
      </c>
      <c r="B790">
        <v>2</v>
      </c>
    </row>
    <row r="791" spans="1:2">
      <c r="A791" t="s">
        <v>18999</v>
      </c>
      <c r="B791">
        <v>2</v>
      </c>
    </row>
    <row r="792" spans="1:2">
      <c r="A792" t="s">
        <v>19028</v>
      </c>
      <c r="B792">
        <v>2</v>
      </c>
    </row>
    <row r="793" spans="1:2">
      <c r="A793" t="s">
        <v>19062</v>
      </c>
      <c r="B793">
        <v>2</v>
      </c>
    </row>
    <row r="794" spans="1:2">
      <c r="A794" t="s">
        <v>19070</v>
      </c>
      <c r="B794">
        <v>2</v>
      </c>
    </row>
    <row r="795" spans="1:2">
      <c r="A795" t="s">
        <v>19072</v>
      </c>
      <c r="B795">
        <v>2</v>
      </c>
    </row>
    <row r="796" spans="1:2">
      <c r="A796" t="s">
        <v>19077</v>
      </c>
      <c r="B796">
        <v>2</v>
      </c>
    </row>
    <row r="797" spans="1:2">
      <c r="A797" t="s">
        <v>19098</v>
      </c>
      <c r="B797">
        <v>2</v>
      </c>
    </row>
    <row r="798" spans="1:2">
      <c r="A798" t="s">
        <v>19112</v>
      </c>
      <c r="B798">
        <v>2</v>
      </c>
    </row>
    <row r="799" spans="1:2">
      <c r="A799" t="s">
        <v>19145</v>
      </c>
      <c r="B799">
        <v>2</v>
      </c>
    </row>
    <row r="800" spans="1:2">
      <c r="A800" t="s">
        <v>19153</v>
      </c>
      <c r="B800">
        <v>2</v>
      </c>
    </row>
    <row r="801" spans="1:2">
      <c r="A801" t="s">
        <v>19159</v>
      </c>
      <c r="B801">
        <v>2</v>
      </c>
    </row>
    <row r="802" spans="1:2">
      <c r="A802" t="s">
        <v>19190</v>
      </c>
      <c r="B802">
        <v>2</v>
      </c>
    </row>
    <row r="803" spans="1:2">
      <c r="A803" t="s">
        <v>19198</v>
      </c>
      <c r="B803">
        <v>2</v>
      </c>
    </row>
    <row r="804" spans="1:2">
      <c r="A804" t="s">
        <v>19225</v>
      </c>
      <c r="B804">
        <v>2</v>
      </c>
    </row>
    <row r="805" spans="1:2">
      <c r="A805" t="s">
        <v>19229</v>
      </c>
      <c r="B805">
        <v>2</v>
      </c>
    </row>
    <row r="806" spans="1:2">
      <c r="A806" t="s">
        <v>19267</v>
      </c>
      <c r="B806">
        <v>2</v>
      </c>
    </row>
    <row r="807" spans="1:2">
      <c r="A807" t="s">
        <v>19280</v>
      </c>
      <c r="B807">
        <v>2</v>
      </c>
    </row>
    <row r="808" spans="1:2">
      <c r="A808" t="s">
        <v>19318</v>
      </c>
      <c r="B808">
        <v>2</v>
      </c>
    </row>
    <row r="809" spans="1:2">
      <c r="A809" t="s">
        <v>19331</v>
      </c>
      <c r="B809">
        <v>2</v>
      </c>
    </row>
    <row r="810" spans="1:2">
      <c r="A810" t="s">
        <v>19332</v>
      </c>
      <c r="B810">
        <v>2</v>
      </c>
    </row>
    <row r="811" spans="1:2">
      <c r="A811" t="s">
        <v>19338</v>
      </c>
      <c r="B811">
        <v>2</v>
      </c>
    </row>
    <row r="812" spans="1:2">
      <c r="A812" t="s">
        <v>19353</v>
      </c>
      <c r="B812">
        <v>2</v>
      </c>
    </row>
    <row r="813" spans="1:2">
      <c r="A813" t="s">
        <v>19391</v>
      </c>
      <c r="B813">
        <v>2</v>
      </c>
    </row>
    <row r="814" spans="1:2">
      <c r="A814" t="s">
        <v>19392</v>
      </c>
      <c r="B814">
        <v>2</v>
      </c>
    </row>
    <row r="815" spans="1:2">
      <c r="A815" t="s">
        <v>19402</v>
      </c>
      <c r="B815">
        <v>2</v>
      </c>
    </row>
    <row r="816" spans="1:2">
      <c r="A816" t="s">
        <v>19404</v>
      </c>
      <c r="B816">
        <v>2</v>
      </c>
    </row>
    <row r="817" spans="1:2">
      <c r="A817" t="s">
        <v>19428</v>
      </c>
      <c r="B817">
        <v>2</v>
      </c>
    </row>
    <row r="818" spans="1:2">
      <c r="A818" t="s">
        <v>19490</v>
      </c>
      <c r="B818">
        <v>2</v>
      </c>
    </row>
    <row r="819" spans="1:2">
      <c r="A819" t="s">
        <v>19493</v>
      </c>
      <c r="B819">
        <v>2</v>
      </c>
    </row>
    <row r="820" spans="1:2">
      <c r="A820" t="s">
        <v>19516</v>
      </c>
      <c r="B820">
        <v>2</v>
      </c>
    </row>
    <row r="821" spans="1:2">
      <c r="A821" t="s">
        <v>19551</v>
      </c>
      <c r="B821">
        <v>2</v>
      </c>
    </row>
    <row r="822" spans="1:2">
      <c r="A822" t="s">
        <v>19554</v>
      </c>
      <c r="B822">
        <v>2</v>
      </c>
    </row>
    <row r="823" spans="1:2">
      <c r="A823" t="s">
        <v>19568</v>
      </c>
      <c r="B823">
        <v>2</v>
      </c>
    </row>
    <row r="824" spans="1:2">
      <c r="A824" t="s">
        <v>19577</v>
      </c>
      <c r="B824">
        <v>2</v>
      </c>
    </row>
    <row r="825" spans="1:2">
      <c r="A825" t="s">
        <v>19591</v>
      </c>
      <c r="B825">
        <v>2</v>
      </c>
    </row>
    <row r="826" spans="1:2">
      <c r="A826" t="s">
        <v>19596</v>
      </c>
      <c r="B826">
        <v>2</v>
      </c>
    </row>
    <row r="827" spans="1:2">
      <c r="A827" t="s">
        <v>19603</v>
      </c>
      <c r="B827">
        <v>2</v>
      </c>
    </row>
    <row r="828" spans="1:2">
      <c r="A828" t="s">
        <v>19616</v>
      </c>
      <c r="B828">
        <v>2</v>
      </c>
    </row>
    <row r="829" spans="1:2">
      <c r="A829" t="s">
        <v>19630</v>
      </c>
      <c r="B829">
        <v>2</v>
      </c>
    </row>
    <row r="830" spans="1:2">
      <c r="A830" t="s">
        <v>19665</v>
      </c>
      <c r="B830">
        <v>2</v>
      </c>
    </row>
    <row r="831" spans="1:2">
      <c r="A831" t="s">
        <v>19693</v>
      </c>
      <c r="B831">
        <v>2</v>
      </c>
    </row>
    <row r="832" spans="1:2">
      <c r="A832" t="s">
        <v>19701</v>
      </c>
      <c r="B832">
        <v>2</v>
      </c>
    </row>
    <row r="833" spans="1:2">
      <c r="A833" t="s">
        <v>19711</v>
      </c>
      <c r="B833">
        <v>2</v>
      </c>
    </row>
    <row r="834" spans="1:2">
      <c r="A834" t="s">
        <v>19725</v>
      </c>
      <c r="B834">
        <v>2</v>
      </c>
    </row>
    <row r="835" spans="1:2">
      <c r="A835" t="s">
        <v>19730</v>
      </c>
      <c r="B835">
        <v>2</v>
      </c>
    </row>
    <row r="836" spans="1:2">
      <c r="A836" t="s">
        <v>19738</v>
      </c>
      <c r="B836">
        <v>2</v>
      </c>
    </row>
    <row r="837" spans="1:2">
      <c r="A837" t="s">
        <v>19739</v>
      </c>
      <c r="B837">
        <v>2</v>
      </c>
    </row>
    <row r="838" spans="1:2">
      <c r="A838" t="s">
        <v>19807</v>
      </c>
      <c r="B838">
        <v>2</v>
      </c>
    </row>
    <row r="839" spans="1:2">
      <c r="A839" t="s">
        <v>19861</v>
      </c>
      <c r="B839">
        <v>2</v>
      </c>
    </row>
    <row r="840" spans="1:2">
      <c r="A840" t="s">
        <v>19866</v>
      </c>
      <c r="B840">
        <v>2</v>
      </c>
    </row>
    <row r="841" spans="1:2">
      <c r="A841" t="s">
        <v>19874</v>
      </c>
      <c r="B841">
        <v>2</v>
      </c>
    </row>
    <row r="842" spans="1:2">
      <c r="A842" t="s">
        <v>19890</v>
      </c>
      <c r="B842">
        <v>2</v>
      </c>
    </row>
    <row r="843" spans="1:2">
      <c r="A843" t="s">
        <v>19901</v>
      </c>
      <c r="B843">
        <v>2</v>
      </c>
    </row>
    <row r="844" spans="1:2">
      <c r="A844" t="s">
        <v>19908</v>
      </c>
      <c r="B844">
        <v>2</v>
      </c>
    </row>
    <row r="845" spans="1:2">
      <c r="A845" t="s">
        <v>19909</v>
      </c>
      <c r="B845">
        <v>2</v>
      </c>
    </row>
    <row r="846" spans="1:2">
      <c r="A846" t="s">
        <v>19915</v>
      </c>
      <c r="B846">
        <v>2</v>
      </c>
    </row>
    <row r="847" spans="1:2">
      <c r="A847" t="s">
        <v>19937</v>
      </c>
      <c r="B847">
        <v>2</v>
      </c>
    </row>
    <row r="848" spans="1:2">
      <c r="A848" t="s">
        <v>19978</v>
      </c>
      <c r="B848">
        <v>2</v>
      </c>
    </row>
    <row r="849" spans="1:2">
      <c r="A849" t="s">
        <v>19981</v>
      </c>
      <c r="B849">
        <v>2</v>
      </c>
    </row>
    <row r="850" spans="1:2">
      <c r="A850" t="s">
        <v>19982</v>
      </c>
      <c r="B850">
        <v>2</v>
      </c>
    </row>
    <row r="851" spans="1:2">
      <c r="A851" t="s">
        <v>20002</v>
      </c>
      <c r="B851">
        <v>2</v>
      </c>
    </row>
    <row r="852" spans="1:2">
      <c r="A852" t="s">
        <v>20007</v>
      </c>
      <c r="B852">
        <v>2</v>
      </c>
    </row>
    <row r="853" spans="1:2">
      <c r="A853" t="s">
        <v>20010</v>
      </c>
      <c r="B853">
        <v>2</v>
      </c>
    </row>
    <row r="854" spans="1:2">
      <c r="A854" t="s">
        <v>20027</v>
      </c>
      <c r="B854">
        <v>2</v>
      </c>
    </row>
    <row r="855" spans="1:2">
      <c r="A855" t="s">
        <v>20030</v>
      </c>
      <c r="B855">
        <v>2</v>
      </c>
    </row>
    <row r="856" spans="1:2">
      <c r="A856" t="s">
        <v>20040</v>
      </c>
      <c r="B856">
        <v>2</v>
      </c>
    </row>
    <row r="857" spans="1:2">
      <c r="A857" t="s">
        <v>20053</v>
      </c>
      <c r="B857">
        <v>2</v>
      </c>
    </row>
    <row r="858" spans="1:2">
      <c r="A858" t="s">
        <v>20075</v>
      </c>
      <c r="B858">
        <v>2</v>
      </c>
    </row>
    <row r="859" spans="1:2">
      <c r="A859" t="s">
        <v>20077</v>
      </c>
      <c r="B859">
        <v>2</v>
      </c>
    </row>
    <row r="860" spans="1:2">
      <c r="A860" t="s">
        <v>20097</v>
      </c>
      <c r="B860">
        <v>2</v>
      </c>
    </row>
    <row r="861" spans="1:2">
      <c r="A861" t="s">
        <v>20107</v>
      </c>
      <c r="B861">
        <v>2</v>
      </c>
    </row>
    <row r="862" spans="1:2">
      <c r="A862" t="s">
        <v>20109</v>
      </c>
      <c r="B862">
        <v>2</v>
      </c>
    </row>
    <row r="863" spans="1:2">
      <c r="A863" t="s">
        <v>20138</v>
      </c>
      <c r="B863">
        <v>2</v>
      </c>
    </row>
    <row r="864" spans="1:2">
      <c r="A864" t="s">
        <v>20141</v>
      </c>
      <c r="B864">
        <v>2</v>
      </c>
    </row>
    <row r="865" spans="1:2">
      <c r="A865" t="s">
        <v>20165</v>
      </c>
      <c r="B865">
        <v>2</v>
      </c>
    </row>
    <row r="866" spans="1:2">
      <c r="A866" t="s">
        <v>20176</v>
      </c>
      <c r="B866">
        <v>2</v>
      </c>
    </row>
    <row r="867" spans="1:2">
      <c r="A867" t="s">
        <v>20179</v>
      </c>
      <c r="B867">
        <v>2</v>
      </c>
    </row>
    <row r="868" spans="1:2">
      <c r="A868" t="s">
        <v>20180</v>
      </c>
      <c r="B868">
        <v>2</v>
      </c>
    </row>
    <row r="869" spans="1:2">
      <c r="A869" t="s">
        <v>20189</v>
      </c>
      <c r="B869">
        <v>2</v>
      </c>
    </row>
    <row r="870" spans="1:2">
      <c r="A870" t="s">
        <v>20206</v>
      </c>
      <c r="B870">
        <v>2</v>
      </c>
    </row>
    <row r="871" spans="1:2">
      <c r="A871" t="s">
        <v>20210</v>
      </c>
      <c r="B871">
        <v>2</v>
      </c>
    </row>
    <row r="872" spans="1:2">
      <c r="A872" t="s">
        <v>20236</v>
      </c>
      <c r="B872">
        <v>2</v>
      </c>
    </row>
    <row r="873" spans="1:2">
      <c r="A873" t="s">
        <v>20239</v>
      </c>
      <c r="B873">
        <v>2</v>
      </c>
    </row>
    <row r="874" spans="1:2">
      <c r="A874" t="s">
        <v>20244</v>
      </c>
      <c r="B874">
        <v>2</v>
      </c>
    </row>
    <row r="875" spans="1:2">
      <c r="A875" t="s">
        <v>20249</v>
      </c>
      <c r="B875">
        <v>2</v>
      </c>
    </row>
    <row r="876" spans="1:2">
      <c r="A876" t="s">
        <v>20253</v>
      </c>
      <c r="B876">
        <v>2</v>
      </c>
    </row>
    <row r="877" spans="1:2">
      <c r="A877" t="s">
        <v>20269</v>
      </c>
      <c r="B877">
        <v>2</v>
      </c>
    </row>
    <row r="878" spans="1:2">
      <c r="A878" t="s">
        <v>20274</v>
      </c>
      <c r="B878">
        <v>2</v>
      </c>
    </row>
    <row r="879" spans="1:2">
      <c r="A879" t="s">
        <v>20302</v>
      </c>
      <c r="B879">
        <v>2</v>
      </c>
    </row>
    <row r="880" spans="1:2">
      <c r="A880" t="s">
        <v>20312</v>
      </c>
      <c r="B880">
        <v>2</v>
      </c>
    </row>
    <row r="881" spans="1:2">
      <c r="A881" t="s">
        <v>20325</v>
      </c>
      <c r="B881">
        <v>2</v>
      </c>
    </row>
    <row r="882" spans="1:2">
      <c r="A882" t="s">
        <v>20327</v>
      </c>
      <c r="B882">
        <v>2</v>
      </c>
    </row>
    <row r="883" spans="1:2">
      <c r="A883" t="s">
        <v>20332</v>
      </c>
      <c r="B883">
        <v>2</v>
      </c>
    </row>
    <row r="884" spans="1:2">
      <c r="A884" t="s">
        <v>20348</v>
      </c>
      <c r="B884">
        <v>2</v>
      </c>
    </row>
    <row r="885" spans="1:2">
      <c r="A885" t="s">
        <v>20367</v>
      </c>
      <c r="B885">
        <v>2</v>
      </c>
    </row>
    <row r="886" spans="1:2">
      <c r="A886" t="s">
        <v>20410</v>
      </c>
      <c r="B886">
        <v>2</v>
      </c>
    </row>
    <row r="887" spans="1:2">
      <c r="A887" t="s">
        <v>20427</v>
      </c>
      <c r="B887">
        <v>2</v>
      </c>
    </row>
    <row r="888" spans="1:2">
      <c r="A888" t="s">
        <v>20446</v>
      </c>
      <c r="B888">
        <v>2</v>
      </c>
    </row>
    <row r="889" spans="1:2">
      <c r="A889" t="s">
        <v>20453</v>
      </c>
      <c r="B889">
        <v>2</v>
      </c>
    </row>
    <row r="890" spans="1:2">
      <c r="A890" t="s">
        <v>20456</v>
      </c>
      <c r="B890">
        <v>2</v>
      </c>
    </row>
    <row r="891" spans="1:2">
      <c r="A891" t="s">
        <v>20468</v>
      </c>
      <c r="B891">
        <v>2</v>
      </c>
    </row>
    <row r="892" spans="1:2">
      <c r="A892" t="s">
        <v>20482</v>
      </c>
      <c r="B892">
        <v>2</v>
      </c>
    </row>
    <row r="893" spans="1:2">
      <c r="A893" t="s">
        <v>20489</v>
      </c>
      <c r="B893">
        <v>2</v>
      </c>
    </row>
    <row r="894" spans="1:2">
      <c r="A894" t="s">
        <v>20529</v>
      </c>
      <c r="B894">
        <v>2</v>
      </c>
    </row>
    <row r="895" spans="1:2">
      <c r="A895" t="s">
        <v>20534</v>
      </c>
      <c r="B895">
        <v>2</v>
      </c>
    </row>
    <row r="896" spans="1:2">
      <c r="A896" t="s">
        <v>20547</v>
      </c>
      <c r="B896">
        <v>2</v>
      </c>
    </row>
    <row r="897" spans="1:2">
      <c r="A897" t="s">
        <v>20563</v>
      </c>
      <c r="B897">
        <v>2</v>
      </c>
    </row>
    <row r="898" spans="1:2">
      <c r="A898" t="s">
        <v>20584</v>
      </c>
      <c r="B898">
        <v>2</v>
      </c>
    </row>
    <row r="899" spans="1:2">
      <c r="A899" t="s">
        <v>20585</v>
      </c>
      <c r="B899">
        <v>2</v>
      </c>
    </row>
    <row r="900" spans="1:2">
      <c r="A900" t="s">
        <v>20590</v>
      </c>
      <c r="B900">
        <v>2</v>
      </c>
    </row>
    <row r="901" spans="1:2">
      <c r="A901" t="s">
        <v>20612</v>
      </c>
      <c r="B901">
        <v>2</v>
      </c>
    </row>
    <row r="902" spans="1:2">
      <c r="A902" t="s">
        <v>20618</v>
      </c>
      <c r="B902">
        <v>2</v>
      </c>
    </row>
    <row r="903" spans="1:2">
      <c r="A903" t="s">
        <v>20630</v>
      </c>
      <c r="B903">
        <v>2</v>
      </c>
    </row>
    <row r="904" spans="1:2">
      <c r="A904" t="s">
        <v>20657</v>
      </c>
      <c r="B904">
        <v>2</v>
      </c>
    </row>
    <row r="905" spans="1:2">
      <c r="A905" t="s">
        <v>20667</v>
      </c>
      <c r="B905">
        <v>2</v>
      </c>
    </row>
    <row r="906" spans="1:2">
      <c r="A906" t="s">
        <v>20677</v>
      </c>
      <c r="B906">
        <v>2</v>
      </c>
    </row>
    <row r="907" spans="1:2">
      <c r="A907" t="s">
        <v>20720</v>
      </c>
      <c r="B907">
        <v>2</v>
      </c>
    </row>
    <row r="908" spans="1:2">
      <c r="A908" t="s">
        <v>20785</v>
      </c>
      <c r="B908">
        <v>2</v>
      </c>
    </row>
    <row r="909" spans="1:2">
      <c r="A909" t="s">
        <v>20788</v>
      </c>
      <c r="B909">
        <v>2</v>
      </c>
    </row>
    <row r="910" spans="1:2">
      <c r="A910" t="s">
        <v>20794</v>
      </c>
      <c r="B910">
        <v>2</v>
      </c>
    </row>
    <row r="911" spans="1:2">
      <c r="A911" t="s">
        <v>20834</v>
      </c>
      <c r="B911">
        <v>2</v>
      </c>
    </row>
    <row r="912" spans="1:2">
      <c r="A912" t="s">
        <v>20879</v>
      </c>
      <c r="B912">
        <v>2</v>
      </c>
    </row>
    <row r="913" spans="1:2">
      <c r="A913" t="s">
        <v>20917</v>
      </c>
      <c r="B913">
        <v>2</v>
      </c>
    </row>
    <row r="914" spans="1:2">
      <c r="A914" t="s">
        <v>20918</v>
      </c>
      <c r="B914">
        <v>2</v>
      </c>
    </row>
    <row r="915" spans="1:2">
      <c r="A915" t="s">
        <v>20924</v>
      </c>
      <c r="B915">
        <v>2</v>
      </c>
    </row>
    <row r="916" spans="1:2">
      <c r="A916" t="s">
        <v>20932</v>
      </c>
      <c r="B916">
        <v>2</v>
      </c>
    </row>
    <row r="917" spans="1:2">
      <c r="A917" t="s">
        <v>20953</v>
      </c>
      <c r="B917">
        <v>2</v>
      </c>
    </row>
    <row r="918" spans="1:2">
      <c r="A918" t="s">
        <v>20987</v>
      </c>
      <c r="B918">
        <v>2</v>
      </c>
    </row>
    <row r="919" spans="1:2">
      <c r="A919" t="s">
        <v>20994</v>
      </c>
      <c r="B919">
        <v>2</v>
      </c>
    </row>
    <row r="920" spans="1:2">
      <c r="A920" t="s">
        <v>21004</v>
      </c>
      <c r="B920">
        <v>2</v>
      </c>
    </row>
    <row r="921" spans="1:2">
      <c r="A921" t="s">
        <v>21009</v>
      </c>
      <c r="B921">
        <v>2</v>
      </c>
    </row>
    <row r="922" spans="1:2">
      <c r="A922" t="s">
        <v>21025</v>
      </c>
      <c r="B922">
        <v>2</v>
      </c>
    </row>
    <row r="923" spans="1:2">
      <c r="A923" t="s">
        <v>21029</v>
      </c>
      <c r="B923">
        <v>2</v>
      </c>
    </row>
    <row r="924" spans="1:2">
      <c r="A924" t="s">
        <v>21036</v>
      </c>
      <c r="B924">
        <v>2</v>
      </c>
    </row>
    <row r="925" spans="1:2">
      <c r="A925" t="s">
        <v>21057</v>
      </c>
      <c r="B925">
        <v>2</v>
      </c>
    </row>
    <row r="926" spans="1:2">
      <c r="A926" t="s">
        <v>21069</v>
      </c>
      <c r="B926">
        <v>2</v>
      </c>
    </row>
    <row r="927" spans="1:2">
      <c r="A927" t="s">
        <v>21071</v>
      </c>
      <c r="B927">
        <v>2</v>
      </c>
    </row>
    <row r="928" spans="1:2">
      <c r="A928" t="s">
        <v>21076</v>
      </c>
      <c r="B928">
        <v>2</v>
      </c>
    </row>
    <row r="929" spans="1:2">
      <c r="A929" t="s">
        <v>21078</v>
      </c>
      <c r="B929">
        <v>2</v>
      </c>
    </row>
    <row r="930" spans="1:2">
      <c r="A930" t="s">
        <v>21092</v>
      </c>
      <c r="B930">
        <v>2</v>
      </c>
    </row>
    <row r="931" spans="1:2">
      <c r="A931" t="s">
        <v>21100</v>
      </c>
      <c r="B931">
        <v>2</v>
      </c>
    </row>
    <row r="932" spans="1:2">
      <c r="A932" t="s">
        <v>21105</v>
      </c>
      <c r="B932">
        <v>2</v>
      </c>
    </row>
    <row r="933" spans="1:2">
      <c r="A933" t="s">
        <v>21124</v>
      </c>
      <c r="B933">
        <v>2</v>
      </c>
    </row>
    <row r="934" spans="1:2">
      <c r="A934" t="s">
        <v>21125</v>
      </c>
      <c r="B934">
        <v>2</v>
      </c>
    </row>
    <row r="935" spans="1:2">
      <c r="A935" t="s">
        <v>21158</v>
      </c>
      <c r="B935">
        <v>2</v>
      </c>
    </row>
    <row r="936" spans="1:2">
      <c r="A936" t="s">
        <v>21190</v>
      </c>
      <c r="B936">
        <v>2</v>
      </c>
    </row>
    <row r="937" spans="1:2">
      <c r="A937" t="s">
        <v>21201</v>
      </c>
      <c r="B937">
        <v>2</v>
      </c>
    </row>
    <row r="938" spans="1:2">
      <c r="A938" t="s">
        <v>21211</v>
      </c>
      <c r="B938">
        <v>2</v>
      </c>
    </row>
    <row r="939" spans="1:2">
      <c r="A939" t="s">
        <v>21214</v>
      </c>
      <c r="B939">
        <v>2</v>
      </c>
    </row>
    <row r="940" spans="1:2">
      <c r="A940" t="s">
        <v>21221</v>
      </c>
      <c r="B940">
        <v>2</v>
      </c>
    </row>
    <row r="941" spans="1:2">
      <c r="A941" t="s">
        <v>21270</v>
      </c>
      <c r="B941">
        <v>2</v>
      </c>
    </row>
    <row r="942" spans="1:2">
      <c r="A942" t="s">
        <v>21281</v>
      </c>
      <c r="B942">
        <v>2</v>
      </c>
    </row>
    <row r="943" spans="1:2">
      <c r="A943" t="s">
        <v>21307</v>
      </c>
      <c r="B943">
        <v>2</v>
      </c>
    </row>
    <row r="944" spans="1:2">
      <c r="A944" t="s">
        <v>21311</v>
      </c>
      <c r="B944">
        <v>2</v>
      </c>
    </row>
    <row r="945" spans="1:2">
      <c r="A945" t="s">
        <v>21356</v>
      </c>
      <c r="B945">
        <v>2</v>
      </c>
    </row>
    <row r="946" spans="1:2">
      <c r="A946" t="s">
        <v>21379</v>
      </c>
      <c r="B946">
        <v>2</v>
      </c>
    </row>
    <row r="947" spans="1:2">
      <c r="A947" t="s">
        <v>21409</v>
      </c>
      <c r="B947">
        <v>2</v>
      </c>
    </row>
    <row r="948" spans="1:2">
      <c r="A948" t="s">
        <v>21416</v>
      </c>
      <c r="B948">
        <v>2</v>
      </c>
    </row>
    <row r="949" spans="1:2">
      <c r="A949" t="s">
        <v>21434</v>
      </c>
      <c r="B949">
        <v>2</v>
      </c>
    </row>
    <row r="950" spans="1:2">
      <c r="A950" t="s">
        <v>21447</v>
      </c>
      <c r="B950">
        <v>2</v>
      </c>
    </row>
    <row r="951" spans="1:2">
      <c r="A951" t="s">
        <v>21463</v>
      </c>
      <c r="B951">
        <v>2</v>
      </c>
    </row>
    <row r="952" spans="1:2">
      <c r="A952" t="s">
        <v>21466</v>
      </c>
      <c r="B952">
        <v>2</v>
      </c>
    </row>
    <row r="953" spans="1:2">
      <c r="A953" t="s">
        <v>21490</v>
      </c>
      <c r="B953">
        <v>2</v>
      </c>
    </row>
    <row r="954" spans="1:2">
      <c r="A954" t="s">
        <v>21525</v>
      </c>
      <c r="B954">
        <v>2</v>
      </c>
    </row>
    <row r="955" spans="1:2">
      <c r="A955" t="s">
        <v>21531</v>
      </c>
      <c r="B955">
        <v>2</v>
      </c>
    </row>
    <row r="956" spans="1:2">
      <c r="A956" t="s">
        <v>21541</v>
      </c>
      <c r="B956">
        <v>2</v>
      </c>
    </row>
    <row r="957" spans="1:2">
      <c r="A957" t="s">
        <v>21549</v>
      </c>
      <c r="B957">
        <v>2</v>
      </c>
    </row>
    <row r="958" spans="1:2">
      <c r="A958" t="s">
        <v>21576</v>
      </c>
      <c r="B958">
        <v>2</v>
      </c>
    </row>
    <row r="959" spans="1:2">
      <c r="A959" t="s">
        <v>21597</v>
      </c>
      <c r="B959">
        <v>2</v>
      </c>
    </row>
    <row r="960" spans="1:2">
      <c r="A960" t="s">
        <v>21600</v>
      </c>
      <c r="B960">
        <v>2</v>
      </c>
    </row>
    <row r="961" spans="1:2">
      <c r="A961" t="s">
        <v>21610</v>
      </c>
      <c r="B961">
        <v>2</v>
      </c>
    </row>
    <row r="962" spans="1:2">
      <c r="A962" t="s">
        <v>21644</v>
      </c>
      <c r="B962">
        <v>2</v>
      </c>
    </row>
    <row r="963" spans="1:2">
      <c r="A963" t="s">
        <v>21662</v>
      </c>
      <c r="B963">
        <v>2</v>
      </c>
    </row>
    <row r="964" spans="1:2">
      <c r="A964" t="s">
        <v>21663</v>
      </c>
      <c r="B964">
        <v>2</v>
      </c>
    </row>
    <row r="965" spans="1:2">
      <c r="A965" t="s">
        <v>21666</v>
      </c>
      <c r="B965">
        <v>2</v>
      </c>
    </row>
    <row r="966" spans="1:2">
      <c r="A966" t="s">
        <v>21675</v>
      </c>
      <c r="B966">
        <v>2</v>
      </c>
    </row>
    <row r="967" spans="1:2">
      <c r="A967" t="s">
        <v>21712</v>
      </c>
      <c r="B967">
        <v>2</v>
      </c>
    </row>
    <row r="968" spans="1:2">
      <c r="A968" t="s">
        <v>21780</v>
      </c>
      <c r="B968">
        <v>2</v>
      </c>
    </row>
    <row r="969" spans="1:2">
      <c r="A969" t="s">
        <v>21794</v>
      </c>
      <c r="B969">
        <v>2</v>
      </c>
    </row>
    <row r="970" spans="1:2">
      <c r="A970" t="s">
        <v>21798</v>
      </c>
      <c r="B970">
        <v>2</v>
      </c>
    </row>
    <row r="971" spans="1:2">
      <c r="A971" t="s">
        <v>21802</v>
      </c>
      <c r="B971">
        <v>2</v>
      </c>
    </row>
    <row r="972" spans="1:2">
      <c r="A972" t="s">
        <v>21819</v>
      </c>
      <c r="B972">
        <v>2</v>
      </c>
    </row>
    <row r="973" spans="1:2">
      <c r="A973" t="s">
        <v>21823</v>
      </c>
      <c r="B973">
        <v>2</v>
      </c>
    </row>
    <row r="974" spans="1:2">
      <c r="A974" t="s">
        <v>21835</v>
      </c>
      <c r="B974">
        <v>2</v>
      </c>
    </row>
    <row r="975" spans="1:2">
      <c r="A975" t="s">
        <v>21866</v>
      </c>
      <c r="B975">
        <v>2</v>
      </c>
    </row>
    <row r="976" spans="1:2">
      <c r="A976" t="s">
        <v>21884</v>
      </c>
      <c r="B976">
        <v>2</v>
      </c>
    </row>
    <row r="977" spans="1:2">
      <c r="A977" t="s">
        <v>21894</v>
      </c>
      <c r="B977">
        <v>2</v>
      </c>
    </row>
    <row r="978" spans="1:2">
      <c r="A978" t="s">
        <v>21903</v>
      </c>
      <c r="B978">
        <v>2</v>
      </c>
    </row>
    <row r="979" spans="1:2">
      <c r="A979" t="s">
        <v>21912</v>
      </c>
      <c r="B979">
        <v>2</v>
      </c>
    </row>
    <row r="980" spans="1:2">
      <c r="A980" t="s">
        <v>21913</v>
      </c>
      <c r="B980">
        <v>2</v>
      </c>
    </row>
    <row r="981" spans="1:2">
      <c r="A981" t="s">
        <v>21964</v>
      </c>
      <c r="B981">
        <v>2</v>
      </c>
    </row>
    <row r="982" spans="1:2">
      <c r="A982" t="s">
        <v>21995</v>
      </c>
      <c r="B982">
        <v>2</v>
      </c>
    </row>
    <row r="983" spans="1:2">
      <c r="A983" t="s">
        <v>21997</v>
      </c>
      <c r="B983">
        <v>2</v>
      </c>
    </row>
    <row r="984" spans="1:2">
      <c r="A984" t="s">
        <v>22007</v>
      </c>
      <c r="B984">
        <v>2</v>
      </c>
    </row>
    <row r="985" spans="1:2">
      <c r="A985" t="s">
        <v>22012</v>
      </c>
      <c r="B985">
        <v>2</v>
      </c>
    </row>
    <row r="986" spans="1:2">
      <c r="A986" t="s">
        <v>22018</v>
      </c>
      <c r="B986">
        <v>2</v>
      </c>
    </row>
    <row r="987" spans="1:2">
      <c r="A987" t="s">
        <v>22041</v>
      </c>
      <c r="B987">
        <v>2</v>
      </c>
    </row>
    <row r="988" spans="1:2">
      <c r="A988" t="s">
        <v>22047</v>
      </c>
      <c r="B988">
        <v>2</v>
      </c>
    </row>
    <row r="989" spans="1:2">
      <c r="A989" t="s">
        <v>22048</v>
      </c>
      <c r="B989">
        <v>2</v>
      </c>
    </row>
    <row r="990" spans="1:2">
      <c r="A990" t="s">
        <v>22073</v>
      </c>
      <c r="B990">
        <v>2</v>
      </c>
    </row>
    <row r="991" spans="1:2">
      <c r="A991" t="s">
        <v>22077</v>
      </c>
      <c r="B991">
        <v>2</v>
      </c>
    </row>
    <row r="992" spans="1:2">
      <c r="A992" t="s">
        <v>22090</v>
      </c>
      <c r="B992">
        <v>2</v>
      </c>
    </row>
    <row r="993" spans="1:2">
      <c r="A993" t="s">
        <v>22093</v>
      </c>
      <c r="B993">
        <v>2</v>
      </c>
    </row>
    <row r="994" spans="1:2">
      <c r="A994" t="s">
        <v>22094</v>
      </c>
      <c r="B994">
        <v>2</v>
      </c>
    </row>
    <row r="995" spans="1:2">
      <c r="A995" t="s">
        <v>22102</v>
      </c>
      <c r="B995">
        <v>2</v>
      </c>
    </row>
    <row r="996" spans="1:2">
      <c r="A996" t="s">
        <v>22114</v>
      </c>
      <c r="B996">
        <v>2</v>
      </c>
    </row>
    <row r="997" spans="1:2">
      <c r="A997" t="s">
        <v>22115</v>
      </c>
      <c r="B997">
        <v>2</v>
      </c>
    </row>
    <row r="998" spans="1:2">
      <c r="A998" t="e">
        <f>--_: if_IN you_PRP</f>
        <v>#NAME?</v>
      </c>
      <c r="B998">
        <v>2</v>
      </c>
    </row>
    <row r="999" spans="1:2">
      <c r="A999" t="s">
        <v>22126</v>
      </c>
      <c r="B999">
        <v>2</v>
      </c>
    </row>
    <row r="1000" spans="1:2">
      <c r="A1000" t="s">
        <v>22136</v>
      </c>
      <c r="B1000">
        <v>2</v>
      </c>
    </row>
    <row r="1001" spans="1:2">
      <c r="A1001" t="s">
        <v>22157</v>
      </c>
      <c r="B1001">
        <v>2</v>
      </c>
    </row>
    <row r="1002" spans="1:2">
      <c r="A1002" t="s">
        <v>22189</v>
      </c>
      <c r="B1002">
        <v>2</v>
      </c>
    </row>
    <row r="1003" spans="1:2">
      <c r="A1003" t="s">
        <v>22223</v>
      </c>
      <c r="B1003">
        <v>2</v>
      </c>
    </row>
    <row r="1004" spans="1:2">
      <c r="A1004" t="s">
        <v>22249</v>
      </c>
      <c r="B1004">
        <v>2</v>
      </c>
    </row>
    <row r="1005" spans="1:2">
      <c r="A1005" t="s">
        <v>22252</v>
      </c>
      <c r="B1005">
        <v>2</v>
      </c>
    </row>
    <row r="1006" spans="1:2">
      <c r="A1006" t="s">
        <v>22273</v>
      </c>
      <c r="B1006">
        <v>2</v>
      </c>
    </row>
    <row r="1007" spans="1:2">
      <c r="A1007" t="s">
        <v>22303</v>
      </c>
      <c r="B1007">
        <v>2</v>
      </c>
    </row>
    <row r="1008" spans="1:2">
      <c r="A1008" t="s">
        <v>22322</v>
      </c>
      <c r="B1008">
        <v>2</v>
      </c>
    </row>
    <row r="1009" spans="1:2">
      <c r="A1009" t="s">
        <v>22352</v>
      </c>
      <c r="B1009">
        <v>2</v>
      </c>
    </row>
    <row r="1010" spans="1:2">
      <c r="A1010" t="s">
        <v>22355</v>
      </c>
      <c r="B1010">
        <v>2</v>
      </c>
    </row>
    <row r="1011" spans="1:2">
      <c r="A1011" t="s">
        <v>22383</v>
      </c>
      <c r="B1011">
        <v>2</v>
      </c>
    </row>
    <row r="1012" spans="1:2">
      <c r="A1012" t="s">
        <v>22388</v>
      </c>
      <c r="B1012">
        <v>2</v>
      </c>
    </row>
    <row r="1013" spans="1:2">
      <c r="A1013" t="s">
        <v>22440</v>
      </c>
      <c r="B1013">
        <v>2</v>
      </c>
    </row>
    <row r="1014" spans="1:2">
      <c r="A1014" t="s">
        <v>22463</v>
      </c>
      <c r="B1014">
        <v>2</v>
      </c>
    </row>
    <row r="1015" spans="1:2">
      <c r="A1015" t="s">
        <v>22470</v>
      </c>
      <c r="B1015">
        <v>2</v>
      </c>
    </row>
    <row r="1016" spans="1:2">
      <c r="A1016" t="s">
        <v>22505</v>
      </c>
      <c r="B1016">
        <v>2</v>
      </c>
    </row>
    <row r="1017" spans="1:2">
      <c r="A1017" t="s">
        <v>22529</v>
      </c>
      <c r="B1017">
        <v>2</v>
      </c>
    </row>
    <row r="1018" spans="1:2">
      <c r="A1018" t="s">
        <v>22534</v>
      </c>
      <c r="B1018">
        <v>2</v>
      </c>
    </row>
    <row r="1019" spans="1:2">
      <c r="A1019" t="s">
        <v>22566</v>
      </c>
      <c r="B1019">
        <v>2</v>
      </c>
    </row>
    <row r="1020" spans="1:2">
      <c r="A1020" t="s">
        <v>22572</v>
      </c>
      <c r="B1020">
        <v>2</v>
      </c>
    </row>
    <row r="1021" spans="1:2">
      <c r="A1021" t="s">
        <v>22637</v>
      </c>
      <c r="B1021">
        <v>2</v>
      </c>
    </row>
    <row r="1022" spans="1:2">
      <c r="A1022" t="s">
        <v>22648</v>
      </c>
      <c r="B1022">
        <v>2</v>
      </c>
    </row>
    <row r="1023" spans="1:2">
      <c r="A1023" t="s">
        <v>22651</v>
      </c>
      <c r="B1023">
        <v>2</v>
      </c>
    </row>
    <row r="1024" spans="1:2">
      <c r="A1024" t="s">
        <v>22657</v>
      </c>
      <c r="B1024">
        <v>2</v>
      </c>
    </row>
    <row r="1025" spans="1:2">
      <c r="A1025" t="s">
        <v>22658</v>
      </c>
      <c r="B1025">
        <v>2</v>
      </c>
    </row>
    <row r="1026" spans="1:2">
      <c r="A1026" t="s">
        <v>22665</v>
      </c>
      <c r="B1026">
        <v>2</v>
      </c>
    </row>
    <row r="1027" spans="1:2">
      <c r="A1027" t="s">
        <v>22668</v>
      </c>
      <c r="B1027">
        <v>2</v>
      </c>
    </row>
    <row r="1028" spans="1:2">
      <c r="A1028" t="s">
        <v>22671</v>
      </c>
      <c r="B1028">
        <v>2</v>
      </c>
    </row>
    <row r="1029" spans="1:2">
      <c r="A1029" t="s">
        <v>22674</v>
      </c>
      <c r="B1029">
        <v>2</v>
      </c>
    </row>
    <row r="1030" spans="1:2">
      <c r="A1030" t="s">
        <v>22698</v>
      </c>
      <c r="B1030">
        <v>2</v>
      </c>
    </row>
    <row r="1031" spans="1:2">
      <c r="A1031" t="s">
        <v>22702</v>
      </c>
      <c r="B1031">
        <v>2</v>
      </c>
    </row>
    <row r="1032" spans="1:2">
      <c r="A1032" t="s">
        <v>22716</v>
      </c>
      <c r="B1032">
        <v>2</v>
      </c>
    </row>
    <row r="1033" spans="1:2">
      <c r="A1033" t="s">
        <v>22723</v>
      </c>
      <c r="B1033">
        <v>2</v>
      </c>
    </row>
    <row r="1034" spans="1:2">
      <c r="A1034" t="s">
        <v>22731</v>
      </c>
      <c r="B1034">
        <v>2</v>
      </c>
    </row>
    <row r="1035" spans="1:2">
      <c r="A1035" t="s">
        <v>22734</v>
      </c>
      <c r="B1035">
        <v>2</v>
      </c>
    </row>
    <row r="1036" spans="1:2">
      <c r="A1036" t="s">
        <v>22735</v>
      </c>
      <c r="B1036">
        <v>2</v>
      </c>
    </row>
    <row r="1037" spans="1:2">
      <c r="A1037" t="s">
        <v>22746</v>
      </c>
      <c r="B1037">
        <v>2</v>
      </c>
    </row>
    <row r="1038" spans="1:2">
      <c r="A1038" t="s">
        <v>22811</v>
      </c>
      <c r="B1038">
        <v>2</v>
      </c>
    </row>
    <row r="1039" spans="1:2">
      <c r="A1039" t="s">
        <v>22819</v>
      </c>
      <c r="B1039">
        <v>2</v>
      </c>
    </row>
    <row r="1040" spans="1:2">
      <c r="A1040" t="s">
        <v>22838</v>
      </c>
      <c r="B1040">
        <v>2</v>
      </c>
    </row>
    <row r="1041" spans="1:2">
      <c r="A1041" t="s">
        <v>22839</v>
      </c>
      <c r="B1041">
        <v>2</v>
      </c>
    </row>
    <row r="1042" spans="1:2">
      <c r="A1042" t="s">
        <v>22876</v>
      </c>
      <c r="B1042">
        <v>2</v>
      </c>
    </row>
    <row r="1043" spans="1:2">
      <c r="A1043" t="s">
        <v>22877</v>
      </c>
      <c r="B1043">
        <v>2</v>
      </c>
    </row>
    <row r="1044" spans="1:2">
      <c r="A1044" t="s">
        <v>22891</v>
      </c>
      <c r="B1044">
        <v>2</v>
      </c>
    </row>
    <row r="1045" spans="1:2">
      <c r="A1045" t="s">
        <v>22893</v>
      </c>
      <c r="B1045">
        <v>2</v>
      </c>
    </row>
    <row r="1046" spans="1:2">
      <c r="A1046" t="s">
        <v>22914</v>
      </c>
      <c r="B1046">
        <v>2</v>
      </c>
    </row>
    <row r="1047" spans="1:2">
      <c r="A1047" t="s">
        <v>22917</v>
      </c>
      <c r="B1047">
        <v>2</v>
      </c>
    </row>
    <row r="1048" spans="1:2">
      <c r="A1048" t="s">
        <v>22962</v>
      </c>
      <c r="B1048">
        <v>2</v>
      </c>
    </row>
    <row r="1049" spans="1:2">
      <c r="A1049" t="s">
        <v>22971</v>
      </c>
      <c r="B1049">
        <v>2</v>
      </c>
    </row>
    <row r="1050" spans="1:2">
      <c r="A1050" t="s">
        <v>22993</v>
      </c>
      <c r="B1050">
        <v>2</v>
      </c>
    </row>
    <row r="1051" spans="1:2">
      <c r="A1051" t="s">
        <v>23000</v>
      </c>
      <c r="B1051">
        <v>2</v>
      </c>
    </row>
    <row r="1052" spans="1:2">
      <c r="A1052" t="s">
        <v>23001</v>
      </c>
      <c r="B1052">
        <v>2</v>
      </c>
    </row>
    <row r="1053" spans="1:2">
      <c r="A1053" t="s">
        <v>23026</v>
      </c>
      <c r="B1053">
        <v>2</v>
      </c>
    </row>
    <row r="1054" spans="1:2">
      <c r="A1054" t="s">
        <v>23029</v>
      </c>
      <c r="B1054">
        <v>2</v>
      </c>
    </row>
    <row r="1055" spans="1:2">
      <c r="A1055" t="s">
        <v>23063</v>
      </c>
      <c r="B1055">
        <v>2</v>
      </c>
    </row>
    <row r="1056" spans="1:2">
      <c r="A1056" t="s">
        <v>23081</v>
      </c>
      <c r="B1056">
        <v>2</v>
      </c>
    </row>
    <row r="1057" spans="1:2">
      <c r="A1057" t="s">
        <v>23083</v>
      </c>
      <c r="B1057">
        <v>2</v>
      </c>
    </row>
    <row r="1058" spans="1:2">
      <c r="A1058" t="s">
        <v>23108</v>
      </c>
      <c r="B1058">
        <v>2</v>
      </c>
    </row>
    <row r="1059" spans="1:2">
      <c r="A1059" t="s">
        <v>23144</v>
      </c>
      <c r="B1059">
        <v>2</v>
      </c>
    </row>
    <row r="1060" spans="1:2">
      <c r="A1060" t="s">
        <v>23158</v>
      </c>
      <c r="B1060">
        <v>2</v>
      </c>
    </row>
    <row r="1061" spans="1:2">
      <c r="A1061" t="s">
        <v>23238</v>
      </c>
      <c r="B1061">
        <v>2</v>
      </c>
    </row>
    <row r="1062" spans="1:2">
      <c r="A1062" t="s">
        <v>23245</v>
      </c>
      <c r="B1062">
        <v>2</v>
      </c>
    </row>
    <row r="1063" spans="1:2">
      <c r="A1063" t="s">
        <v>23246</v>
      </c>
      <c r="B1063">
        <v>2</v>
      </c>
    </row>
    <row r="1064" spans="1:2">
      <c r="A1064" t="s">
        <v>23260</v>
      </c>
      <c r="B1064">
        <v>2</v>
      </c>
    </row>
    <row r="1065" spans="1:2">
      <c r="A1065" t="s">
        <v>23264</v>
      </c>
      <c r="B1065">
        <v>2</v>
      </c>
    </row>
    <row r="1066" spans="1:2">
      <c r="A1066" t="s">
        <v>23280</v>
      </c>
      <c r="B1066">
        <v>2</v>
      </c>
    </row>
    <row r="1067" spans="1:2">
      <c r="A1067" t="s">
        <v>23322</v>
      </c>
      <c r="B1067">
        <v>2</v>
      </c>
    </row>
    <row r="1068" spans="1:2">
      <c r="A1068" t="s">
        <v>23325</v>
      </c>
      <c r="B1068">
        <v>2</v>
      </c>
    </row>
    <row r="1069" spans="1:2">
      <c r="A1069" t="s">
        <v>23339</v>
      </c>
      <c r="B1069">
        <v>2</v>
      </c>
    </row>
    <row r="1070" spans="1:2">
      <c r="A1070" t="s">
        <v>23396</v>
      </c>
      <c r="B1070">
        <v>2</v>
      </c>
    </row>
    <row r="1071" spans="1:2">
      <c r="A1071" t="s">
        <v>23433</v>
      </c>
      <c r="B1071">
        <v>2</v>
      </c>
    </row>
    <row r="1072" spans="1:2">
      <c r="A1072" t="s">
        <v>23466</v>
      </c>
      <c r="B1072">
        <v>2</v>
      </c>
    </row>
    <row r="1073" spans="1:2">
      <c r="A1073" t="s">
        <v>23505</v>
      </c>
      <c r="B1073">
        <v>2</v>
      </c>
    </row>
    <row r="1074" spans="1:2">
      <c r="A1074" t="s">
        <v>23509</v>
      </c>
      <c r="B1074">
        <v>2</v>
      </c>
    </row>
    <row r="1075" spans="1:2">
      <c r="A1075" t="s">
        <v>23513</v>
      </c>
      <c r="B1075">
        <v>2</v>
      </c>
    </row>
    <row r="1076" spans="1:2">
      <c r="A1076" t="s">
        <v>23514</v>
      </c>
      <c r="B1076">
        <v>2</v>
      </c>
    </row>
    <row r="1077" spans="1:2">
      <c r="A1077" t="s">
        <v>23516</v>
      </c>
      <c r="B1077">
        <v>2</v>
      </c>
    </row>
    <row r="1078" spans="1:2">
      <c r="A1078" t="s">
        <v>23521</v>
      </c>
      <c r="B1078">
        <v>2</v>
      </c>
    </row>
    <row r="1079" spans="1:2">
      <c r="A1079" t="s">
        <v>23536</v>
      </c>
      <c r="B1079">
        <v>2</v>
      </c>
    </row>
    <row r="1080" spans="1:2">
      <c r="A1080" t="s">
        <v>23538</v>
      </c>
      <c r="B1080">
        <v>2</v>
      </c>
    </row>
    <row r="1081" spans="1:2">
      <c r="A1081" t="s">
        <v>23545</v>
      </c>
      <c r="B1081">
        <v>2</v>
      </c>
    </row>
    <row r="1082" spans="1:2">
      <c r="A1082" t="s">
        <v>23583</v>
      </c>
      <c r="B1082">
        <v>2</v>
      </c>
    </row>
    <row r="1083" spans="1:2">
      <c r="A1083" t="s">
        <v>23598</v>
      </c>
      <c r="B1083">
        <v>2</v>
      </c>
    </row>
    <row r="1084" spans="1:2">
      <c r="A1084" t="s">
        <v>23601</v>
      </c>
      <c r="B1084">
        <v>2</v>
      </c>
    </row>
    <row r="1085" spans="1:2">
      <c r="A1085" t="s">
        <v>23605</v>
      </c>
      <c r="B1085">
        <v>2</v>
      </c>
    </row>
    <row r="1086" spans="1:2">
      <c r="A1086" t="s">
        <v>23616</v>
      </c>
      <c r="B1086">
        <v>2</v>
      </c>
    </row>
    <row r="1087" spans="1:2">
      <c r="A1087" t="s">
        <v>23621</v>
      </c>
      <c r="B1087">
        <v>2</v>
      </c>
    </row>
    <row r="1088" spans="1:2">
      <c r="A1088" t="s">
        <v>23634</v>
      </c>
      <c r="B1088">
        <v>2</v>
      </c>
    </row>
    <row r="1089" spans="1:2">
      <c r="A1089" t="s">
        <v>23686</v>
      </c>
      <c r="B1089">
        <v>2</v>
      </c>
    </row>
    <row r="1090" spans="1:2">
      <c r="A1090" t="s">
        <v>23706</v>
      </c>
      <c r="B1090">
        <v>2</v>
      </c>
    </row>
    <row r="1091" spans="1:2">
      <c r="A1091" t="s">
        <v>23734</v>
      </c>
      <c r="B1091">
        <v>2</v>
      </c>
    </row>
    <row r="1092" spans="1:2">
      <c r="A1092" t="s">
        <v>23759</v>
      </c>
      <c r="B1092">
        <v>2</v>
      </c>
    </row>
    <row r="1093" spans="1:2">
      <c r="A1093" t="s">
        <v>23777</v>
      </c>
      <c r="B1093">
        <v>2</v>
      </c>
    </row>
    <row r="1094" spans="1:2">
      <c r="A1094" t="s">
        <v>23779</v>
      </c>
      <c r="B1094">
        <v>2</v>
      </c>
    </row>
    <row r="1095" spans="1:2">
      <c r="A1095" t="s">
        <v>23792</v>
      </c>
      <c r="B1095">
        <v>2</v>
      </c>
    </row>
    <row r="1096" spans="1:2">
      <c r="A1096" t="s">
        <v>23798</v>
      </c>
      <c r="B1096">
        <v>2</v>
      </c>
    </row>
    <row r="1097" spans="1:2">
      <c r="A1097" t="s">
        <v>23807</v>
      </c>
      <c r="B1097">
        <v>2</v>
      </c>
    </row>
    <row r="1098" spans="1:2">
      <c r="A1098" t="s">
        <v>23809</v>
      </c>
      <c r="B1098">
        <v>2</v>
      </c>
    </row>
    <row r="1099" spans="1:2">
      <c r="A1099" t="s">
        <v>23827</v>
      </c>
      <c r="B1099">
        <v>2</v>
      </c>
    </row>
    <row r="1100" spans="1:2">
      <c r="A1100" t="s">
        <v>23842</v>
      </c>
      <c r="B1100">
        <v>2</v>
      </c>
    </row>
    <row r="1101" spans="1:2">
      <c r="A1101" t="s">
        <v>23862</v>
      </c>
      <c r="B1101">
        <v>2</v>
      </c>
    </row>
    <row r="1102" spans="1:2">
      <c r="A1102" t="s">
        <v>23868</v>
      </c>
      <c r="B1102">
        <v>2</v>
      </c>
    </row>
    <row r="1103" spans="1:2">
      <c r="A1103" t="s">
        <v>23882</v>
      </c>
      <c r="B1103">
        <v>2</v>
      </c>
    </row>
    <row r="1104" spans="1:2">
      <c r="A1104" t="s">
        <v>23893</v>
      </c>
      <c r="B1104">
        <v>2</v>
      </c>
    </row>
    <row r="1105" spans="1:2">
      <c r="A1105" t="s">
        <v>23899</v>
      </c>
      <c r="B1105">
        <v>2</v>
      </c>
    </row>
    <row r="1106" spans="1:2">
      <c r="A1106" t="s">
        <v>23919</v>
      </c>
      <c r="B1106">
        <v>2</v>
      </c>
    </row>
    <row r="1107" spans="1:2">
      <c r="A1107" t="s">
        <v>23931</v>
      </c>
      <c r="B1107">
        <v>2</v>
      </c>
    </row>
    <row r="1108" spans="1:2">
      <c r="A1108" t="s">
        <v>23958</v>
      </c>
      <c r="B1108">
        <v>2</v>
      </c>
    </row>
    <row r="1109" spans="1:2">
      <c r="A1109" t="s">
        <v>23977</v>
      </c>
      <c r="B1109">
        <v>2</v>
      </c>
    </row>
    <row r="1110" spans="1:2">
      <c r="A1110" t="s">
        <v>23996</v>
      </c>
      <c r="B1110">
        <v>2</v>
      </c>
    </row>
    <row r="1111" spans="1:2">
      <c r="A1111" t="s">
        <v>23999</v>
      </c>
      <c r="B1111">
        <v>2</v>
      </c>
    </row>
    <row r="1112" spans="1:2">
      <c r="A1112" t="s">
        <v>24026</v>
      </c>
      <c r="B1112">
        <v>2</v>
      </c>
    </row>
    <row r="1113" spans="1:2">
      <c r="A1113" t="s">
        <v>24036</v>
      </c>
      <c r="B1113">
        <v>2</v>
      </c>
    </row>
    <row r="1114" spans="1:2">
      <c r="A1114" t="s">
        <v>24047</v>
      </c>
      <c r="B1114">
        <v>2</v>
      </c>
    </row>
    <row r="1115" spans="1:2">
      <c r="A1115" t="s">
        <v>24050</v>
      </c>
      <c r="B1115">
        <v>2</v>
      </c>
    </row>
    <row r="1116" spans="1:2">
      <c r="A1116" t="s">
        <v>24065</v>
      </c>
      <c r="B1116">
        <v>2</v>
      </c>
    </row>
    <row r="1117" spans="1:2">
      <c r="A1117" t="s">
        <v>24075</v>
      </c>
      <c r="B1117">
        <v>2</v>
      </c>
    </row>
    <row r="1118" spans="1:2">
      <c r="A1118" t="s">
        <v>24080</v>
      </c>
      <c r="B1118">
        <v>2</v>
      </c>
    </row>
    <row r="1119" spans="1:2">
      <c r="A1119" t="s">
        <v>24093</v>
      </c>
      <c r="B1119">
        <v>2</v>
      </c>
    </row>
    <row r="1120" spans="1:2">
      <c r="A1120" t="s">
        <v>24117</v>
      </c>
      <c r="B1120">
        <v>2</v>
      </c>
    </row>
    <row r="1121" spans="1:2">
      <c r="A1121" t="s">
        <v>24121</v>
      </c>
      <c r="B1121">
        <v>2</v>
      </c>
    </row>
    <row r="1122" spans="1:2">
      <c r="A1122" t="s">
        <v>24132</v>
      </c>
      <c r="B1122">
        <v>2</v>
      </c>
    </row>
    <row r="1123" spans="1:2">
      <c r="A1123" t="s">
        <v>24146</v>
      </c>
      <c r="B1123">
        <v>2</v>
      </c>
    </row>
    <row r="1124" spans="1:2">
      <c r="A1124" t="s">
        <v>24147</v>
      </c>
      <c r="B1124">
        <v>2</v>
      </c>
    </row>
    <row r="1125" spans="1:2">
      <c r="A1125" t="s">
        <v>24151</v>
      </c>
      <c r="B1125">
        <v>2</v>
      </c>
    </row>
    <row r="1126" spans="1:2">
      <c r="A1126" t="s">
        <v>24163</v>
      </c>
      <c r="B1126">
        <v>2</v>
      </c>
    </row>
    <row r="1127" spans="1:2">
      <c r="A1127" t="s">
        <v>24165</v>
      </c>
      <c r="B1127">
        <v>2</v>
      </c>
    </row>
    <row r="1128" spans="1:2">
      <c r="A1128" t="s">
        <v>24178</v>
      </c>
      <c r="B1128">
        <v>2</v>
      </c>
    </row>
    <row r="1129" spans="1:2">
      <c r="A1129" t="s">
        <v>24213</v>
      </c>
      <c r="B1129">
        <v>2</v>
      </c>
    </row>
    <row r="1130" spans="1:2">
      <c r="A1130" t="s">
        <v>24220</v>
      </c>
      <c r="B1130">
        <v>2</v>
      </c>
    </row>
    <row r="1131" spans="1:2">
      <c r="A1131" t="s">
        <v>24234</v>
      </c>
      <c r="B1131">
        <v>2</v>
      </c>
    </row>
    <row r="1132" spans="1:2">
      <c r="A1132" t="s">
        <v>24236</v>
      </c>
      <c r="B1132">
        <v>2</v>
      </c>
    </row>
    <row r="1133" spans="1:2">
      <c r="A1133" t="s">
        <v>24239</v>
      </c>
      <c r="B1133">
        <v>2</v>
      </c>
    </row>
    <row r="1134" spans="1:2">
      <c r="A1134" t="s">
        <v>24252</v>
      </c>
      <c r="B1134">
        <v>2</v>
      </c>
    </row>
    <row r="1135" spans="1:2">
      <c r="A1135" t="s">
        <v>24263</v>
      </c>
      <c r="B1135">
        <v>2</v>
      </c>
    </row>
    <row r="1136" spans="1:2">
      <c r="A1136" t="s">
        <v>24282</v>
      </c>
      <c r="B1136">
        <v>2</v>
      </c>
    </row>
    <row r="1137" spans="1:2">
      <c r="A1137" t="s">
        <v>24286</v>
      </c>
      <c r="B1137">
        <v>2</v>
      </c>
    </row>
    <row r="1138" spans="1:2">
      <c r="A1138" t="s">
        <v>24297</v>
      </c>
      <c r="B1138">
        <v>2</v>
      </c>
    </row>
    <row r="1139" spans="1:2">
      <c r="A1139" t="s">
        <v>24300</v>
      </c>
      <c r="B1139">
        <v>2</v>
      </c>
    </row>
    <row r="1140" spans="1:2">
      <c r="A1140" t="s">
        <v>24309</v>
      </c>
      <c r="B1140">
        <v>2</v>
      </c>
    </row>
    <row r="1141" spans="1:2">
      <c r="A1141" t="s">
        <v>24319</v>
      </c>
      <c r="B1141">
        <v>2</v>
      </c>
    </row>
    <row r="1142" spans="1:2">
      <c r="A1142" t="s">
        <v>24331</v>
      </c>
      <c r="B1142">
        <v>2</v>
      </c>
    </row>
    <row r="1143" spans="1:2">
      <c r="A1143" t="s">
        <v>24335</v>
      </c>
      <c r="B1143">
        <v>2</v>
      </c>
    </row>
    <row r="1144" spans="1:2">
      <c r="A1144" t="s">
        <v>24343</v>
      </c>
      <c r="B1144">
        <v>2</v>
      </c>
    </row>
    <row r="1145" spans="1:2">
      <c r="A1145" t="s">
        <v>24361</v>
      </c>
      <c r="B1145">
        <v>2</v>
      </c>
    </row>
    <row r="1146" spans="1:2">
      <c r="A1146" t="s">
        <v>24365</v>
      </c>
      <c r="B1146">
        <v>2</v>
      </c>
    </row>
    <row r="1147" spans="1:2">
      <c r="A1147" t="s">
        <v>24379</v>
      </c>
      <c r="B1147">
        <v>2</v>
      </c>
    </row>
    <row r="1148" spans="1:2">
      <c r="A1148" t="s">
        <v>24435</v>
      </c>
      <c r="B1148">
        <v>2</v>
      </c>
    </row>
    <row r="1149" spans="1:2">
      <c r="A1149" t="s">
        <v>24448</v>
      </c>
      <c r="B1149">
        <v>2</v>
      </c>
    </row>
    <row r="1150" spans="1:2">
      <c r="A1150" t="s">
        <v>24483</v>
      </c>
      <c r="B1150">
        <v>2</v>
      </c>
    </row>
    <row r="1151" spans="1:2">
      <c r="A1151" t="s">
        <v>24484</v>
      </c>
      <c r="B1151">
        <v>2</v>
      </c>
    </row>
    <row r="1152" spans="1:2">
      <c r="A1152" t="s">
        <v>24500</v>
      </c>
      <c r="B1152">
        <v>2</v>
      </c>
    </row>
    <row r="1153" spans="1:2">
      <c r="A1153" t="s">
        <v>24505</v>
      </c>
      <c r="B1153">
        <v>2</v>
      </c>
    </row>
    <row r="1154" spans="1:2">
      <c r="A1154" t="s">
        <v>24525</v>
      </c>
      <c r="B1154">
        <v>2</v>
      </c>
    </row>
    <row r="1155" spans="1:2">
      <c r="A1155" t="s">
        <v>24565</v>
      </c>
      <c r="B1155">
        <v>2</v>
      </c>
    </row>
    <row r="1156" spans="1:2">
      <c r="A1156" t="s">
        <v>24585</v>
      </c>
      <c r="B1156">
        <v>2</v>
      </c>
    </row>
    <row r="1157" spans="1:2">
      <c r="A1157" t="s">
        <v>24618</v>
      </c>
      <c r="B1157">
        <v>2</v>
      </c>
    </row>
    <row r="1158" spans="1:2">
      <c r="A1158" t="s">
        <v>24623</v>
      </c>
      <c r="B1158">
        <v>2</v>
      </c>
    </row>
    <row r="1159" spans="1:2">
      <c r="A1159" t="s">
        <v>24627</v>
      </c>
      <c r="B1159">
        <v>2</v>
      </c>
    </row>
    <row r="1160" spans="1:2">
      <c r="A1160" t="s">
        <v>24644</v>
      </c>
      <c r="B1160">
        <v>2</v>
      </c>
    </row>
    <row r="1161" spans="1:2">
      <c r="A1161" t="s">
        <v>24654</v>
      </c>
      <c r="B1161">
        <v>2</v>
      </c>
    </row>
    <row r="1162" spans="1:2">
      <c r="A1162" t="s">
        <v>24679</v>
      </c>
      <c r="B1162">
        <v>2</v>
      </c>
    </row>
    <row r="1163" spans="1:2">
      <c r="A1163" t="s">
        <v>24702</v>
      </c>
      <c r="B1163">
        <v>2</v>
      </c>
    </row>
    <row r="1164" spans="1:2">
      <c r="A1164" t="s">
        <v>24747</v>
      </c>
      <c r="B1164">
        <v>2</v>
      </c>
    </row>
    <row r="1165" spans="1:2">
      <c r="A1165" t="s">
        <v>24753</v>
      </c>
      <c r="B1165">
        <v>2</v>
      </c>
    </row>
    <row r="1166" spans="1:2">
      <c r="A1166" t="s">
        <v>24764</v>
      </c>
      <c r="B1166">
        <v>2</v>
      </c>
    </row>
    <row r="1167" spans="1:2">
      <c r="A1167" t="s">
        <v>24765</v>
      </c>
      <c r="B1167">
        <v>2</v>
      </c>
    </row>
    <row r="1168" spans="1:2">
      <c r="A1168" t="s">
        <v>24766</v>
      </c>
      <c r="B1168">
        <v>2</v>
      </c>
    </row>
    <row r="1169" spans="1:2">
      <c r="A1169" t="s">
        <v>24818</v>
      </c>
      <c r="B1169">
        <v>2</v>
      </c>
    </row>
    <row r="1170" spans="1:2">
      <c r="A1170" t="s">
        <v>24825</v>
      </c>
      <c r="B1170">
        <v>2</v>
      </c>
    </row>
    <row r="1171" spans="1:2">
      <c r="A1171" t="s">
        <v>24855</v>
      </c>
      <c r="B1171">
        <v>2</v>
      </c>
    </row>
    <row r="1172" spans="1:2">
      <c r="A1172" t="s">
        <v>24861</v>
      </c>
      <c r="B1172">
        <v>2</v>
      </c>
    </row>
    <row r="1173" spans="1:2">
      <c r="A1173" t="s">
        <v>24882</v>
      </c>
      <c r="B1173">
        <v>2</v>
      </c>
    </row>
    <row r="1174" spans="1:2">
      <c r="A1174" t="s">
        <v>24896</v>
      </c>
      <c r="B1174">
        <v>2</v>
      </c>
    </row>
    <row r="1175" spans="1:2">
      <c r="A1175" t="s">
        <v>24910</v>
      </c>
      <c r="B1175">
        <v>2</v>
      </c>
    </row>
    <row r="1176" spans="1:2">
      <c r="A1176" t="s">
        <v>24916</v>
      </c>
      <c r="B1176">
        <v>2</v>
      </c>
    </row>
    <row r="1177" spans="1:2">
      <c r="A1177" t="s">
        <v>24927</v>
      </c>
      <c r="B1177">
        <v>2</v>
      </c>
    </row>
    <row r="1178" spans="1:2">
      <c r="A1178" t="s">
        <v>24935</v>
      </c>
      <c r="B1178">
        <v>2</v>
      </c>
    </row>
    <row r="1179" spans="1:2">
      <c r="A1179" t="s">
        <v>24950</v>
      </c>
      <c r="B1179">
        <v>2</v>
      </c>
    </row>
    <row r="1180" spans="1:2">
      <c r="A1180" t="s">
        <v>24954</v>
      </c>
      <c r="B1180">
        <v>2</v>
      </c>
    </row>
    <row r="1181" spans="1:2">
      <c r="A1181" t="s">
        <v>24967</v>
      </c>
      <c r="B1181">
        <v>2</v>
      </c>
    </row>
    <row r="1182" spans="1:2">
      <c r="A1182" t="s">
        <v>24972</v>
      </c>
      <c r="B1182">
        <v>2</v>
      </c>
    </row>
    <row r="1183" spans="1:2">
      <c r="A1183" t="s">
        <v>24981</v>
      </c>
      <c r="B1183">
        <v>2</v>
      </c>
    </row>
    <row r="1184" spans="1:2">
      <c r="A1184" t="s">
        <v>25012</v>
      </c>
      <c r="B1184">
        <v>2</v>
      </c>
    </row>
    <row r="1185" spans="1:2">
      <c r="A1185" t="s">
        <v>25017</v>
      </c>
      <c r="B1185">
        <v>2</v>
      </c>
    </row>
    <row r="1186" spans="1:2">
      <c r="A1186" t="s">
        <v>25055</v>
      </c>
      <c r="B1186">
        <v>2</v>
      </c>
    </row>
    <row r="1187" spans="1:2">
      <c r="A1187" t="s">
        <v>25061</v>
      </c>
      <c r="B1187">
        <v>2</v>
      </c>
    </row>
    <row r="1188" spans="1:2">
      <c r="A1188" t="s">
        <v>25076</v>
      </c>
      <c r="B1188">
        <v>2</v>
      </c>
    </row>
    <row r="1189" spans="1:2">
      <c r="A1189" t="s">
        <v>25101</v>
      </c>
      <c r="B1189">
        <v>2</v>
      </c>
    </row>
    <row r="1190" spans="1:2">
      <c r="A1190" t="s">
        <v>25144</v>
      </c>
      <c r="B1190">
        <v>2</v>
      </c>
    </row>
    <row r="1191" spans="1:2">
      <c r="A1191" t="s">
        <v>25166</v>
      </c>
      <c r="B1191">
        <v>2</v>
      </c>
    </row>
    <row r="1192" spans="1:2">
      <c r="A1192" t="s">
        <v>25185</v>
      </c>
      <c r="B1192">
        <v>2</v>
      </c>
    </row>
    <row r="1193" spans="1:2">
      <c r="A1193" t="s">
        <v>25186</v>
      </c>
      <c r="B1193">
        <v>2</v>
      </c>
    </row>
    <row r="1194" spans="1:2">
      <c r="A1194" t="s">
        <v>25212</v>
      </c>
      <c r="B1194">
        <v>2</v>
      </c>
    </row>
    <row r="1195" spans="1:2">
      <c r="A1195" t="s">
        <v>25230</v>
      </c>
      <c r="B1195">
        <v>2</v>
      </c>
    </row>
    <row r="1196" spans="1:2">
      <c r="A1196" t="s">
        <v>25236</v>
      </c>
      <c r="B1196">
        <v>2</v>
      </c>
    </row>
    <row r="1197" spans="1:2">
      <c r="A1197" t="s">
        <v>25244</v>
      </c>
      <c r="B1197">
        <v>2</v>
      </c>
    </row>
    <row r="1198" spans="1:2">
      <c r="A1198" t="s">
        <v>25250</v>
      </c>
      <c r="B1198">
        <v>2</v>
      </c>
    </row>
    <row r="1199" spans="1:2">
      <c r="A1199" t="s">
        <v>25263</v>
      </c>
      <c r="B1199">
        <v>2</v>
      </c>
    </row>
    <row r="1200" spans="1:2">
      <c r="A1200" t="s">
        <v>25267</v>
      </c>
      <c r="B1200">
        <v>2</v>
      </c>
    </row>
    <row r="1201" spans="1:2">
      <c r="A1201" t="s">
        <v>25272</v>
      </c>
      <c r="B1201">
        <v>2</v>
      </c>
    </row>
    <row r="1202" spans="1:2">
      <c r="A1202" t="s">
        <v>25274</v>
      </c>
      <c r="B1202">
        <v>2</v>
      </c>
    </row>
    <row r="1203" spans="1:2">
      <c r="A1203" t="s">
        <v>25305</v>
      </c>
      <c r="B1203">
        <v>2</v>
      </c>
    </row>
    <row r="1204" spans="1:2">
      <c r="A1204" t="s">
        <v>25309</v>
      </c>
      <c r="B1204">
        <v>2</v>
      </c>
    </row>
    <row r="1205" spans="1:2">
      <c r="A1205" t="s">
        <v>25334</v>
      </c>
      <c r="B1205">
        <v>2</v>
      </c>
    </row>
    <row r="1206" spans="1:2">
      <c r="A1206" t="s">
        <v>25337</v>
      </c>
      <c r="B1206">
        <v>2</v>
      </c>
    </row>
    <row r="1207" spans="1:2">
      <c r="A1207" t="s">
        <v>25361</v>
      </c>
      <c r="B1207">
        <v>2</v>
      </c>
    </row>
    <row r="1208" spans="1:2">
      <c r="A1208" t="s">
        <v>25398</v>
      </c>
      <c r="B1208">
        <v>2</v>
      </c>
    </row>
    <row r="1209" spans="1:2">
      <c r="A1209" t="s">
        <v>25402</v>
      </c>
      <c r="B1209">
        <v>2</v>
      </c>
    </row>
    <row r="1210" spans="1:2">
      <c r="A1210" t="s">
        <v>25423</v>
      </c>
      <c r="B1210">
        <v>2</v>
      </c>
    </row>
    <row r="1211" spans="1:2">
      <c r="A1211" t="s">
        <v>25428</v>
      </c>
      <c r="B1211">
        <v>2</v>
      </c>
    </row>
    <row r="1212" spans="1:2">
      <c r="A1212" t="s">
        <v>25452</v>
      </c>
      <c r="B1212">
        <v>2</v>
      </c>
    </row>
    <row r="1213" spans="1:2">
      <c r="A1213" t="s">
        <v>25474</v>
      </c>
      <c r="B1213">
        <v>2</v>
      </c>
    </row>
    <row r="1214" spans="1:2">
      <c r="A1214" t="s">
        <v>25480</v>
      </c>
      <c r="B1214">
        <v>2</v>
      </c>
    </row>
    <row r="1215" spans="1:2">
      <c r="A1215" t="s">
        <v>25494</v>
      </c>
      <c r="B1215">
        <v>2</v>
      </c>
    </row>
    <row r="1216" spans="1:2">
      <c r="A1216" t="s">
        <v>25499</v>
      </c>
      <c r="B1216">
        <v>2</v>
      </c>
    </row>
    <row r="1217" spans="1:2">
      <c r="A1217" t="s">
        <v>25505</v>
      </c>
      <c r="B1217">
        <v>2</v>
      </c>
    </row>
    <row r="1218" spans="1:2">
      <c r="A1218" t="s">
        <v>25506</v>
      </c>
      <c r="B1218">
        <v>2</v>
      </c>
    </row>
    <row r="1219" spans="1:2">
      <c r="A1219" t="s">
        <v>25559</v>
      </c>
      <c r="B1219">
        <v>2</v>
      </c>
    </row>
    <row r="1220" spans="1:2">
      <c r="A1220" t="s">
        <v>25604</v>
      </c>
      <c r="B1220">
        <v>2</v>
      </c>
    </row>
    <row r="1221" spans="1:2">
      <c r="A1221" t="s">
        <v>25626</v>
      </c>
      <c r="B1221">
        <v>2</v>
      </c>
    </row>
    <row r="1222" spans="1:2">
      <c r="A1222" t="s">
        <v>25652</v>
      </c>
      <c r="B1222">
        <v>2</v>
      </c>
    </row>
    <row r="1223" spans="1:2">
      <c r="A1223" t="s">
        <v>25687</v>
      </c>
      <c r="B1223">
        <v>2</v>
      </c>
    </row>
    <row r="1224" spans="1:2">
      <c r="A1224" t="s">
        <v>25696</v>
      </c>
      <c r="B1224">
        <v>2</v>
      </c>
    </row>
    <row r="1225" spans="1:2">
      <c r="A1225" t="s">
        <v>25725</v>
      </c>
      <c r="B1225">
        <v>2</v>
      </c>
    </row>
    <row r="1226" spans="1:2">
      <c r="A1226" t="s">
        <v>25730</v>
      </c>
      <c r="B1226">
        <v>2</v>
      </c>
    </row>
    <row r="1227" spans="1:2">
      <c r="A1227" t="s">
        <v>25733</v>
      </c>
      <c r="B1227">
        <v>2</v>
      </c>
    </row>
    <row r="1228" spans="1:2">
      <c r="A1228" t="s">
        <v>25748</v>
      </c>
      <c r="B1228">
        <v>2</v>
      </c>
    </row>
    <row r="1229" spans="1:2">
      <c r="A1229" t="s">
        <v>25755</v>
      </c>
      <c r="B1229">
        <v>2</v>
      </c>
    </row>
    <row r="1230" spans="1:2">
      <c r="A1230" t="s">
        <v>25784</v>
      </c>
      <c r="B1230">
        <v>2</v>
      </c>
    </row>
    <row r="1231" spans="1:2">
      <c r="A1231" t="s">
        <v>25789</v>
      </c>
      <c r="B1231">
        <v>2</v>
      </c>
    </row>
    <row r="1232" spans="1:2">
      <c r="A1232" t="s">
        <v>25795</v>
      </c>
      <c r="B1232">
        <v>2</v>
      </c>
    </row>
    <row r="1233" spans="1:2">
      <c r="A1233" t="s">
        <v>25803</v>
      </c>
      <c r="B1233">
        <v>2</v>
      </c>
    </row>
    <row r="1234" spans="1:2">
      <c r="A1234" t="s">
        <v>25805</v>
      </c>
      <c r="B1234">
        <v>2</v>
      </c>
    </row>
    <row r="1235" spans="1:2">
      <c r="A1235" t="s">
        <v>25838</v>
      </c>
      <c r="B1235">
        <v>2</v>
      </c>
    </row>
    <row r="1236" spans="1:2">
      <c r="A1236" t="s">
        <v>25858</v>
      </c>
      <c r="B1236">
        <v>2</v>
      </c>
    </row>
    <row r="1237" spans="1:2">
      <c r="A1237" t="s">
        <v>25894</v>
      </c>
      <c r="B1237">
        <v>2</v>
      </c>
    </row>
    <row r="1238" spans="1:2">
      <c r="A1238" t="s">
        <v>25939</v>
      </c>
      <c r="B1238">
        <v>2</v>
      </c>
    </row>
    <row r="1239" spans="1:2">
      <c r="A1239" t="s">
        <v>25964</v>
      </c>
      <c r="B1239">
        <v>2</v>
      </c>
    </row>
    <row r="1240" spans="1:2">
      <c r="A1240" t="s">
        <v>25993</v>
      </c>
      <c r="B1240">
        <v>2</v>
      </c>
    </row>
    <row r="1241" spans="1:2">
      <c r="A1241" t="s">
        <v>26058</v>
      </c>
      <c r="B1241">
        <v>2</v>
      </c>
    </row>
    <row r="1242" spans="1:2">
      <c r="A1242" t="s">
        <v>26066</v>
      </c>
      <c r="B1242">
        <v>2</v>
      </c>
    </row>
    <row r="1243" spans="1:2">
      <c r="A1243" t="s">
        <v>26068</v>
      </c>
      <c r="B1243">
        <v>2</v>
      </c>
    </row>
    <row r="1244" spans="1:2">
      <c r="A1244" t="s">
        <v>26104</v>
      </c>
      <c r="B1244">
        <v>2</v>
      </c>
    </row>
    <row r="1245" spans="1:2">
      <c r="A1245" t="s">
        <v>26110</v>
      </c>
      <c r="B1245">
        <v>2</v>
      </c>
    </row>
    <row r="1246" spans="1:2">
      <c r="A1246" t="s">
        <v>26125</v>
      </c>
      <c r="B1246">
        <v>2</v>
      </c>
    </row>
    <row r="1247" spans="1:2">
      <c r="A1247" t="s">
        <v>26138</v>
      </c>
      <c r="B1247">
        <v>2</v>
      </c>
    </row>
    <row r="1248" spans="1:2">
      <c r="A1248" t="s">
        <v>26144</v>
      </c>
      <c r="B1248">
        <v>2</v>
      </c>
    </row>
    <row r="1249" spans="1:2">
      <c r="A1249" t="s">
        <v>26154</v>
      </c>
      <c r="B1249">
        <v>2</v>
      </c>
    </row>
    <row r="1250" spans="1:2">
      <c r="A1250" t="s">
        <v>26155</v>
      </c>
      <c r="B1250">
        <v>2</v>
      </c>
    </row>
    <row r="1251" spans="1:2">
      <c r="A1251" t="s">
        <v>26193</v>
      </c>
      <c r="B1251">
        <v>2</v>
      </c>
    </row>
    <row r="1252" spans="1:2">
      <c r="A1252" t="s">
        <v>26214</v>
      </c>
      <c r="B1252">
        <v>2</v>
      </c>
    </row>
    <row r="1253" spans="1:2">
      <c r="A1253" t="s">
        <v>26221</v>
      </c>
      <c r="B1253">
        <v>2</v>
      </c>
    </row>
    <row r="1254" spans="1:2">
      <c r="A1254" t="s">
        <v>26240</v>
      </c>
      <c r="B1254">
        <v>2</v>
      </c>
    </row>
    <row r="1255" spans="1:2">
      <c r="A1255" t="s">
        <v>26278</v>
      </c>
      <c r="B1255">
        <v>2</v>
      </c>
    </row>
    <row r="1256" spans="1:2">
      <c r="A1256" t="s">
        <v>26281</v>
      </c>
      <c r="B1256">
        <v>2</v>
      </c>
    </row>
    <row r="1257" spans="1:2">
      <c r="A1257" t="s">
        <v>26295</v>
      </c>
      <c r="B1257">
        <v>2</v>
      </c>
    </row>
    <row r="1258" spans="1:2">
      <c r="A1258" t="s">
        <v>26300</v>
      </c>
      <c r="B1258">
        <v>2</v>
      </c>
    </row>
    <row r="1259" spans="1:2">
      <c r="A1259" t="s">
        <v>26310</v>
      </c>
      <c r="B1259">
        <v>2</v>
      </c>
    </row>
    <row r="1260" spans="1:2">
      <c r="A1260" t="s">
        <v>26315</v>
      </c>
      <c r="B1260">
        <v>2</v>
      </c>
    </row>
    <row r="1261" spans="1:2">
      <c r="A1261" t="s">
        <v>26323</v>
      </c>
      <c r="B1261">
        <v>2</v>
      </c>
    </row>
    <row r="1262" spans="1:2">
      <c r="A1262" t="s">
        <v>26325</v>
      </c>
      <c r="B1262">
        <v>2</v>
      </c>
    </row>
    <row r="1263" spans="1:2">
      <c r="A1263" t="s">
        <v>26331</v>
      </c>
      <c r="B1263">
        <v>2</v>
      </c>
    </row>
    <row r="1264" spans="1:2">
      <c r="A1264" t="s">
        <v>26334</v>
      </c>
      <c r="B1264">
        <v>2</v>
      </c>
    </row>
    <row r="1265" spans="1:2">
      <c r="A1265" t="s">
        <v>26336</v>
      </c>
      <c r="B1265">
        <v>2</v>
      </c>
    </row>
    <row r="1266" spans="1:2">
      <c r="A1266" t="s">
        <v>26348</v>
      </c>
      <c r="B1266">
        <v>2</v>
      </c>
    </row>
    <row r="1267" spans="1:2">
      <c r="A1267" t="s">
        <v>26350</v>
      </c>
      <c r="B1267">
        <v>2</v>
      </c>
    </row>
    <row r="1268" spans="1:2">
      <c r="A1268" t="s">
        <v>26357</v>
      </c>
      <c r="B1268">
        <v>2</v>
      </c>
    </row>
    <row r="1269" spans="1:2">
      <c r="A1269" t="s">
        <v>26366</v>
      </c>
      <c r="B1269">
        <v>2</v>
      </c>
    </row>
    <row r="1270" spans="1:2">
      <c r="A1270" t="s">
        <v>26376</v>
      </c>
      <c r="B1270">
        <v>2</v>
      </c>
    </row>
    <row r="1271" spans="1:2">
      <c r="A1271" t="s">
        <v>26399</v>
      </c>
      <c r="B1271">
        <v>2</v>
      </c>
    </row>
    <row r="1272" spans="1:2">
      <c r="A1272" t="s">
        <v>26408</v>
      </c>
      <c r="B1272">
        <v>2</v>
      </c>
    </row>
    <row r="1273" spans="1:2">
      <c r="A1273" t="s">
        <v>26412</v>
      </c>
      <c r="B1273">
        <v>2</v>
      </c>
    </row>
    <row r="1274" spans="1:2">
      <c r="A1274" t="s">
        <v>26417</v>
      </c>
      <c r="B1274">
        <v>2</v>
      </c>
    </row>
    <row r="1275" spans="1:2">
      <c r="A1275" t="s">
        <v>26425</v>
      </c>
      <c r="B1275">
        <v>2</v>
      </c>
    </row>
    <row r="1276" spans="1:2">
      <c r="A1276" t="s">
        <v>26434</v>
      </c>
      <c r="B1276">
        <v>2</v>
      </c>
    </row>
    <row r="1277" spans="1:2">
      <c r="A1277" t="s">
        <v>26443</v>
      </c>
      <c r="B1277">
        <v>2</v>
      </c>
    </row>
    <row r="1278" spans="1:2">
      <c r="A1278" t="s">
        <v>26449</v>
      </c>
      <c r="B1278">
        <v>2</v>
      </c>
    </row>
    <row r="1279" spans="1:2">
      <c r="A1279" t="s">
        <v>26464</v>
      </c>
      <c r="B1279">
        <v>2</v>
      </c>
    </row>
    <row r="1280" spans="1:2">
      <c r="A1280" t="s">
        <v>26466</v>
      </c>
      <c r="B1280">
        <v>2</v>
      </c>
    </row>
    <row r="1281" spans="1:2">
      <c r="A1281" t="s">
        <v>26487</v>
      </c>
      <c r="B1281">
        <v>2</v>
      </c>
    </row>
    <row r="1282" spans="1:2">
      <c r="A1282" t="s">
        <v>26522</v>
      </c>
      <c r="B1282">
        <v>2</v>
      </c>
    </row>
    <row r="1283" spans="1:2">
      <c r="A1283" t="s">
        <v>26542</v>
      </c>
      <c r="B1283">
        <v>2</v>
      </c>
    </row>
    <row r="1284" spans="1:2">
      <c r="A1284" t="s">
        <v>26565</v>
      </c>
      <c r="B1284">
        <v>2</v>
      </c>
    </row>
    <row r="1285" spans="1:2">
      <c r="A1285" t="s">
        <v>26580</v>
      </c>
      <c r="B1285">
        <v>2</v>
      </c>
    </row>
    <row r="1286" spans="1:2">
      <c r="A1286" t="s">
        <v>26646</v>
      </c>
      <c r="B1286">
        <v>2</v>
      </c>
    </row>
    <row r="1287" spans="1:2">
      <c r="A1287" t="s">
        <v>26658</v>
      </c>
      <c r="B1287">
        <v>2</v>
      </c>
    </row>
    <row r="1288" spans="1:2">
      <c r="A1288" t="s">
        <v>26667</v>
      </c>
      <c r="B1288">
        <v>2</v>
      </c>
    </row>
    <row r="1289" spans="1:2">
      <c r="A1289" t="s">
        <v>26679</v>
      </c>
      <c r="B1289">
        <v>2</v>
      </c>
    </row>
    <row r="1290" spans="1:2">
      <c r="A1290" t="s">
        <v>26692</v>
      </c>
      <c r="B1290">
        <v>2</v>
      </c>
    </row>
    <row r="1291" spans="1:2">
      <c r="A1291" t="s">
        <v>26702</v>
      </c>
      <c r="B1291">
        <v>2</v>
      </c>
    </row>
    <row r="1292" spans="1:2">
      <c r="A1292" t="s">
        <v>26726</v>
      </c>
      <c r="B1292">
        <v>2</v>
      </c>
    </row>
    <row r="1293" spans="1:2">
      <c r="A1293" t="s">
        <v>26754</v>
      </c>
      <c r="B1293">
        <v>2</v>
      </c>
    </row>
    <row r="1294" spans="1:2">
      <c r="A1294" t="s">
        <v>26766</v>
      </c>
      <c r="B1294">
        <v>2</v>
      </c>
    </row>
    <row r="1295" spans="1:2">
      <c r="A1295" t="s">
        <v>26775</v>
      </c>
      <c r="B1295">
        <v>2</v>
      </c>
    </row>
    <row r="1296" spans="1:2">
      <c r="A1296" t="s">
        <v>26799</v>
      </c>
      <c r="B1296">
        <v>2</v>
      </c>
    </row>
    <row r="1297" spans="1:2">
      <c r="A1297" t="s">
        <v>26813</v>
      </c>
      <c r="B1297">
        <v>2</v>
      </c>
    </row>
    <row r="1298" spans="1:2">
      <c r="A1298" t="s">
        <v>26831</v>
      </c>
      <c r="B1298">
        <v>2</v>
      </c>
    </row>
    <row r="1299" spans="1:2">
      <c r="A1299" t="s">
        <v>26833</v>
      </c>
      <c r="B1299">
        <v>2</v>
      </c>
    </row>
    <row r="1300" spans="1:2">
      <c r="A1300" t="s">
        <v>26852</v>
      </c>
      <c r="B1300">
        <v>2</v>
      </c>
    </row>
    <row r="1301" spans="1:2">
      <c r="A1301" t="s">
        <v>26884</v>
      </c>
      <c r="B1301">
        <v>2</v>
      </c>
    </row>
    <row r="1302" spans="1:2">
      <c r="A1302" t="s">
        <v>26895</v>
      </c>
      <c r="B1302">
        <v>2</v>
      </c>
    </row>
    <row r="1303" spans="1:2">
      <c r="A1303" t="s">
        <v>26902</v>
      </c>
      <c r="B1303">
        <v>2</v>
      </c>
    </row>
    <row r="1304" spans="1:2">
      <c r="A1304" t="s">
        <v>26906</v>
      </c>
      <c r="B1304">
        <v>2</v>
      </c>
    </row>
    <row r="1305" spans="1:2">
      <c r="A1305" t="s">
        <v>26921</v>
      </c>
      <c r="B1305">
        <v>2</v>
      </c>
    </row>
    <row r="1306" spans="1:2">
      <c r="A1306" t="s">
        <v>26992</v>
      </c>
      <c r="B1306">
        <v>2</v>
      </c>
    </row>
    <row r="1307" spans="1:2">
      <c r="A1307" t="s">
        <v>27042</v>
      </c>
      <c r="B1307">
        <v>2</v>
      </c>
    </row>
    <row r="1308" spans="1:2">
      <c r="A1308" t="s">
        <v>27052</v>
      </c>
      <c r="B1308">
        <v>2</v>
      </c>
    </row>
    <row r="1309" spans="1:2">
      <c r="A1309" t="s">
        <v>27054</v>
      </c>
      <c r="B1309">
        <v>2</v>
      </c>
    </row>
    <row r="1310" spans="1:2">
      <c r="A1310" t="s">
        <v>27075</v>
      </c>
      <c r="B1310">
        <v>2</v>
      </c>
    </row>
    <row r="1311" spans="1:2">
      <c r="A1311" t="s">
        <v>27126</v>
      </c>
      <c r="B1311">
        <v>2</v>
      </c>
    </row>
    <row r="1312" spans="1:2">
      <c r="A1312" t="s">
        <v>27139</v>
      </c>
      <c r="B1312">
        <v>2</v>
      </c>
    </row>
    <row r="1313" spans="1:2">
      <c r="A1313" t="s">
        <v>27149</v>
      </c>
      <c r="B1313">
        <v>2</v>
      </c>
    </row>
    <row r="1314" spans="1:2">
      <c r="A1314" t="s">
        <v>27160</v>
      </c>
      <c r="B1314">
        <v>2</v>
      </c>
    </row>
    <row r="1315" spans="1:2">
      <c r="A1315" t="s">
        <v>27174</v>
      </c>
      <c r="B1315">
        <v>2</v>
      </c>
    </row>
    <row r="1316" spans="1:2">
      <c r="A1316" t="s">
        <v>27182</v>
      </c>
      <c r="B1316">
        <v>2</v>
      </c>
    </row>
    <row r="1317" spans="1:2">
      <c r="A1317" t="s">
        <v>27184</v>
      </c>
      <c r="B1317">
        <v>2</v>
      </c>
    </row>
    <row r="1318" spans="1:2">
      <c r="A1318" t="s">
        <v>27194</v>
      </c>
      <c r="B1318">
        <v>2</v>
      </c>
    </row>
    <row r="1319" spans="1:2">
      <c r="A1319" t="s">
        <v>27210</v>
      </c>
      <c r="B1319">
        <v>2</v>
      </c>
    </row>
    <row r="1320" spans="1:2">
      <c r="A1320" t="s">
        <v>27236</v>
      </c>
      <c r="B1320">
        <v>2</v>
      </c>
    </row>
    <row r="1321" spans="1:2">
      <c r="A1321" t="s">
        <v>27257</v>
      </c>
      <c r="B1321">
        <v>2</v>
      </c>
    </row>
    <row r="1322" spans="1:2">
      <c r="A1322" t="s">
        <v>27280</v>
      </c>
      <c r="B1322">
        <v>2</v>
      </c>
    </row>
    <row r="1323" spans="1:2">
      <c r="A1323" t="s">
        <v>27346</v>
      </c>
      <c r="B1323">
        <v>2</v>
      </c>
    </row>
    <row r="1324" spans="1:2">
      <c r="A1324" t="s">
        <v>27349</v>
      </c>
      <c r="B1324">
        <v>2</v>
      </c>
    </row>
    <row r="1325" spans="1:2">
      <c r="A1325" t="s">
        <v>27377</v>
      </c>
      <c r="B1325">
        <v>2</v>
      </c>
    </row>
    <row r="1326" spans="1:2">
      <c r="A1326" t="s">
        <v>27385</v>
      </c>
      <c r="B1326">
        <v>2</v>
      </c>
    </row>
    <row r="1327" spans="1:2">
      <c r="A1327" t="s">
        <v>27425</v>
      </c>
      <c r="B1327">
        <v>2</v>
      </c>
    </row>
    <row r="1328" spans="1:2">
      <c r="A1328" t="s">
        <v>27445</v>
      </c>
      <c r="B1328">
        <v>2</v>
      </c>
    </row>
    <row r="1329" spans="1:2">
      <c r="A1329" t="s">
        <v>27454</v>
      </c>
      <c r="B1329">
        <v>2</v>
      </c>
    </row>
    <row r="1330" spans="1:2">
      <c r="A1330" t="s">
        <v>27470</v>
      </c>
      <c r="B1330">
        <v>2</v>
      </c>
    </row>
    <row r="1331" spans="1:2">
      <c r="A1331" t="s">
        <v>27490</v>
      </c>
      <c r="B1331">
        <v>2</v>
      </c>
    </row>
    <row r="1332" spans="1:2">
      <c r="A1332" t="s">
        <v>27515</v>
      </c>
      <c r="B1332">
        <v>2</v>
      </c>
    </row>
    <row r="1333" spans="1:2">
      <c r="A1333" t="s">
        <v>27549</v>
      </c>
      <c r="B1333">
        <v>2</v>
      </c>
    </row>
    <row r="1334" spans="1:2">
      <c r="A1334" t="s">
        <v>27570</v>
      </c>
      <c r="B1334">
        <v>2</v>
      </c>
    </row>
    <row r="1335" spans="1:2">
      <c r="A1335" t="s">
        <v>27584</v>
      </c>
      <c r="B1335">
        <v>2</v>
      </c>
    </row>
    <row r="1336" spans="1:2">
      <c r="A1336" t="s">
        <v>27590</v>
      </c>
      <c r="B1336">
        <v>2</v>
      </c>
    </row>
    <row r="1337" spans="1:2">
      <c r="A1337" t="s">
        <v>27594</v>
      </c>
      <c r="B1337">
        <v>2</v>
      </c>
    </row>
    <row r="1338" spans="1:2">
      <c r="A1338" t="s">
        <v>27598</v>
      </c>
      <c r="B1338">
        <v>2</v>
      </c>
    </row>
    <row r="1339" spans="1:2">
      <c r="A1339" t="s">
        <v>27599</v>
      </c>
      <c r="B1339">
        <v>2</v>
      </c>
    </row>
    <row r="1340" spans="1:2">
      <c r="A1340" t="s">
        <v>27602</v>
      </c>
      <c r="B1340">
        <v>2</v>
      </c>
    </row>
    <row r="1341" spans="1:2">
      <c r="A1341" t="s">
        <v>27603</v>
      </c>
      <c r="B1341">
        <v>2</v>
      </c>
    </row>
    <row r="1342" spans="1:2">
      <c r="A1342" t="s">
        <v>27614</v>
      </c>
      <c r="B1342">
        <v>2</v>
      </c>
    </row>
    <row r="1343" spans="1:2">
      <c r="A1343" t="s">
        <v>27621</v>
      </c>
      <c r="B1343">
        <v>2</v>
      </c>
    </row>
    <row r="1344" spans="1:2">
      <c r="A1344" t="s">
        <v>27645</v>
      </c>
      <c r="B1344">
        <v>2</v>
      </c>
    </row>
    <row r="1345" spans="1:2">
      <c r="A1345" t="s">
        <v>27656</v>
      </c>
      <c r="B1345">
        <v>2</v>
      </c>
    </row>
    <row r="1346" spans="1:2">
      <c r="A1346" t="s">
        <v>27668</v>
      </c>
      <c r="B1346">
        <v>2</v>
      </c>
    </row>
    <row r="1347" spans="1:2">
      <c r="A1347" t="s">
        <v>27740</v>
      </c>
      <c r="B1347">
        <v>2</v>
      </c>
    </row>
    <row r="1348" spans="1:2">
      <c r="A1348" t="s">
        <v>27741</v>
      </c>
      <c r="B1348">
        <v>2</v>
      </c>
    </row>
    <row r="1349" spans="1:2">
      <c r="A1349" t="s">
        <v>27750</v>
      </c>
      <c r="B1349">
        <v>2</v>
      </c>
    </row>
    <row r="1350" spans="1:2">
      <c r="A1350" t="s">
        <v>27751</v>
      </c>
      <c r="B1350">
        <v>2</v>
      </c>
    </row>
    <row r="1351" spans="1:2">
      <c r="A1351" t="s">
        <v>27758</v>
      </c>
      <c r="B1351">
        <v>2</v>
      </c>
    </row>
    <row r="1352" spans="1:2">
      <c r="A1352" t="s">
        <v>27777</v>
      </c>
      <c r="B1352">
        <v>2</v>
      </c>
    </row>
    <row r="1353" spans="1:2">
      <c r="A1353" t="s">
        <v>27787</v>
      </c>
      <c r="B1353">
        <v>2</v>
      </c>
    </row>
    <row r="1354" spans="1:2">
      <c r="A1354" t="s">
        <v>27800</v>
      </c>
      <c r="B1354">
        <v>2</v>
      </c>
    </row>
    <row r="1355" spans="1:2">
      <c r="A1355" t="s">
        <v>27806</v>
      </c>
      <c r="B1355">
        <v>2</v>
      </c>
    </row>
    <row r="1356" spans="1:2">
      <c r="A1356" t="s">
        <v>27809</v>
      </c>
      <c r="B1356">
        <v>2</v>
      </c>
    </row>
    <row r="1357" spans="1:2">
      <c r="A1357" t="s">
        <v>27811</v>
      </c>
      <c r="B1357">
        <v>2</v>
      </c>
    </row>
    <row r="1358" spans="1:2">
      <c r="A1358" t="s">
        <v>27822</v>
      </c>
      <c r="B1358">
        <v>2</v>
      </c>
    </row>
    <row r="1359" spans="1:2">
      <c r="A1359" t="s">
        <v>27849</v>
      </c>
      <c r="B1359">
        <v>2</v>
      </c>
    </row>
    <row r="1360" spans="1:2">
      <c r="A1360" t="s">
        <v>27850</v>
      </c>
      <c r="B1360">
        <v>2</v>
      </c>
    </row>
    <row r="1361" spans="1:2">
      <c r="A1361" t="s">
        <v>27856</v>
      </c>
      <c r="B1361">
        <v>2</v>
      </c>
    </row>
    <row r="1362" spans="1:2">
      <c r="A1362" t="s">
        <v>27861</v>
      </c>
      <c r="B1362">
        <v>2</v>
      </c>
    </row>
    <row r="1363" spans="1:2">
      <c r="A1363" t="s">
        <v>27902</v>
      </c>
      <c r="B1363">
        <v>2</v>
      </c>
    </row>
    <row r="1364" spans="1:2">
      <c r="A1364" t="s">
        <v>27929</v>
      </c>
      <c r="B1364">
        <v>2</v>
      </c>
    </row>
    <row r="1365" spans="1:2">
      <c r="A1365" t="s">
        <v>27966</v>
      </c>
      <c r="B1365">
        <v>2</v>
      </c>
    </row>
    <row r="1366" spans="1:2">
      <c r="A1366" t="s">
        <v>27977</v>
      </c>
      <c r="B1366">
        <v>2</v>
      </c>
    </row>
    <row r="1367" spans="1:2">
      <c r="A1367" t="s">
        <v>27984</v>
      </c>
      <c r="B1367">
        <v>2</v>
      </c>
    </row>
    <row r="1368" spans="1:2">
      <c r="A1368" t="s">
        <v>27988</v>
      </c>
      <c r="B1368">
        <v>2</v>
      </c>
    </row>
    <row r="1369" spans="1:2">
      <c r="A1369" t="s">
        <v>28008</v>
      </c>
      <c r="B1369">
        <v>2</v>
      </c>
    </row>
    <row r="1370" spans="1:2">
      <c r="A1370" t="s">
        <v>28034</v>
      </c>
      <c r="B1370">
        <v>2</v>
      </c>
    </row>
    <row r="1371" spans="1:2">
      <c r="A1371" t="s">
        <v>28041</v>
      </c>
      <c r="B1371">
        <v>2</v>
      </c>
    </row>
    <row r="1372" spans="1:2">
      <c r="A1372" t="s">
        <v>28060</v>
      </c>
      <c r="B1372">
        <v>2</v>
      </c>
    </row>
    <row r="1373" spans="1:2">
      <c r="A1373" t="s">
        <v>28065</v>
      </c>
      <c r="B1373">
        <v>2</v>
      </c>
    </row>
    <row r="1374" spans="1:2">
      <c r="A1374" t="s">
        <v>28066</v>
      </c>
      <c r="B1374">
        <v>2</v>
      </c>
    </row>
    <row r="1375" spans="1:2">
      <c r="A1375" t="s">
        <v>28099</v>
      </c>
      <c r="B1375">
        <v>2</v>
      </c>
    </row>
    <row r="1376" spans="1:2">
      <c r="A1376" t="s">
        <v>28103</v>
      </c>
      <c r="B1376">
        <v>2</v>
      </c>
    </row>
    <row r="1377" spans="1:2">
      <c r="A1377" t="s">
        <v>28178</v>
      </c>
      <c r="B1377">
        <v>2</v>
      </c>
    </row>
    <row r="1378" spans="1:2">
      <c r="A1378" t="s">
        <v>28190</v>
      </c>
      <c r="B1378">
        <v>2</v>
      </c>
    </row>
    <row r="1379" spans="1:2">
      <c r="A1379" t="s">
        <v>28228</v>
      </c>
      <c r="B1379">
        <v>2</v>
      </c>
    </row>
    <row r="1380" spans="1:2">
      <c r="A1380" t="s">
        <v>28231</v>
      </c>
      <c r="B1380">
        <v>2</v>
      </c>
    </row>
    <row r="1381" spans="1:2">
      <c r="A1381" t="s">
        <v>28238</v>
      </c>
      <c r="B1381">
        <v>2</v>
      </c>
    </row>
    <row r="1382" spans="1:2">
      <c r="A1382" t="s">
        <v>28254</v>
      </c>
      <c r="B1382">
        <v>2</v>
      </c>
    </row>
    <row r="1383" spans="1:2">
      <c r="A1383" t="s">
        <v>28262</v>
      </c>
      <c r="B1383">
        <v>2</v>
      </c>
    </row>
    <row r="1384" spans="1:2">
      <c r="A1384" t="s">
        <v>28269</v>
      </c>
      <c r="B1384">
        <v>2</v>
      </c>
    </row>
    <row r="1385" spans="1:2">
      <c r="A1385" t="s">
        <v>28290</v>
      </c>
      <c r="B1385">
        <v>2</v>
      </c>
    </row>
    <row r="1386" spans="1:2">
      <c r="A1386" t="s">
        <v>28311</v>
      </c>
      <c r="B1386">
        <v>2</v>
      </c>
    </row>
    <row r="1387" spans="1:2">
      <c r="A1387" t="s">
        <v>28354</v>
      </c>
      <c r="B1387">
        <v>2</v>
      </c>
    </row>
    <row r="1388" spans="1:2">
      <c r="A1388" t="s">
        <v>28372</v>
      </c>
      <c r="B1388">
        <v>2</v>
      </c>
    </row>
    <row r="1389" spans="1:2">
      <c r="A1389" t="s">
        <v>28374</v>
      </c>
      <c r="B1389">
        <v>2</v>
      </c>
    </row>
    <row r="1390" spans="1:2">
      <c r="A1390" t="s">
        <v>28427</v>
      </c>
      <c r="B1390">
        <v>2</v>
      </c>
    </row>
    <row r="1391" spans="1:2">
      <c r="A1391" t="s">
        <v>28472</v>
      </c>
      <c r="B1391">
        <v>2</v>
      </c>
    </row>
    <row r="1392" spans="1:2">
      <c r="A1392" t="s">
        <v>28510</v>
      </c>
      <c r="B1392">
        <v>2</v>
      </c>
    </row>
    <row r="1393" spans="1:2">
      <c r="A1393" t="s">
        <v>28533</v>
      </c>
      <c r="B1393">
        <v>2</v>
      </c>
    </row>
    <row r="1394" spans="1:2">
      <c r="A1394" t="s">
        <v>28575</v>
      </c>
      <c r="B1394">
        <v>2</v>
      </c>
    </row>
    <row r="1395" spans="1:2">
      <c r="A1395" t="s">
        <v>28602</v>
      </c>
      <c r="B1395">
        <v>2</v>
      </c>
    </row>
    <row r="1396" spans="1:2">
      <c r="A1396" t="s">
        <v>28612</v>
      </c>
      <c r="B1396">
        <v>2</v>
      </c>
    </row>
    <row r="1397" spans="1:2">
      <c r="A1397" t="e">
        <f>--_: and_CC then_RB</f>
        <v>#NAME?</v>
      </c>
      <c r="B1397">
        <v>2</v>
      </c>
    </row>
    <row r="1398" spans="1:2">
      <c r="A1398" t="s">
        <v>28677</v>
      </c>
      <c r="B1398">
        <v>2</v>
      </c>
    </row>
    <row r="1399" spans="1:2">
      <c r="A1399" t="s">
        <v>28686</v>
      </c>
      <c r="B1399">
        <v>2</v>
      </c>
    </row>
    <row r="1400" spans="1:2">
      <c r="A1400" t="s">
        <v>28687</v>
      </c>
      <c r="B1400">
        <v>2</v>
      </c>
    </row>
    <row r="1401" spans="1:2">
      <c r="A1401" t="s">
        <v>28690</v>
      </c>
      <c r="B1401">
        <v>2</v>
      </c>
    </row>
    <row r="1402" spans="1:2">
      <c r="A1402" t="s">
        <v>28698</v>
      </c>
      <c r="B1402">
        <v>2</v>
      </c>
    </row>
    <row r="1403" spans="1:2">
      <c r="A1403" t="s">
        <v>28707</v>
      </c>
      <c r="B1403">
        <v>2</v>
      </c>
    </row>
    <row r="1404" spans="1:2">
      <c r="A1404" t="s">
        <v>28723</v>
      </c>
      <c r="B1404">
        <v>2</v>
      </c>
    </row>
    <row r="1405" spans="1:2">
      <c r="A1405" t="s">
        <v>28787</v>
      </c>
      <c r="B1405">
        <v>2</v>
      </c>
    </row>
    <row r="1406" spans="1:2">
      <c r="A1406" t="s">
        <v>28800</v>
      </c>
      <c r="B1406">
        <v>2</v>
      </c>
    </row>
    <row r="1407" spans="1:2">
      <c r="A1407" t="s">
        <v>28806</v>
      </c>
      <c r="B1407">
        <v>2</v>
      </c>
    </row>
    <row r="1408" spans="1:2">
      <c r="A1408" t="s">
        <v>28821</v>
      </c>
      <c r="B1408">
        <v>2</v>
      </c>
    </row>
    <row r="1409" spans="1:2">
      <c r="A1409" t="s">
        <v>28824</v>
      </c>
      <c r="B1409">
        <v>2</v>
      </c>
    </row>
    <row r="1410" spans="1:2">
      <c r="A1410" t="s">
        <v>28833</v>
      </c>
      <c r="B1410">
        <v>2</v>
      </c>
    </row>
    <row r="1411" spans="1:2">
      <c r="A1411" t="s">
        <v>28863</v>
      </c>
      <c r="B1411">
        <v>2</v>
      </c>
    </row>
    <row r="1412" spans="1:2">
      <c r="A1412" t="s">
        <v>28874</v>
      </c>
      <c r="B1412">
        <v>2</v>
      </c>
    </row>
    <row r="1413" spans="1:2">
      <c r="A1413" t="s">
        <v>28901</v>
      </c>
      <c r="B1413">
        <v>2</v>
      </c>
    </row>
    <row r="1414" spans="1:2">
      <c r="A1414" t="s">
        <v>28909</v>
      </c>
      <c r="B1414">
        <v>2</v>
      </c>
    </row>
    <row r="1415" spans="1:2">
      <c r="A1415" t="s">
        <v>28919</v>
      </c>
      <c r="B1415">
        <v>2</v>
      </c>
    </row>
    <row r="1416" spans="1:2">
      <c r="A1416" t="s">
        <v>28922</v>
      </c>
      <c r="B1416">
        <v>2</v>
      </c>
    </row>
    <row r="1417" spans="1:2">
      <c r="A1417" t="s">
        <v>28935</v>
      </c>
      <c r="B1417">
        <v>2</v>
      </c>
    </row>
    <row r="1418" spans="1:2">
      <c r="A1418" t="s">
        <v>28937</v>
      </c>
      <c r="B1418">
        <v>2</v>
      </c>
    </row>
    <row r="1419" spans="1:2">
      <c r="A1419" t="s">
        <v>28953</v>
      </c>
      <c r="B1419">
        <v>2</v>
      </c>
    </row>
    <row r="1420" spans="1:2">
      <c r="A1420" t="s">
        <v>28971</v>
      </c>
      <c r="B1420">
        <v>2</v>
      </c>
    </row>
    <row r="1421" spans="1:2">
      <c r="A1421" t="s">
        <v>29046</v>
      </c>
      <c r="B1421">
        <v>2</v>
      </c>
    </row>
    <row r="1422" spans="1:2">
      <c r="A1422" t="s">
        <v>29058</v>
      </c>
      <c r="B1422">
        <v>2</v>
      </c>
    </row>
    <row r="1423" spans="1:2">
      <c r="A1423" t="s">
        <v>29107</v>
      </c>
      <c r="B1423">
        <v>2</v>
      </c>
    </row>
    <row r="1424" spans="1:2">
      <c r="A1424" t="s">
        <v>29171</v>
      </c>
      <c r="B1424">
        <v>2</v>
      </c>
    </row>
    <row r="1425" spans="1:2">
      <c r="A1425" t="s">
        <v>29176</v>
      </c>
      <c r="B1425">
        <v>2</v>
      </c>
    </row>
    <row r="1426" spans="1:2">
      <c r="A1426" t="s">
        <v>29192</v>
      </c>
      <c r="B1426">
        <v>2</v>
      </c>
    </row>
    <row r="1427" spans="1:2">
      <c r="A1427" t="s">
        <v>29208</v>
      </c>
      <c r="B1427">
        <v>2</v>
      </c>
    </row>
    <row r="1428" spans="1:2">
      <c r="A1428" t="s">
        <v>29223</v>
      </c>
      <c r="B1428">
        <v>2</v>
      </c>
    </row>
    <row r="1429" spans="1:2">
      <c r="A1429" t="s">
        <v>29247</v>
      </c>
      <c r="B1429">
        <v>2</v>
      </c>
    </row>
    <row r="1430" spans="1:2">
      <c r="A1430" t="s">
        <v>29248</v>
      </c>
      <c r="B1430">
        <v>2</v>
      </c>
    </row>
    <row r="1431" spans="1:2">
      <c r="A1431" t="s">
        <v>29275</v>
      </c>
      <c r="B1431">
        <v>2</v>
      </c>
    </row>
    <row r="1432" spans="1:2">
      <c r="A1432" t="s">
        <v>29280</v>
      </c>
      <c r="B1432">
        <v>2</v>
      </c>
    </row>
    <row r="1433" spans="1:2">
      <c r="A1433" t="s">
        <v>29304</v>
      </c>
      <c r="B1433">
        <v>2</v>
      </c>
    </row>
    <row r="1434" spans="1:2">
      <c r="A1434" t="s">
        <v>29310</v>
      </c>
      <c r="B1434">
        <v>2</v>
      </c>
    </row>
    <row r="1435" spans="1:2">
      <c r="A1435" t="s">
        <v>29320</v>
      </c>
      <c r="B1435">
        <v>2</v>
      </c>
    </row>
    <row r="1436" spans="1:2">
      <c r="A1436" t="s">
        <v>29341</v>
      </c>
      <c r="B1436">
        <v>2</v>
      </c>
    </row>
    <row r="1437" spans="1:2">
      <c r="A1437" t="s">
        <v>29358</v>
      </c>
      <c r="B1437">
        <v>2</v>
      </c>
    </row>
    <row r="1438" spans="1:2">
      <c r="A1438" t="s">
        <v>29381</v>
      </c>
      <c r="B1438">
        <v>2</v>
      </c>
    </row>
    <row r="1439" spans="1:2">
      <c r="A1439" t="s">
        <v>29418</v>
      </c>
      <c r="B1439">
        <v>2</v>
      </c>
    </row>
    <row r="1440" spans="1:2">
      <c r="A1440" t="s">
        <v>29438</v>
      </c>
      <c r="B1440">
        <v>2</v>
      </c>
    </row>
    <row r="1441" spans="1:2">
      <c r="A1441" t="s">
        <v>29439</v>
      </c>
      <c r="B1441">
        <v>2</v>
      </c>
    </row>
    <row r="1442" spans="1:2">
      <c r="A1442" t="s">
        <v>29457</v>
      </c>
      <c r="B1442">
        <v>2</v>
      </c>
    </row>
    <row r="1443" spans="1:2">
      <c r="A1443" t="s">
        <v>29460</v>
      </c>
      <c r="B1443">
        <v>2</v>
      </c>
    </row>
    <row r="1444" spans="1:2">
      <c r="A1444" t="s">
        <v>29484</v>
      </c>
      <c r="B1444">
        <v>2</v>
      </c>
    </row>
    <row r="1445" spans="1:2">
      <c r="A1445" t="s">
        <v>29505</v>
      </c>
      <c r="B1445">
        <v>2</v>
      </c>
    </row>
    <row r="1446" spans="1:2">
      <c r="A1446" t="s">
        <v>29515</v>
      </c>
      <c r="B1446">
        <v>2</v>
      </c>
    </row>
    <row r="1447" spans="1:2">
      <c r="A1447" t="s">
        <v>29582</v>
      </c>
      <c r="B1447">
        <v>2</v>
      </c>
    </row>
    <row r="1448" spans="1:2">
      <c r="A1448" t="s">
        <v>29583</v>
      </c>
      <c r="B1448">
        <v>2</v>
      </c>
    </row>
    <row r="1449" spans="1:2">
      <c r="A1449" t="s">
        <v>29591</v>
      </c>
      <c r="B1449">
        <v>2</v>
      </c>
    </row>
    <row r="1450" spans="1:2">
      <c r="A1450" t="s">
        <v>29601</v>
      </c>
      <c r="B1450">
        <v>2</v>
      </c>
    </row>
    <row r="1451" spans="1:2">
      <c r="A1451" t="s">
        <v>29609</v>
      </c>
      <c r="B1451">
        <v>2</v>
      </c>
    </row>
    <row r="1452" spans="1:2">
      <c r="A1452" t="s">
        <v>29622</v>
      </c>
      <c r="B1452">
        <v>2</v>
      </c>
    </row>
    <row r="1453" spans="1:2">
      <c r="A1453" t="s">
        <v>29636</v>
      </c>
      <c r="B1453">
        <v>2</v>
      </c>
    </row>
    <row r="1454" spans="1:2">
      <c r="A1454" t="s">
        <v>29642</v>
      </c>
      <c r="B1454">
        <v>2</v>
      </c>
    </row>
    <row r="1455" spans="1:2">
      <c r="A1455" t="s">
        <v>29644</v>
      </c>
      <c r="B1455">
        <v>2</v>
      </c>
    </row>
    <row r="1456" spans="1:2">
      <c r="A1456" t="s">
        <v>29676</v>
      </c>
      <c r="B1456">
        <v>2</v>
      </c>
    </row>
    <row r="1457" spans="1:2">
      <c r="A1457" t="s">
        <v>29728</v>
      </c>
      <c r="B1457">
        <v>2</v>
      </c>
    </row>
    <row r="1458" spans="1:2">
      <c r="A1458" t="s">
        <v>29750</v>
      </c>
      <c r="B1458">
        <v>2</v>
      </c>
    </row>
    <row r="1459" spans="1:2">
      <c r="A1459" t="s">
        <v>29755</v>
      </c>
      <c r="B1459">
        <v>2</v>
      </c>
    </row>
    <row r="1460" spans="1:2">
      <c r="A1460" t="s">
        <v>29772</v>
      </c>
      <c r="B1460">
        <v>2</v>
      </c>
    </row>
    <row r="1461" spans="1:2">
      <c r="A1461" t="s">
        <v>29773</v>
      </c>
      <c r="B1461">
        <v>2</v>
      </c>
    </row>
    <row r="1462" spans="1:2">
      <c r="A1462" t="s">
        <v>29786</v>
      </c>
      <c r="B1462">
        <v>2</v>
      </c>
    </row>
    <row r="1463" spans="1:2">
      <c r="A1463" t="s">
        <v>29796</v>
      </c>
      <c r="B1463">
        <v>2</v>
      </c>
    </row>
    <row r="1464" spans="1:2">
      <c r="A1464" t="s">
        <v>29821</v>
      </c>
      <c r="B1464">
        <v>2</v>
      </c>
    </row>
    <row r="1465" spans="1:2">
      <c r="A1465" t="s">
        <v>29830</v>
      </c>
      <c r="B1465">
        <v>2</v>
      </c>
    </row>
    <row r="1466" spans="1:2">
      <c r="A1466" t="s">
        <v>29834</v>
      </c>
      <c r="B1466">
        <v>2</v>
      </c>
    </row>
    <row r="1467" spans="1:2">
      <c r="A1467" t="s">
        <v>29840</v>
      </c>
      <c r="B1467">
        <v>2</v>
      </c>
    </row>
    <row r="1468" spans="1:2">
      <c r="A1468" t="s">
        <v>29841</v>
      </c>
      <c r="B1468">
        <v>2</v>
      </c>
    </row>
    <row r="1469" spans="1:2">
      <c r="A1469" t="s">
        <v>29856</v>
      </c>
      <c r="B1469">
        <v>2</v>
      </c>
    </row>
    <row r="1470" spans="1:2">
      <c r="A1470" t="s">
        <v>29879</v>
      </c>
      <c r="B1470">
        <v>2</v>
      </c>
    </row>
    <row r="1471" spans="1:2">
      <c r="A1471" t="s">
        <v>29940</v>
      </c>
      <c r="B1471">
        <v>2</v>
      </c>
    </row>
    <row r="1472" spans="1:2">
      <c r="A1472" t="s">
        <v>29955</v>
      </c>
      <c r="B1472">
        <v>2</v>
      </c>
    </row>
    <row r="1473" spans="1:2">
      <c r="A1473" t="s">
        <v>29959</v>
      </c>
      <c r="B1473">
        <v>2</v>
      </c>
    </row>
    <row r="1474" spans="1:2">
      <c r="A1474" t="s">
        <v>29988</v>
      </c>
      <c r="B1474">
        <v>2</v>
      </c>
    </row>
    <row r="1475" spans="1:2">
      <c r="A1475" t="s">
        <v>30005</v>
      </c>
      <c r="B1475">
        <v>2</v>
      </c>
    </row>
    <row r="1476" spans="1:2">
      <c r="A1476" t="s">
        <v>30007</v>
      </c>
      <c r="B1476">
        <v>2</v>
      </c>
    </row>
    <row r="1477" spans="1:2">
      <c r="A1477" t="s">
        <v>30010</v>
      </c>
      <c r="B1477">
        <v>2</v>
      </c>
    </row>
    <row r="1478" spans="1:2">
      <c r="A1478" t="s">
        <v>30018</v>
      </c>
      <c r="B1478">
        <v>2</v>
      </c>
    </row>
    <row r="1479" spans="1:2">
      <c r="A1479" t="s">
        <v>30030</v>
      </c>
      <c r="B1479">
        <v>2</v>
      </c>
    </row>
    <row r="1480" spans="1:2">
      <c r="A1480" t="s">
        <v>30043</v>
      </c>
      <c r="B1480">
        <v>2</v>
      </c>
    </row>
    <row r="1481" spans="1:2">
      <c r="A1481" t="s">
        <v>30049</v>
      </c>
      <c r="B1481">
        <v>2</v>
      </c>
    </row>
    <row r="1482" spans="1:2">
      <c r="A1482" t="s">
        <v>30059</v>
      </c>
      <c r="B1482">
        <v>2</v>
      </c>
    </row>
    <row r="1483" spans="1:2">
      <c r="A1483" t="s">
        <v>30126</v>
      </c>
      <c r="B1483">
        <v>2</v>
      </c>
    </row>
    <row r="1484" spans="1:2">
      <c r="A1484" t="s">
        <v>30153</v>
      </c>
      <c r="B1484">
        <v>2</v>
      </c>
    </row>
    <row r="1485" spans="1:2">
      <c r="A1485" t="s">
        <v>30163</v>
      </c>
      <c r="B1485">
        <v>2</v>
      </c>
    </row>
    <row r="1486" spans="1:2">
      <c r="A1486" t="s">
        <v>30203</v>
      </c>
      <c r="B1486">
        <v>2</v>
      </c>
    </row>
    <row r="1487" spans="1:2">
      <c r="A1487" t="s">
        <v>30212</v>
      </c>
      <c r="B1487">
        <v>2</v>
      </c>
    </row>
    <row r="1488" spans="1:2">
      <c r="A1488" t="s">
        <v>30219</v>
      </c>
      <c r="B1488">
        <v>2</v>
      </c>
    </row>
    <row r="1489" spans="1:2">
      <c r="A1489" t="s">
        <v>30236</v>
      </c>
      <c r="B1489">
        <v>2</v>
      </c>
    </row>
    <row r="1490" spans="1:2">
      <c r="A1490" t="s">
        <v>30268</v>
      </c>
      <c r="B1490">
        <v>2</v>
      </c>
    </row>
    <row r="1491" spans="1:2">
      <c r="A1491" t="s">
        <v>30294</v>
      </c>
      <c r="B1491">
        <v>2</v>
      </c>
    </row>
    <row r="1492" spans="1:2">
      <c r="A1492" t="s">
        <v>30340</v>
      </c>
      <c r="B1492">
        <v>2</v>
      </c>
    </row>
    <row r="1493" spans="1:2">
      <c r="A1493" t="s">
        <v>30354</v>
      </c>
      <c r="B1493">
        <v>2</v>
      </c>
    </row>
    <row r="1494" spans="1:2">
      <c r="A1494" t="s">
        <v>30359</v>
      </c>
      <c r="B1494">
        <v>2</v>
      </c>
    </row>
    <row r="1495" spans="1:2">
      <c r="A1495" t="s">
        <v>30364</v>
      </c>
      <c r="B1495">
        <v>2</v>
      </c>
    </row>
    <row r="1496" spans="1:2">
      <c r="A1496" t="s">
        <v>30365</v>
      </c>
      <c r="B1496">
        <v>2</v>
      </c>
    </row>
    <row r="1497" spans="1:2">
      <c r="A1497" t="s">
        <v>30433</v>
      </c>
      <c r="B1497">
        <v>2</v>
      </c>
    </row>
    <row r="1498" spans="1:2">
      <c r="A1498" t="s">
        <v>30437</v>
      </c>
      <c r="B1498">
        <v>2</v>
      </c>
    </row>
    <row r="1499" spans="1:2">
      <c r="A1499" t="s">
        <v>30439</v>
      </c>
      <c r="B1499">
        <v>2</v>
      </c>
    </row>
    <row r="1500" spans="1:2">
      <c r="A1500" t="s">
        <v>30440</v>
      </c>
      <c r="B1500">
        <v>2</v>
      </c>
    </row>
    <row r="1501" spans="1:2">
      <c r="A1501" t="s">
        <v>30442</v>
      </c>
      <c r="B1501">
        <v>2</v>
      </c>
    </row>
    <row r="1502" spans="1:2">
      <c r="A1502" t="s">
        <v>30444</v>
      </c>
      <c r="B1502">
        <v>2</v>
      </c>
    </row>
    <row r="1503" spans="1:2">
      <c r="A1503" t="s">
        <v>30454</v>
      </c>
      <c r="B1503">
        <v>2</v>
      </c>
    </row>
    <row r="1504" spans="1:2">
      <c r="A1504" t="s">
        <v>30458</v>
      </c>
      <c r="B1504">
        <v>2</v>
      </c>
    </row>
    <row r="1505" spans="1:2">
      <c r="A1505" t="s">
        <v>30470</v>
      </c>
      <c r="B1505">
        <v>2</v>
      </c>
    </row>
    <row r="1506" spans="1:2">
      <c r="A1506" t="s">
        <v>30495</v>
      </c>
      <c r="B1506">
        <v>2</v>
      </c>
    </row>
    <row r="1507" spans="1:2">
      <c r="A1507" t="s">
        <v>30500</v>
      </c>
      <c r="B1507">
        <v>2</v>
      </c>
    </row>
    <row r="1508" spans="1:2">
      <c r="A1508" t="s">
        <v>30526</v>
      </c>
      <c r="B1508">
        <v>2</v>
      </c>
    </row>
    <row r="1509" spans="1:2">
      <c r="A1509" t="s">
        <v>30541</v>
      </c>
      <c r="B1509">
        <v>2</v>
      </c>
    </row>
    <row r="1510" spans="1:2">
      <c r="A1510" t="s">
        <v>30564</v>
      </c>
      <c r="B1510">
        <v>2</v>
      </c>
    </row>
    <row r="1511" spans="1:2">
      <c r="A1511" t="s">
        <v>30574</v>
      </c>
      <c r="B1511">
        <v>2</v>
      </c>
    </row>
    <row r="1512" spans="1:2">
      <c r="A1512" t="s">
        <v>30576</v>
      </c>
      <c r="B1512">
        <v>2</v>
      </c>
    </row>
    <row r="1513" spans="1:2">
      <c r="A1513" t="s">
        <v>30581</v>
      </c>
      <c r="B1513">
        <v>2</v>
      </c>
    </row>
    <row r="1514" spans="1:2">
      <c r="A1514" t="s">
        <v>30605</v>
      </c>
      <c r="B1514">
        <v>2</v>
      </c>
    </row>
    <row r="1515" spans="1:2">
      <c r="A1515" t="s">
        <v>30608</v>
      </c>
      <c r="B1515">
        <v>2</v>
      </c>
    </row>
    <row r="1516" spans="1:2">
      <c r="A1516" t="s">
        <v>30673</v>
      </c>
      <c r="B1516">
        <v>2</v>
      </c>
    </row>
    <row r="1517" spans="1:2">
      <c r="A1517" t="s">
        <v>30681</v>
      </c>
      <c r="B1517">
        <v>2</v>
      </c>
    </row>
    <row r="1518" spans="1:2">
      <c r="A1518" t="s">
        <v>30756</v>
      </c>
      <c r="B1518">
        <v>2</v>
      </c>
    </row>
    <row r="1519" spans="1:2">
      <c r="A1519" t="s">
        <v>30759</v>
      </c>
      <c r="B1519">
        <v>2</v>
      </c>
    </row>
    <row r="1520" spans="1:2">
      <c r="A1520" t="s">
        <v>30779</v>
      </c>
      <c r="B1520">
        <v>2</v>
      </c>
    </row>
    <row r="1521" spans="1:2">
      <c r="A1521" t="s">
        <v>30784</v>
      </c>
      <c r="B1521">
        <v>2</v>
      </c>
    </row>
    <row r="1522" spans="1:2">
      <c r="A1522" t="s">
        <v>30787</v>
      </c>
      <c r="B1522">
        <v>2</v>
      </c>
    </row>
    <row r="1523" spans="1:2">
      <c r="A1523" t="s">
        <v>30804</v>
      </c>
      <c r="B1523">
        <v>2</v>
      </c>
    </row>
    <row r="1524" spans="1:2">
      <c r="A1524" t="s">
        <v>30834</v>
      </c>
      <c r="B1524">
        <v>2</v>
      </c>
    </row>
    <row r="1525" spans="1:2">
      <c r="A1525" t="s">
        <v>30839</v>
      </c>
      <c r="B1525">
        <v>2</v>
      </c>
    </row>
    <row r="1526" spans="1:2">
      <c r="A1526" t="s">
        <v>30863</v>
      </c>
      <c r="B1526">
        <v>2</v>
      </c>
    </row>
    <row r="1527" spans="1:2">
      <c r="A1527" t="s">
        <v>30878</v>
      </c>
      <c r="B1527">
        <v>2</v>
      </c>
    </row>
    <row r="1528" spans="1:2">
      <c r="A1528" t="s">
        <v>30879</v>
      </c>
      <c r="B1528">
        <v>2</v>
      </c>
    </row>
    <row r="1529" spans="1:2">
      <c r="A1529" t="s">
        <v>30892</v>
      </c>
      <c r="B1529">
        <v>2</v>
      </c>
    </row>
    <row r="1530" spans="1:2">
      <c r="A1530" t="s">
        <v>30917</v>
      </c>
      <c r="B1530">
        <v>2</v>
      </c>
    </row>
    <row r="1531" spans="1:2">
      <c r="A1531" t="s">
        <v>30940</v>
      </c>
      <c r="B1531">
        <v>2</v>
      </c>
    </row>
    <row r="1532" spans="1:2">
      <c r="A1532" t="s">
        <v>30942</v>
      </c>
      <c r="B1532">
        <v>2</v>
      </c>
    </row>
    <row r="1533" spans="1:2">
      <c r="A1533" t="s">
        <v>30947</v>
      </c>
      <c r="B1533">
        <v>2</v>
      </c>
    </row>
    <row r="1534" spans="1:2">
      <c r="A1534" t="s">
        <v>30955</v>
      </c>
      <c r="B1534">
        <v>2</v>
      </c>
    </row>
    <row r="1535" spans="1:2">
      <c r="A1535" t="s">
        <v>30957</v>
      </c>
      <c r="B1535">
        <v>2</v>
      </c>
    </row>
    <row r="1536" spans="1:2">
      <c r="A1536" t="s">
        <v>30961</v>
      </c>
      <c r="B1536">
        <v>2</v>
      </c>
    </row>
    <row r="1537" spans="1:2">
      <c r="A1537" t="s">
        <v>30976</v>
      </c>
      <c r="B1537">
        <v>2</v>
      </c>
    </row>
    <row r="1538" spans="1:2">
      <c r="A1538" t="s">
        <v>30982</v>
      </c>
      <c r="B1538">
        <v>2</v>
      </c>
    </row>
    <row r="1539" spans="1:2">
      <c r="A1539" t="s">
        <v>30984</v>
      </c>
      <c r="B1539">
        <v>2</v>
      </c>
    </row>
    <row r="1540" spans="1:2">
      <c r="A1540" t="s">
        <v>31014</v>
      </c>
      <c r="B1540">
        <v>2</v>
      </c>
    </row>
    <row r="1541" spans="1:2">
      <c r="A1541" t="s">
        <v>31027</v>
      </c>
      <c r="B1541">
        <v>2</v>
      </c>
    </row>
    <row r="1542" spans="1:2">
      <c r="A1542" t="s">
        <v>31034</v>
      </c>
      <c r="B1542">
        <v>2</v>
      </c>
    </row>
    <row r="1543" spans="1:2">
      <c r="A1543" t="s">
        <v>31059</v>
      </c>
      <c r="B1543">
        <v>2</v>
      </c>
    </row>
    <row r="1544" spans="1:2">
      <c r="A1544" t="s">
        <v>31075</v>
      </c>
      <c r="B1544">
        <v>2</v>
      </c>
    </row>
    <row r="1545" spans="1:2">
      <c r="A1545" t="s">
        <v>31087</v>
      </c>
      <c r="B1545">
        <v>2</v>
      </c>
    </row>
    <row r="1546" spans="1:2">
      <c r="A1546" t="s">
        <v>31091</v>
      </c>
      <c r="B1546">
        <v>2</v>
      </c>
    </row>
    <row r="1547" spans="1:2">
      <c r="A1547" t="s">
        <v>31092</v>
      </c>
      <c r="B1547">
        <v>2</v>
      </c>
    </row>
    <row r="1548" spans="1:2">
      <c r="A1548" t="s">
        <v>31093</v>
      </c>
      <c r="B1548">
        <v>2</v>
      </c>
    </row>
    <row r="1549" spans="1:2">
      <c r="A1549" t="s">
        <v>31112</v>
      </c>
      <c r="B1549">
        <v>2</v>
      </c>
    </row>
    <row r="1550" spans="1:2">
      <c r="A1550" t="s">
        <v>31127</v>
      </c>
      <c r="B1550">
        <v>2</v>
      </c>
    </row>
    <row r="1551" spans="1:2">
      <c r="A1551" t="s">
        <v>31135</v>
      </c>
      <c r="B1551">
        <v>2</v>
      </c>
    </row>
    <row r="1552" spans="1:2">
      <c r="A1552" t="s">
        <v>31142</v>
      </c>
      <c r="B1552">
        <v>2</v>
      </c>
    </row>
    <row r="1553" spans="1:2">
      <c r="A1553" t="s">
        <v>31155</v>
      </c>
      <c r="B1553">
        <v>2</v>
      </c>
    </row>
    <row r="1554" spans="1:2">
      <c r="A1554" t="s">
        <v>31163</v>
      </c>
      <c r="B1554">
        <v>2</v>
      </c>
    </row>
    <row r="1555" spans="1:2">
      <c r="A1555" t="s">
        <v>31164</v>
      </c>
      <c r="B1555">
        <v>2</v>
      </c>
    </row>
    <row r="1556" spans="1:2">
      <c r="A1556" t="s">
        <v>31175</v>
      </c>
      <c r="B1556">
        <v>2</v>
      </c>
    </row>
    <row r="1557" spans="1:2">
      <c r="A1557" t="s">
        <v>31178</v>
      </c>
      <c r="B1557">
        <v>2</v>
      </c>
    </row>
    <row r="1558" spans="1:2">
      <c r="A1558" t="s">
        <v>31182</v>
      </c>
      <c r="B1558">
        <v>2</v>
      </c>
    </row>
    <row r="1559" spans="1:2">
      <c r="A1559" t="s">
        <v>31189</v>
      </c>
      <c r="B1559">
        <v>2</v>
      </c>
    </row>
    <row r="1560" spans="1:2">
      <c r="A1560" t="s">
        <v>31237</v>
      </c>
      <c r="B1560">
        <v>2</v>
      </c>
    </row>
    <row r="1561" spans="1:2">
      <c r="A1561" t="s">
        <v>31266</v>
      </c>
      <c r="B1561">
        <v>2</v>
      </c>
    </row>
    <row r="1562" spans="1:2">
      <c r="A1562" t="s">
        <v>31271</v>
      </c>
      <c r="B1562">
        <v>2</v>
      </c>
    </row>
    <row r="1563" spans="1:2">
      <c r="A1563" t="s">
        <v>31309</v>
      </c>
      <c r="B1563">
        <v>2</v>
      </c>
    </row>
    <row r="1564" spans="1:2">
      <c r="A1564" t="s">
        <v>31316</v>
      </c>
      <c r="B1564">
        <v>2</v>
      </c>
    </row>
    <row r="1565" spans="1:2">
      <c r="A1565" t="s">
        <v>31333</v>
      </c>
      <c r="B1565">
        <v>2</v>
      </c>
    </row>
    <row r="1566" spans="1:2">
      <c r="A1566" t="s">
        <v>31371</v>
      </c>
      <c r="B1566">
        <v>2</v>
      </c>
    </row>
    <row r="1567" spans="1:2">
      <c r="A1567" t="s">
        <v>31383</v>
      </c>
      <c r="B1567">
        <v>2</v>
      </c>
    </row>
    <row r="1568" spans="1:2">
      <c r="A1568" t="s">
        <v>31390</v>
      </c>
      <c r="B1568">
        <v>2</v>
      </c>
    </row>
    <row r="1569" spans="1:2">
      <c r="A1569" t="s">
        <v>31397</v>
      </c>
      <c r="B1569">
        <v>2</v>
      </c>
    </row>
    <row r="1570" spans="1:2">
      <c r="A1570" t="s">
        <v>31416</v>
      </c>
      <c r="B1570">
        <v>2</v>
      </c>
    </row>
    <row r="1571" spans="1:2">
      <c r="A1571" t="s">
        <v>31443</v>
      </c>
      <c r="B1571">
        <v>2</v>
      </c>
    </row>
    <row r="1572" spans="1:2">
      <c r="A1572" t="s">
        <v>31446</v>
      </c>
      <c r="B1572">
        <v>2</v>
      </c>
    </row>
    <row r="1573" spans="1:2">
      <c r="A1573" t="s">
        <v>31454</v>
      </c>
      <c r="B1573">
        <v>2</v>
      </c>
    </row>
    <row r="1574" spans="1:2">
      <c r="A1574" t="s">
        <v>31488</v>
      </c>
      <c r="B1574">
        <v>2</v>
      </c>
    </row>
    <row r="1575" spans="1:2">
      <c r="A1575" t="s">
        <v>31513</v>
      </c>
      <c r="B1575">
        <v>2</v>
      </c>
    </row>
    <row r="1576" spans="1:2">
      <c r="A1576" t="s">
        <v>31525</v>
      </c>
      <c r="B1576">
        <v>2</v>
      </c>
    </row>
    <row r="1577" spans="1:2">
      <c r="A1577" t="s">
        <v>31539</v>
      </c>
      <c r="B1577">
        <v>2</v>
      </c>
    </row>
    <row r="1578" spans="1:2">
      <c r="A1578" t="s">
        <v>31552</v>
      </c>
      <c r="B1578">
        <v>2</v>
      </c>
    </row>
    <row r="1579" spans="1:2">
      <c r="A1579" t="s">
        <v>31553</v>
      </c>
      <c r="B1579">
        <v>2</v>
      </c>
    </row>
    <row r="1580" spans="1:2">
      <c r="A1580" t="s">
        <v>31593</v>
      </c>
      <c r="B1580">
        <v>2</v>
      </c>
    </row>
    <row r="1581" spans="1:2">
      <c r="A1581" t="s">
        <v>31642</v>
      </c>
      <c r="B1581">
        <v>2</v>
      </c>
    </row>
    <row r="1582" spans="1:2">
      <c r="A1582" t="s">
        <v>31678</v>
      </c>
      <c r="B1582">
        <v>2</v>
      </c>
    </row>
    <row r="1583" spans="1:2">
      <c r="A1583" t="s">
        <v>31679</v>
      </c>
      <c r="B1583">
        <v>2</v>
      </c>
    </row>
    <row r="1584" spans="1:2">
      <c r="A1584" t="s">
        <v>31684</v>
      </c>
      <c r="B1584">
        <v>2</v>
      </c>
    </row>
    <row r="1585" spans="1:2">
      <c r="A1585" t="s">
        <v>31687</v>
      </c>
      <c r="B1585">
        <v>2</v>
      </c>
    </row>
    <row r="1586" spans="1:2">
      <c r="A1586" t="s">
        <v>31689</v>
      </c>
      <c r="B1586">
        <v>2</v>
      </c>
    </row>
    <row r="1587" spans="1:2">
      <c r="A1587" t="s">
        <v>31708</v>
      </c>
      <c r="B1587">
        <v>2</v>
      </c>
    </row>
    <row r="1588" spans="1:2">
      <c r="A1588" t="s">
        <v>14541</v>
      </c>
      <c r="B1588">
        <v>1</v>
      </c>
    </row>
    <row r="1589" spans="1:2">
      <c r="A1589" t="s">
        <v>14542</v>
      </c>
      <c r="B1589">
        <v>1</v>
      </c>
    </row>
    <row r="1590" spans="1:2">
      <c r="A1590" t="s">
        <v>14543</v>
      </c>
      <c r="B1590">
        <v>1</v>
      </c>
    </row>
    <row r="1591" spans="1:2">
      <c r="A1591" t="s">
        <v>14545</v>
      </c>
      <c r="B1591">
        <v>1</v>
      </c>
    </row>
    <row r="1592" spans="1:2">
      <c r="A1592" t="s">
        <v>14547</v>
      </c>
      <c r="B1592">
        <v>1</v>
      </c>
    </row>
    <row r="1593" spans="1:2">
      <c r="A1593" t="s">
        <v>14548</v>
      </c>
      <c r="B1593">
        <v>1</v>
      </c>
    </row>
    <row r="1594" spans="1:2">
      <c r="A1594" t="s">
        <v>14549</v>
      </c>
      <c r="B1594">
        <v>1</v>
      </c>
    </row>
    <row r="1595" spans="1:2">
      <c r="A1595" t="s">
        <v>14550</v>
      </c>
      <c r="B1595">
        <v>1</v>
      </c>
    </row>
    <row r="1596" spans="1:2">
      <c r="A1596" t="s">
        <v>14551</v>
      </c>
      <c r="B1596">
        <v>1</v>
      </c>
    </row>
    <row r="1597" spans="1:2">
      <c r="A1597" t="s">
        <v>14552</v>
      </c>
      <c r="B1597">
        <v>1</v>
      </c>
    </row>
    <row r="1598" spans="1:2">
      <c r="A1598" t="s">
        <v>14553</v>
      </c>
      <c r="B1598">
        <v>1</v>
      </c>
    </row>
    <row r="1599" spans="1:2">
      <c r="A1599" t="s">
        <v>14555</v>
      </c>
      <c r="B1599">
        <v>1</v>
      </c>
    </row>
    <row r="1600" spans="1:2">
      <c r="A1600" t="s">
        <v>14556</v>
      </c>
      <c r="B1600">
        <v>1</v>
      </c>
    </row>
    <row r="1601" spans="1:2">
      <c r="A1601" t="s">
        <v>14557</v>
      </c>
      <c r="B1601">
        <v>1</v>
      </c>
    </row>
    <row r="1602" spans="1:2">
      <c r="A1602" t="s">
        <v>14558</v>
      </c>
      <c r="B1602">
        <v>1</v>
      </c>
    </row>
    <row r="1603" spans="1:2">
      <c r="A1603" t="s">
        <v>14559</v>
      </c>
      <c r="B1603">
        <v>1</v>
      </c>
    </row>
    <row r="1604" spans="1:2">
      <c r="A1604" t="s">
        <v>14560</v>
      </c>
      <c r="B1604">
        <v>1</v>
      </c>
    </row>
    <row r="1605" spans="1:2">
      <c r="A1605" t="s">
        <v>14561</v>
      </c>
      <c r="B1605">
        <v>1</v>
      </c>
    </row>
    <row r="1606" spans="1:2">
      <c r="A1606" t="s">
        <v>14562</v>
      </c>
      <c r="B1606">
        <v>1</v>
      </c>
    </row>
    <row r="1607" spans="1:2">
      <c r="A1607" t="s">
        <v>14563</v>
      </c>
      <c r="B1607">
        <v>1</v>
      </c>
    </row>
    <row r="1608" spans="1:2">
      <c r="A1608" t="s">
        <v>14564</v>
      </c>
      <c r="B1608">
        <v>1</v>
      </c>
    </row>
    <row r="1609" spans="1:2">
      <c r="A1609" t="s">
        <v>14565</v>
      </c>
      <c r="B1609">
        <v>1</v>
      </c>
    </row>
    <row r="1610" spans="1:2">
      <c r="A1610" t="s">
        <v>14566</v>
      </c>
      <c r="B1610">
        <v>1</v>
      </c>
    </row>
    <row r="1611" spans="1:2">
      <c r="A1611" t="s">
        <v>14567</v>
      </c>
      <c r="B1611">
        <v>1</v>
      </c>
    </row>
    <row r="1612" spans="1:2">
      <c r="A1612" t="s">
        <v>14568</v>
      </c>
      <c r="B1612">
        <v>1</v>
      </c>
    </row>
    <row r="1613" spans="1:2">
      <c r="A1613" t="s">
        <v>14569</v>
      </c>
      <c r="B1613">
        <v>1</v>
      </c>
    </row>
    <row r="1614" spans="1:2">
      <c r="A1614" t="s">
        <v>14570</v>
      </c>
      <c r="B1614">
        <v>1</v>
      </c>
    </row>
    <row r="1615" spans="1:2">
      <c r="A1615" t="s">
        <v>14571</v>
      </c>
      <c r="B1615">
        <v>1</v>
      </c>
    </row>
    <row r="1616" spans="1:2">
      <c r="A1616" t="s">
        <v>14572</v>
      </c>
      <c r="B1616">
        <v>1</v>
      </c>
    </row>
    <row r="1617" spans="1:2">
      <c r="A1617" t="s">
        <v>14573</v>
      </c>
      <c r="B1617">
        <v>1</v>
      </c>
    </row>
    <row r="1618" spans="1:2">
      <c r="A1618" t="s">
        <v>14575</v>
      </c>
      <c r="B1618">
        <v>1</v>
      </c>
    </row>
    <row r="1619" spans="1:2">
      <c r="A1619" t="s">
        <v>14577</v>
      </c>
      <c r="B1619">
        <v>1</v>
      </c>
    </row>
    <row r="1620" spans="1:2">
      <c r="A1620" t="s">
        <v>14578</v>
      </c>
      <c r="B1620">
        <v>1</v>
      </c>
    </row>
    <row r="1621" spans="1:2">
      <c r="A1621" t="s">
        <v>14579</v>
      </c>
      <c r="B1621">
        <v>1</v>
      </c>
    </row>
    <row r="1622" spans="1:2">
      <c r="A1622" t="s">
        <v>14580</v>
      </c>
      <c r="B1622">
        <v>1</v>
      </c>
    </row>
    <row r="1623" spans="1:2">
      <c r="A1623" t="s">
        <v>14581</v>
      </c>
      <c r="B1623">
        <v>1</v>
      </c>
    </row>
    <row r="1624" spans="1:2">
      <c r="A1624" t="s">
        <v>14582</v>
      </c>
      <c r="B1624">
        <v>1</v>
      </c>
    </row>
    <row r="1625" spans="1:2">
      <c r="A1625" t="s">
        <v>14583</v>
      </c>
      <c r="B1625">
        <v>1</v>
      </c>
    </row>
    <row r="1626" spans="1:2">
      <c r="A1626" t="s">
        <v>14584</v>
      </c>
      <c r="B1626">
        <v>1</v>
      </c>
    </row>
    <row r="1627" spans="1:2">
      <c r="A1627" t="s">
        <v>14585</v>
      </c>
      <c r="B1627">
        <v>1</v>
      </c>
    </row>
    <row r="1628" spans="1:2">
      <c r="A1628" t="s">
        <v>14586</v>
      </c>
      <c r="B1628">
        <v>1</v>
      </c>
    </row>
    <row r="1629" spans="1:2">
      <c r="A1629" t="s">
        <v>14587</v>
      </c>
      <c r="B1629">
        <v>1</v>
      </c>
    </row>
    <row r="1630" spans="1:2">
      <c r="A1630" t="s">
        <v>14588</v>
      </c>
      <c r="B1630">
        <v>1</v>
      </c>
    </row>
    <row r="1631" spans="1:2">
      <c r="A1631" t="s">
        <v>14589</v>
      </c>
      <c r="B1631">
        <v>1</v>
      </c>
    </row>
    <row r="1632" spans="1:2">
      <c r="A1632" t="s">
        <v>14590</v>
      </c>
      <c r="B1632">
        <v>1</v>
      </c>
    </row>
    <row r="1633" spans="1:2">
      <c r="A1633" t="s">
        <v>14591</v>
      </c>
      <c r="B1633">
        <v>1</v>
      </c>
    </row>
    <row r="1634" spans="1:2">
      <c r="A1634" t="s">
        <v>14592</v>
      </c>
      <c r="B1634">
        <v>1</v>
      </c>
    </row>
    <row r="1635" spans="1:2">
      <c r="A1635" t="s">
        <v>14593</v>
      </c>
      <c r="B1635">
        <v>1</v>
      </c>
    </row>
    <row r="1636" spans="1:2">
      <c r="A1636" t="s">
        <v>14594</v>
      </c>
      <c r="B1636">
        <v>1</v>
      </c>
    </row>
    <row r="1637" spans="1:2">
      <c r="A1637" t="s">
        <v>14595</v>
      </c>
      <c r="B1637">
        <v>1</v>
      </c>
    </row>
    <row r="1638" spans="1:2">
      <c r="A1638" t="s">
        <v>14597</v>
      </c>
      <c r="B1638">
        <v>1</v>
      </c>
    </row>
    <row r="1639" spans="1:2">
      <c r="A1639" t="s">
        <v>14599</v>
      </c>
      <c r="B1639">
        <v>1</v>
      </c>
    </row>
    <row r="1640" spans="1:2">
      <c r="A1640" t="s">
        <v>14600</v>
      </c>
      <c r="B1640">
        <v>1</v>
      </c>
    </row>
    <row r="1641" spans="1:2">
      <c r="A1641" t="s">
        <v>14601</v>
      </c>
      <c r="B1641">
        <v>1</v>
      </c>
    </row>
    <row r="1642" spans="1:2">
      <c r="A1642" t="s">
        <v>14602</v>
      </c>
      <c r="B1642">
        <v>1</v>
      </c>
    </row>
    <row r="1643" spans="1:2">
      <c r="A1643" t="s">
        <v>14603</v>
      </c>
      <c r="B1643">
        <v>1</v>
      </c>
    </row>
    <row r="1644" spans="1:2">
      <c r="A1644" t="s">
        <v>14604</v>
      </c>
      <c r="B1644">
        <v>1</v>
      </c>
    </row>
    <row r="1645" spans="1:2">
      <c r="A1645" t="s">
        <v>14605</v>
      </c>
      <c r="B1645">
        <v>1</v>
      </c>
    </row>
    <row r="1646" spans="1:2">
      <c r="A1646" t="s">
        <v>14606</v>
      </c>
      <c r="B1646">
        <v>1</v>
      </c>
    </row>
    <row r="1647" spans="1:2">
      <c r="A1647" t="s">
        <v>14607</v>
      </c>
      <c r="B1647">
        <v>1</v>
      </c>
    </row>
    <row r="1648" spans="1:2">
      <c r="A1648" t="s">
        <v>14608</v>
      </c>
      <c r="B1648">
        <v>1</v>
      </c>
    </row>
    <row r="1649" spans="1:2">
      <c r="A1649" t="s">
        <v>14609</v>
      </c>
      <c r="B1649">
        <v>1</v>
      </c>
    </row>
    <row r="1650" spans="1:2">
      <c r="A1650" t="s">
        <v>14610</v>
      </c>
      <c r="B1650">
        <v>1</v>
      </c>
    </row>
    <row r="1651" spans="1:2">
      <c r="A1651" t="s">
        <v>14611</v>
      </c>
      <c r="B1651">
        <v>1</v>
      </c>
    </row>
    <row r="1652" spans="1:2">
      <c r="A1652" t="s">
        <v>14613</v>
      </c>
      <c r="B1652">
        <v>1</v>
      </c>
    </row>
    <row r="1653" spans="1:2">
      <c r="A1653" t="s">
        <v>14614</v>
      </c>
      <c r="B1653">
        <v>1</v>
      </c>
    </row>
    <row r="1654" spans="1:2">
      <c r="A1654" t="s">
        <v>14615</v>
      </c>
      <c r="B1654">
        <v>1</v>
      </c>
    </row>
    <row r="1655" spans="1:2">
      <c r="A1655" t="s">
        <v>14616</v>
      </c>
      <c r="B1655">
        <v>1</v>
      </c>
    </row>
    <row r="1656" spans="1:2">
      <c r="A1656" t="s">
        <v>14617</v>
      </c>
      <c r="B1656">
        <v>1</v>
      </c>
    </row>
    <row r="1657" spans="1:2">
      <c r="A1657" t="s">
        <v>14618</v>
      </c>
      <c r="B1657">
        <v>1</v>
      </c>
    </row>
    <row r="1658" spans="1:2">
      <c r="A1658" t="s">
        <v>14620</v>
      </c>
      <c r="B1658">
        <v>1</v>
      </c>
    </row>
    <row r="1659" spans="1:2">
      <c r="A1659" t="s">
        <v>14621</v>
      </c>
      <c r="B1659">
        <v>1</v>
      </c>
    </row>
    <row r="1660" spans="1:2">
      <c r="A1660" t="s">
        <v>14622</v>
      </c>
      <c r="B1660">
        <v>1</v>
      </c>
    </row>
    <row r="1661" spans="1:2">
      <c r="A1661" t="s">
        <v>14623</v>
      </c>
      <c r="B1661">
        <v>1</v>
      </c>
    </row>
    <row r="1662" spans="1:2">
      <c r="A1662" t="s">
        <v>14624</v>
      </c>
      <c r="B1662">
        <v>1</v>
      </c>
    </row>
    <row r="1663" spans="1:2">
      <c r="A1663" t="s">
        <v>14625</v>
      </c>
      <c r="B1663">
        <v>1</v>
      </c>
    </row>
    <row r="1664" spans="1:2">
      <c r="A1664" t="s">
        <v>14627</v>
      </c>
      <c r="B1664">
        <v>1</v>
      </c>
    </row>
    <row r="1665" spans="1:2">
      <c r="A1665" t="s">
        <v>14628</v>
      </c>
      <c r="B1665">
        <v>1</v>
      </c>
    </row>
    <row r="1666" spans="1:2">
      <c r="A1666" t="s">
        <v>14629</v>
      </c>
      <c r="B1666">
        <v>1</v>
      </c>
    </row>
    <row r="1667" spans="1:2">
      <c r="A1667" t="s">
        <v>14630</v>
      </c>
      <c r="B1667">
        <v>1</v>
      </c>
    </row>
    <row r="1668" spans="1:2">
      <c r="A1668" t="s">
        <v>14631</v>
      </c>
      <c r="B1668">
        <v>1</v>
      </c>
    </row>
    <row r="1669" spans="1:2">
      <c r="A1669" t="s">
        <v>14632</v>
      </c>
      <c r="B1669">
        <v>1</v>
      </c>
    </row>
    <row r="1670" spans="1:2">
      <c r="A1670" t="e">
        <f>--_: and_CC Mary_NNP</f>
        <v>#NAME?</v>
      </c>
      <c r="B1670">
        <v>1</v>
      </c>
    </row>
    <row r="1671" spans="1:2">
      <c r="A1671" t="s">
        <v>14634</v>
      </c>
      <c r="B1671">
        <v>1</v>
      </c>
    </row>
    <row r="1672" spans="1:2">
      <c r="A1672" t="s">
        <v>14635</v>
      </c>
      <c r="B1672">
        <v>1</v>
      </c>
    </row>
    <row r="1673" spans="1:2">
      <c r="A1673" t="s">
        <v>14636</v>
      </c>
      <c r="B1673">
        <v>1</v>
      </c>
    </row>
    <row r="1674" spans="1:2">
      <c r="A1674" t="s">
        <v>14638</v>
      </c>
      <c r="B1674">
        <v>1</v>
      </c>
    </row>
    <row r="1675" spans="1:2">
      <c r="A1675" t="s">
        <v>14639</v>
      </c>
      <c r="B1675">
        <v>1</v>
      </c>
    </row>
    <row r="1676" spans="1:2">
      <c r="A1676" t="s">
        <v>14640</v>
      </c>
      <c r="B1676">
        <v>1</v>
      </c>
    </row>
    <row r="1677" spans="1:2">
      <c r="A1677" t="s">
        <v>14641</v>
      </c>
      <c r="B1677">
        <v>1</v>
      </c>
    </row>
    <row r="1678" spans="1:2">
      <c r="A1678" t="s">
        <v>14642</v>
      </c>
      <c r="B1678">
        <v>1</v>
      </c>
    </row>
    <row r="1679" spans="1:2">
      <c r="A1679" t="s">
        <v>14643</v>
      </c>
      <c r="B1679">
        <v>1</v>
      </c>
    </row>
    <row r="1680" spans="1:2">
      <c r="A1680" t="s">
        <v>14646</v>
      </c>
      <c r="B1680">
        <v>1</v>
      </c>
    </row>
    <row r="1681" spans="1:2">
      <c r="A1681" t="s">
        <v>14647</v>
      </c>
      <c r="B1681">
        <v>1</v>
      </c>
    </row>
    <row r="1682" spans="1:2">
      <c r="A1682" t="s">
        <v>14648</v>
      </c>
      <c r="B1682">
        <v>1</v>
      </c>
    </row>
    <row r="1683" spans="1:2">
      <c r="A1683" t="s">
        <v>14649</v>
      </c>
      <c r="B1683">
        <v>1</v>
      </c>
    </row>
    <row r="1684" spans="1:2">
      <c r="A1684" t="s">
        <v>14650</v>
      </c>
      <c r="B1684">
        <v>1</v>
      </c>
    </row>
    <row r="1685" spans="1:2">
      <c r="A1685" t="s">
        <v>14651</v>
      </c>
      <c r="B1685">
        <v>1</v>
      </c>
    </row>
    <row r="1686" spans="1:2">
      <c r="A1686" t="s">
        <v>14652</v>
      </c>
      <c r="B1686">
        <v>1</v>
      </c>
    </row>
    <row r="1687" spans="1:2">
      <c r="A1687" t="s">
        <v>14653</v>
      </c>
      <c r="B1687">
        <v>1</v>
      </c>
    </row>
    <row r="1688" spans="1:2">
      <c r="A1688" t="s">
        <v>14654</v>
      </c>
      <c r="B1688">
        <v>1</v>
      </c>
    </row>
    <row r="1689" spans="1:2">
      <c r="A1689" t="s">
        <v>14656</v>
      </c>
      <c r="B1689">
        <v>1</v>
      </c>
    </row>
    <row r="1690" spans="1:2">
      <c r="A1690" t="s">
        <v>14657</v>
      </c>
      <c r="B1690">
        <v>1</v>
      </c>
    </row>
    <row r="1691" spans="1:2">
      <c r="A1691" t="s">
        <v>14658</v>
      </c>
      <c r="B1691">
        <v>1</v>
      </c>
    </row>
    <row r="1692" spans="1:2">
      <c r="A1692" t="s">
        <v>14659</v>
      </c>
      <c r="B1692">
        <v>1</v>
      </c>
    </row>
    <row r="1693" spans="1:2">
      <c r="A1693" t="s">
        <v>14660</v>
      </c>
      <c r="B1693">
        <v>1</v>
      </c>
    </row>
    <row r="1694" spans="1:2">
      <c r="A1694" t="s">
        <v>14661</v>
      </c>
      <c r="B1694">
        <v>1</v>
      </c>
    </row>
    <row r="1695" spans="1:2">
      <c r="A1695" t="s">
        <v>14662</v>
      </c>
      <c r="B1695">
        <v>1</v>
      </c>
    </row>
    <row r="1696" spans="1:2">
      <c r="A1696" t="s">
        <v>14663</v>
      </c>
      <c r="B1696">
        <v>1</v>
      </c>
    </row>
    <row r="1697" spans="1:2">
      <c r="A1697" t="s">
        <v>14665</v>
      </c>
      <c r="B1697">
        <v>1</v>
      </c>
    </row>
    <row r="1698" spans="1:2">
      <c r="A1698" t="s">
        <v>14666</v>
      </c>
      <c r="B1698">
        <v>1</v>
      </c>
    </row>
    <row r="1699" spans="1:2">
      <c r="A1699" t="s">
        <v>14667</v>
      </c>
      <c r="B1699">
        <v>1</v>
      </c>
    </row>
    <row r="1700" spans="1:2">
      <c r="A1700" t="s">
        <v>14668</v>
      </c>
      <c r="B1700">
        <v>1</v>
      </c>
    </row>
    <row r="1701" spans="1:2">
      <c r="A1701" t="s">
        <v>14669</v>
      </c>
      <c r="B1701">
        <v>1</v>
      </c>
    </row>
    <row r="1702" spans="1:2">
      <c r="A1702" t="s">
        <v>14670</v>
      </c>
      <c r="B1702">
        <v>1</v>
      </c>
    </row>
    <row r="1703" spans="1:2">
      <c r="A1703" t="s">
        <v>14671</v>
      </c>
      <c r="B1703">
        <v>1</v>
      </c>
    </row>
    <row r="1704" spans="1:2">
      <c r="A1704" t="s">
        <v>14672</v>
      </c>
      <c r="B1704">
        <v>1</v>
      </c>
    </row>
    <row r="1705" spans="1:2">
      <c r="A1705" t="e">
        <f>--_: one_CD of_IN</f>
        <v>#NAME?</v>
      </c>
      <c r="B1705">
        <v>1</v>
      </c>
    </row>
    <row r="1706" spans="1:2">
      <c r="A1706" t="s">
        <v>14674</v>
      </c>
      <c r="B1706">
        <v>1</v>
      </c>
    </row>
    <row r="1707" spans="1:2">
      <c r="A1707" t="s">
        <v>14675</v>
      </c>
      <c r="B1707">
        <v>1</v>
      </c>
    </row>
    <row r="1708" spans="1:2">
      <c r="A1708" t="s">
        <v>14676</v>
      </c>
      <c r="B1708">
        <v>1</v>
      </c>
    </row>
    <row r="1709" spans="1:2">
      <c r="A1709" t="s">
        <v>14677</v>
      </c>
      <c r="B1709">
        <v>1</v>
      </c>
    </row>
    <row r="1710" spans="1:2">
      <c r="A1710" t="s">
        <v>14678</v>
      </c>
      <c r="B1710">
        <v>1</v>
      </c>
    </row>
    <row r="1711" spans="1:2">
      <c r="A1711" t="s">
        <v>14679</v>
      </c>
      <c r="B1711">
        <v>1</v>
      </c>
    </row>
    <row r="1712" spans="1:2">
      <c r="A1712" t="s">
        <v>14680</v>
      </c>
      <c r="B1712">
        <v>1</v>
      </c>
    </row>
    <row r="1713" spans="1:2">
      <c r="A1713" t="s">
        <v>14681</v>
      </c>
      <c r="B1713">
        <v>1</v>
      </c>
    </row>
    <row r="1714" spans="1:2">
      <c r="A1714" t="s">
        <v>14682</v>
      </c>
      <c r="B1714">
        <v>1</v>
      </c>
    </row>
    <row r="1715" spans="1:2">
      <c r="A1715" t="s">
        <v>14683</v>
      </c>
      <c r="B1715">
        <v>1</v>
      </c>
    </row>
    <row r="1716" spans="1:2">
      <c r="A1716" t="s">
        <v>14685</v>
      </c>
      <c r="B1716">
        <v>1</v>
      </c>
    </row>
    <row r="1717" spans="1:2">
      <c r="A1717" t="s">
        <v>14687</v>
      </c>
      <c r="B1717">
        <v>1</v>
      </c>
    </row>
    <row r="1718" spans="1:2">
      <c r="A1718" t="s">
        <v>14688</v>
      </c>
      <c r="B1718">
        <v>1</v>
      </c>
    </row>
    <row r="1719" spans="1:2">
      <c r="A1719" t="s">
        <v>14689</v>
      </c>
      <c r="B1719">
        <v>1</v>
      </c>
    </row>
    <row r="1720" spans="1:2">
      <c r="A1720" t="s">
        <v>14690</v>
      </c>
      <c r="B1720">
        <v>1</v>
      </c>
    </row>
    <row r="1721" spans="1:2">
      <c r="A1721" t="s">
        <v>14692</v>
      </c>
      <c r="B1721">
        <v>1</v>
      </c>
    </row>
    <row r="1722" spans="1:2">
      <c r="A1722" t="s">
        <v>14693</v>
      </c>
      <c r="B1722">
        <v>1</v>
      </c>
    </row>
    <row r="1723" spans="1:2">
      <c r="A1723" t="s">
        <v>14694</v>
      </c>
      <c r="B1723">
        <v>1</v>
      </c>
    </row>
    <row r="1724" spans="1:2">
      <c r="A1724" t="s">
        <v>14695</v>
      </c>
      <c r="B1724">
        <v>1</v>
      </c>
    </row>
    <row r="1725" spans="1:2">
      <c r="A1725" t="s">
        <v>14696</v>
      </c>
      <c r="B1725">
        <v>1</v>
      </c>
    </row>
    <row r="1726" spans="1:2">
      <c r="A1726" t="s">
        <v>14697</v>
      </c>
      <c r="B1726">
        <v>1</v>
      </c>
    </row>
    <row r="1727" spans="1:2">
      <c r="A1727" t="s">
        <v>14698</v>
      </c>
      <c r="B1727">
        <v>1</v>
      </c>
    </row>
    <row r="1728" spans="1:2">
      <c r="A1728" t="s">
        <v>14699</v>
      </c>
      <c r="B1728">
        <v>1</v>
      </c>
    </row>
    <row r="1729" spans="1:2">
      <c r="A1729" t="s">
        <v>14700</v>
      </c>
      <c r="B1729">
        <v>1</v>
      </c>
    </row>
    <row r="1730" spans="1:2">
      <c r="A1730" t="s">
        <v>14701</v>
      </c>
      <c r="B1730">
        <v>1</v>
      </c>
    </row>
    <row r="1731" spans="1:2">
      <c r="A1731" t="s">
        <v>14702</v>
      </c>
      <c r="B1731">
        <v>1</v>
      </c>
    </row>
    <row r="1732" spans="1:2">
      <c r="A1732" t="s">
        <v>14703</v>
      </c>
      <c r="B1732">
        <v>1</v>
      </c>
    </row>
    <row r="1733" spans="1:2">
      <c r="A1733" t="s">
        <v>14704</v>
      </c>
      <c r="B1733">
        <v>1</v>
      </c>
    </row>
    <row r="1734" spans="1:2">
      <c r="A1734" t="s">
        <v>14706</v>
      </c>
      <c r="B1734">
        <v>1</v>
      </c>
    </row>
    <row r="1735" spans="1:2">
      <c r="A1735" t="s">
        <v>14707</v>
      </c>
      <c r="B1735">
        <v>1</v>
      </c>
    </row>
    <row r="1736" spans="1:2">
      <c r="A1736" t="s">
        <v>14708</v>
      </c>
      <c r="B1736">
        <v>1</v>
      </c>
    </row>
    <row r="1737" spans="1:2">
      <c r="A1737" t="s">
        <v>14709</v>
      </c>
      <c r="B1737">
        <v>1</v>
      </c>
    </row>
    <row r="1738" spans="1:2">
      <c r="A1738" t="s">
        <v>14710</v>
      </c>
      <c r="B1738">
        <v>1</v>
      </c>
    </row>
    <row r="1739" spans="1:2">
      <c r="A1739" t="s">
        <v>14711</v>
      </c>
      <c r="B1739">
        <v>1</v>
      </c>
    </row>
    <row r="1740" spans="1:2">
      <c r="A1740" t="s">
        <v>14712</v>
      </c>
      <c r="B1740">
        <v>1</v>
      </c>
    </row>
    <row r="1741" spans="1:2">
      <c r="A1741" t="s">
        <v>14713</v>
      </c>
      <c r="B1741">
        <v>1</v>
      </c>
    </row>
    <row r="1742" spans="1:2">
      <c r="A1742" t="s">
        <v>14714</v>
      </c>
      <c r="B1742">
        <v>1</v>
      </c>
    </row>
    <row r="1743" spans="1:2">
      <c r="A1743" t="s">
        <v>14715</v>
      </c>
      <c r="B1743">
        <v>1</v>
      </c>
    </row>
    <row r="1744" spans="1:2">
      <c r="A1744" t="s">
        <v>14716</v>
      </c>
      <c r="B1744">
        <v>1</v>
      </c>
    </row>
    <row r="1745" spans="1:2">
      <c r="A1745" t="s">
        <v>14717</v>
      </c>
      <c r="B1745">
        <v>1</v>
      </c>
    </row>
    <row r="1746" spans="1:2">
      <c r="A1746" t="s">
        <v>14718</v>
      </c>
      <c r="B1746">
        <v>1</v>
      </c>
    </row>
    <row r="1747" spans="1:2">
      <c r="A1747" t="s">
        <v>14719</v>
      </c>
      <c r="B1747">
        <v>1</v>
      </c>
    </row>
    <row r="1748" spans="1:2">
      <c r="A1748" t="s">
        <v>14720</v>
      </c>
      <c r="B1748">
        <v>1</v>
      </c>
    </row>
    <row r="1749" spans="1:2">
      <c r="A1749" t="s">
        <v>14721</v>
      </c>
      <c r="B1749">
        <v>1</v>
      </c>
    </row>
    <row r="1750" spans="1:2">
      <c r="A1750" t="s">
        <v>14722</v>
      </c>
      <c r="B1750">
        <v>1</v>
      </c>
    </row>
    <row r="1751" spans="1:2">
      <c r="A1751" t="s">
        <v>14723</v>
      </c>
      <c r="B1751">
        <v>1</v>
      </c>
    </row>
    <row r="1752" spans="1:2">
      <c r="A1752" t="s">
        <v>14724</v>
      </c>
      <c r="B1752">
        <v>1</v>
      </c>
    </row>
    <row r="1753" spans="1:2">
      <c r="A1753" t="s">
        <v>14725</v>
      </c>
      <c r="B1753">
        <v>1</v>
      </c>
    </row>
    <row r="1754" spans="1:2">
      <c r="A1754" t="s">
        <v>14726</v>
      </c>
      <c r="B1754">
        <v>1</v>
      </c>
    </row>
    <row r="1755" spans="1:2">
      <c r="A1755" t="s">
        <v>14727</v>
      </c>
      <c r="B1755">
        <v>1</v>
      </c>
    </row>
    <row r="1756" spans="1:2">
      <c r="A1756" t="s">
        <v>14728</v>
      </c>
      <c r="B1756">
        <v>1</v>
      </c>
    </row>
    <row r="1757" spans="1:2">
      <c r="A1757" t="s">
        <v>14729</v>
      </c>
      <c r="B1757">
        <v>1</v>
      </c>
    </row>
    <row r="1758" spans="1:2">
      <c r="A1758" t="s">
        <v>14730</v>
      </c>
      <c r="B1758">
        <v>1</v>
      </c>
    </row>
    <row r="1759" spans="1:2">
      <c r="A1759" t="s">
        <v>14731</v>
      </c>
      <c r="B1759">
        <v>1</v>
      </c>
    </row>
    <row r="1760" spans="1:2">
      <c r="A1760" t="s">
        <v>14732</v>
      </c>
      <c r="B1760">
        <v>1</v>
      </c>
    </row>
    <row r="1761" spans="1:2">
      <c r="A1761" t="s">
        <v>14733</v>
      </c>
      <c r="B1761">
        <v>1</v>
      </c>
    </row>
    <row r="1762" spans="1:2">
      <c r="A1762" t="s">
        <v>14734</v>
      </c>
      <c r="B1762">
        <v>1</v>
      </c>
    </row>
    <row r="1763" spans="1:2">
      <c r="A1763" t="s">
        <v>14735</v>
      </c>
      <c r="B1763">
        <v>1</v>
      </c>
    </row>
    <row r="1764" spans="1:2">
      <c r="A1764" t="s">
        <v>14736</v>
      </c>
      <c r="B1764">
        <v>1</v>
      </c>
    </row>
    <row r="1765" spans="1:2">
      <c r="A1765" t="s">
        <v>14737</v>
      </c>
      <c r="B1765">
        <v>1</v>
      </c>
    </row>
    <row r="1766" spans="1:2">
      <c r="A1766" t="s">
        <v>14738</v>
      </c>
      <c r="B1766">
        <v>1</v>
      </c>
    </row>
    <row r="1767" spans="1:2">
      <c r="A1767" t="s">
        <v>14739</v>
      </c>
      <c r="B1767">
        <v>1</v>
      </c>
    </row>
    <row r="1768" spans="1:2">
      <c r="A1768" t="s">
        <v>14741</v>
      </c>
      <c r="B1768">
        <v>1</v>
      </c>
    </row>
    <row r="1769" spans="1:2">
      <c r="A1769" t="s">
        <v>14742</v>
      </c>
      <c r="B1769">
        <v>1</v>
      </c>
    </row>
    <row r="1770" spans="1:2">
      <c r="A1770" t="s">
        <v>14743</v>
      </c>
      <c r="B1770">
        <v>1</v>
      </c>
    </row>
    <row r="1771" spans="1:2">
      <c r="A1771" t="s">
        <v>14744</v>
      </c>
      <c r="B1771">
        <v>1</v>
      </c>
    </row>
    <row r="1772" spans="1:2">
      <c r="A1772" t="s">
        <v>14745</v>
      </c>
      <c r="B1772">
        <v>1</v>
      </c>
    </row>
    <row r="1773" spans="1:2">
      <c r="A1773" t="s">
        <v>14747</v>
      </c>
      <c r="B1773">
        <v>1</v>
      </c>
    </row>
    <row r="1774" spans="1:2">
      <c r="A1774" t="s">
        <v>14748</v>
      </c>
      <c r="B1774">
        <v>1</v>
      </c>
    </row>
    <row r="1775" spans="1:2">
      <c r="A1775" t="s">
        <v>14749</v>
      </c>
      <c r="B1775">
        <v>1</v>
      </c>
    </row>
    <row r="1776" spans="1:2">
      <c r="A1776" t="s">
        <v>14750</v>
      </c>
      <c r="B1776">
        <v>1</v>
      </c>
    </row>
    <row r="1777" spans="1:2">
      <c r="A1777" t="s">
        <v>14751</v>
      </c>
      <c r="B1777">
        <v>1</v>
      </c>
    </row>
    <row r="1778" spans="1:2">
      <c r="A1778" t="s">
        <v>14752</v>
      </c>
      <c r="B1778">
        <v>1</v>
      </c>
    </row>
    <row r="1779" spans="1:2">
      <c r="A1779" t="s">
        <v>14753</v>
      </c>
      <c r="B1779">
        <v>1</v>
      </c>
    </row>
    <row r="1780" spans="1:2">
      <c r="A1780" t="s">
        <v>14754</v>
      </c>
      <c r="B1780">
        <v>1</v>
      </c>
    </row>
    <row r="1781" spans="1:2">
      <c r="A1781" t="s">
        <v>14755</v>
      </c>
      <c r="B1781">
        <v>1</v>
      </c>
    </row>
    <row r="1782" spans="1:2">
      <c r="A1782" t="s">
        <v>14756</v>
      </c>
      <c r="B1782">
        <v>1</v>
      </c>
    </row>
    <row r="1783" spans="1:2">
      <c r="A1783" t="s">
        <v>14757</v>
      </c>
      <c r="B1783">
        <v>1</v>
      </c>
    </row>
    <row r="1784" spans="1:2">
      <c r="A1784" t="s">
        <v>14758</v>
      </c>
      <c r="B1784">
        <v>1</v>
      </c>
    </row>
    <row r="1785" spans="1:2">
      <c r="A1785" t="s">
        <v>14759</v>
      </c>
      <c r="B1785">
        <v>1</v>
      </c>
    </row>
    <row r="1786" spans="1:2">
      <c r="A1786" t="s">
        <v>14760</v>
      </c>
      <c r="B1786">
        <v>1</v>
      </c>
    </row>
    <row r="1787" spans="1:2">
      <c r="A1787" t="s">
        <v>14761</v>
      </c>
      <c r="B1787">
        <v>1</v>
      </c>
    </row>
    <row r="1788" spans="1:2">
      <c r="A1788" t="s">
        <v>14763</v>
      </c>
      <c r="B1788">
        <v>1</v>
      </c>
    </row>
    <row r="1789" spans="1:2">
      <c r="A1789" t="s">
        <v>14764</v>
      </c>
      <c r="B1789">
        <v>1</v>
      </c>
    </row>
    <row r="1790" spans="1:2">
      <c r="A1790" t="s">
        <v>14765</v>
      </c>
      <c r="B1790">
        <v>1</v>
      </c>
    </row>
    <row r="1791" spans="1:2">
      <c r="A1791" t="s">
        <v>14766</v>
      </c>
      <c r="B1791">
        <v>1</v>
      </c>
    </row>
    <row r="1792" spans="1:2">
      <c r="A1792" t="s">
        <v>14767</v>
      </c>
      <c r="B1792">
        <v>1</v>
      </c>
    </row>
    <row r="1793" spans="1:2">
      <c r="A1793" t="s">
        <v>14768</v>
      </c>
      <c r="B1793">
        <v>1</v>
      </c>
    </row>
    <row r="1794" spans="1:2">
      <c r="A1794" t="s">
        <v>14769</v>
      </c>
      <c r="B1794">
        <v>1</v>
      </c>
    </row>
    <row r="1795" spans="1:2">
      <c r="A1795" t="s">
        <v>14770</v>
      </c>
      <c r="B1795">
        <v>1</v>
      </c>
    </row>
    <row r="1796" spans="1:2">
      <c r="A1796" t="s">
        <v>14771</v>
      </c>
      <c r="B1796">
        <v>1</v>
      </c>
    </row>
    <row r="1797" spans="1:2">
      <c r="A1797" t="s">
        <v>14773</v>
      </c>
      <c r="B1797">
        <v>1</v>
      </c>
    </row>
    <row r="1798" spans="1:2">
      <c r="A1798" t="s">
        <v>14774</v>
      </c>
      <c r="B1798">
        <v>1</v>
      </c>
    </row>
    <row r="1799" spans="1:2">
      <c r="A1799" t="s">
        <v>14775</v>
      </c>
      <c r="B1799">
        <v>1</v>
      </c>
    </row>
    <row r="1800" spans="1:2">
      <c r="A1800" t="s">
        <v>14776</v>
      </c>
      <c r="B1800">
        <v>1</v>
      </c>
    </row>
    <row r="1801" spans="1:2">
      <c r="A1801" t="s">
        <v>14777</v>
      </c>
      <c r="B1801">
        <v>1</v>
      </c>
    </row>
    <row r="1802" spans="1:2">
      <c r="A1802" t="s">
        <v>14778</v>
      </c>
      <c r="B1802">
        <v>1</v>
      </c>
    </row>
    <row r="1803" spans="1:2">
      <c r="A1803" t="s">
        <v>14779</v>
      </c>
      <c r="B1803">
        <v>1</v>
      </c>
    </row>
    <row r="1804" spans="1:2">
      <c r="A1804" t="s">
        <v>14780</v>
      </c>
      <c r="B1804">
        <v>1</v>
      </c>
    </row>
    <row r="1805" spans="1:2">
      <c r="A1805" t="s">
        <v>14781</v>
      </c>
      <c r="B1805">
        <v>1</v>
      </c>
    </row>
    <row r="1806" spans="1:2">
      <c r="A1806" t="s">
        <v>14782</v>
      </c>
      <c r="B1806">
        <v>1</v>
      </c>
    </row>
    <row r="1807" spans="1:2">
      <c r="A1807" t="s">
        <v>14783</v>
      </c>
      <c r="B1807">
        <v>1</v>
      </c>
    </row>
    <row r="1808" spans="1:2">
      <c r="A1808" t="s">
        <v>14784</v>
      </c>
      <c r="B1808">
        <v>1</v>
      </c>
    </row>
    <row r="1809" spans="1:2">
      <c r="A1809" t="s">
        <v>14785</v>
      </c>
      <c r="B1809">
        <v>1</v>
      </c>
    </row>
    <row r="1810" spans="1:2">
      <c r="A1810" t="s">
        <v>14786</v>
      </c>
      <c r="B1810">
        <v>1</v>
      </c>
    </row>
    <row r="1811" spans="1:2">
      <c r="A1811" t="s">
        <v>14787</v>
      </c>
      <c r="B1811">
        <v>1</v>
      </c>
    </row>
    <row r="1812" spans="1:2">
      <c r="A1812" t="s">
        <v>14788</v>
      </c>
      <c r="B1812">
        <v>1</v>
      </c>
    </row>
    <row r="1813" spans="1:2">
      <c r="A1813" t="s">
        <v>14789</v>
      </c>
      <c r="B1813">
        <v>1</v>
      </c>
    </row>
    <row r="1814" spans="1:2">
      <c r="A1814" t="s">
        <v>14791</v>
      </c>
      <c r="B1814">
        <v>1</v>
      </c>
    </row>
    <row r="1815" spans="1:2">
      <c r="A1815" t="s">
        <v>14792</v>
      </c>
      <c r="B1815">
        <v>1</v>
      </c>
    </row>
    <row r="1816" spans="1:2">
      <c r="A1816" t="s">
        <v>14793</v>
      </c>
      <c r="B1816">
        <v>1</v>
      </c>
    </row>
    <row r="1817" spans="1:2">
      <c r="A1817" t="s">
        <v>14794</v>
      </c>
      <c r="B1817">
        <v>1</v>
      </c>
    </row>
    <row r="1818" spans="1:2">
      <c r="A1818" t="s">
        <v>14795</v>
      </c>
      <c r="B1818">
        <v>1</v>
      </c>
    </row>
    <row r="1819" spans="1:2">
      <c r="A1819" t="s">
        <v>14796</v>
      </c>
      <c r="B1819">
        <v>1</v>
      </c>
    </row>
    <row r="1820" spans="1:2">
      <c r="A1820" t="s">
        <v>14797</v>
      </c>
      <c r="B1820">
        <v>1</v>
      </c>
    </row>
    <row r="1821" spans="1:2">
      <c r="A1821" t="s">
        <v>14798</v>
      </c>
      <c r="B1821">
        <v>1</v>
      </c>
    </row>
    <row r="1822" spans="1:2">
      <c r="A1822" t="s">
        <v>14799</v>
      </c>
      <c r="B1822">
        <v>1</v>
      </c>
    </row>
    <row r="1823" spans="1:2">
      <c r="A1823" t="s">
        <v>14800</v>
      </c>
      <c r="B1823">
        <v>1</v>
      </c>
    </row>
    <row r="1824" spans="1:2">
      <c r="A1824" t="s">
        <v>14801</v>
      </c>
      <c r="B1824">
        <v>1</v>
      </c>
    </row>
    <row r="1825" spans="1:2">
      <c r="A1825" t="s">
        <v>14802</v>
      </c>
      <c r="B1825">
        <v>1</v>
      </c>
    </row>
    <row r="1826" spans="1:2">
      <c r="A1826" t="s">
        <v>14803</v>
      </c>
      <c r="B1826">
        <v>1</v>
      </c>
    </row>
    <row r="1827" spans="1:2">
      <c r="A1827" t="s">
        <v>14804</v>
      </c>
      <c r="B1827">
        <v>1</v>
      </c>
    </row>
    <row r="1828" spans="1:2">
      <c r="A1828" t="s">
        <v>14805</v>
      </c>
      <c r="B1828">
        <v>1</v>
      </c>
    </row>
    <row r="1829" spans="1:2">
      <c r="A1829" t="s">
        <v>14806</v>
      </c>
      <c r="B1829">
        <v>1</v>
      </c>
    </row>
    <row r="1830" spans="1:2">
      <c r="A1830" t="s">
        <v>14807</v>
      </c>
      <c r="B1830">
        <v>1</v>
      </c>
    </row>
    <row r="1831" spans="1:2">
      <c r="A1831" t="s">
        <v>14808</v>
      </c>
      <c r="B1831">
        <v>1</v>
      </c>
    </row>
    <row r="1832" spans="1:2">
      <c r="A1832" t="s">
        <v>14809</v>
      </c>
      <c r="B1832">
        <v>1</v>
      </c>
    </row>
    <row r="1833" spans="1:2">
      <c r="A1833" t="s">
        <v>14810</v>
      </c>
      <c r="B1833">
        <v>1</v>
      </c>
    </row>
    <row r="1834" spans="1:2">
      <c r="A1834" t="s">
        <v>14812</v>
      </c>
      <c r="B1834">
        <v>1</v>
      </c>
    </row>
    <row r="1835" spans="1:2">
      <c r="A1835" t="s">
        <v>14813</v>
      </c>
      <c r="B1835">
        <v>1</v>
      </c>
    </row>
    <row r="1836" spans="1:2">
      <c r="A1836" t="s">
        <v>14814</v>
      </c>
      <c r="B1836">
        <v>1</v>
      </c>
    </row>
    <row r="1837" spans="1:2">
      <c r="A1837" t="s">
        <v>14815</v>
      </c>
      <c r="B1837">
        <v>1</v>
      </c>
    </row>
    <row r="1838" spans="1:2">
      <c r="A1838" t="s">
        <v>14816</v>
      </c>
      <c r="B1838">
        <v>1</v>
      </c>
    </row>
    <row r="1839" spans="1:2">
      <c r="A1839" t="s">
        <v>14817</v>
      </c>
      <c r="B1839">
        <v>1</v>
      </c>
    </row>
    <row r="1840" spans="1:2">
      <c r="A1840" t="s">
        <v>14818</v>
      </c>
      <c r="B1840">
        <v>1</v>
      </c>
    </row>
    <row r="1841" spans="1:2">
      <c r="A1841" t="s">
        <v>14819</v>
      </c>
      <c r="B1841">
        <v>1</v>
      </c>
    </row>
    <row r="1842" spans="1:2">
      <c r="A1842" t="s">
        <v>14820</v>
      </c>
      <c r="B1842">
        <v>1</v>
      </c>
    </row>
    <row r="1843" spans="1:2">
      <c r="A1843" t="s">
        <v>14821</v>
      </c>
      <c r="B1843">
        <v>1</v>
      </c>
    </row>
    <row r="1844" spans="1:2">
      <c r="A1844" t="s">
        <v>14822</v>
      </c>
      <c r="B1844">
        <v>1</v>
      </c>
    </row>
    <row r="1845" spans="1:2">
      <c r="A1845" t="s">
        <v>14823</v>
      </c>
      <c r="B1845">
        <v>1</v>
      </c>
    </row>
    <row r="1846" spans="1:2">
      <c r="A1846" t="s">
        <v>14824</v>
      </c>
      <c r="B1846">
        <v>1</v>
      </c>
    </row>
    <row r="1847" spans="1:2">
      <c r="A1847" t="s">
        <v>14825</v>
      </c>
      <c r="B1847">
        <v>1</v>
      </c>
    </row>
    <row r="1848" spans="1:2">
      <c r="A1848" t="s">
        <v>14826</v>
      </c>
      <c r="B1848">
        <v>1</v>
      </c>
    </row>
    <row r="1849" spans="1:2">
      <c r="A1849" t="s">
        <v>14827</v>
      </c>
      <c r="B1849">
        <v>1</v>
      </c>
    </row>
    <row r="1850" spans="1:2">
      <c r="A1850" t="s">
        <v>14828</v>
      </c>
      <c r="B1850">
        <v>1</v>
      </c>
    </row>
    <row r="1851" spans="1:2">
      <c r="A1851" t="s">
        <v>14829</v>
      </c>
      <c r="B1851">
        <v>1</v>
      </c>
    </row>
    <row r="1852" spans="1:2">
      <c r="A1852" t="s">
        <v>14830</v>
      </c>
      <c r="B1852">
        <v>1</v>
      </c>
    </row>
    <row r="1853" spans="1:2">
      <c r="A1853" t="s">
        <v>14831</v>
      </c>
      <c r="B1853">
        <v>1</v>
      </c>
    </row>
    <row r="1854" spans="1:2">
      <c r="A1854" t="s">
        <v>14832</v>
      </c>
      <c r="B1854">
        <v>1</v>
      </c>
    </row>
    <row r="1855" spans="1:2">
      <c r="A1855" t="s">
        <v>14833</v>
      </c>
      <c r="B1855">
        <v>1</v>
      </c>
    </row>
    <row r="1856" spans="1:2">
      <c r="A1856" t="s">
        <v>14834</v>
      </c>
      <c r="B1856">
        <v>1</v>
      </c>
    </row>
    <row r="1857" spans="1:2">
      <c r="A1857" t="s">
        <v>14836</v>
      </c>
      <c r="B1857">
        <v>1</v>
      </c>
    </row>
    <row r="1858" spans="1:2">
      <c r="A1858" t="s">
        <v>14837</v>
      </c>
      <c r="B1858">
        <v>1</v>
      </c>
    </row>
    <row r="1859" spans="1:2">
      <c r="A1859" t="s">
        <v>14838</v>
      </c>
      <c r="B1859">
        <v>1</v>
      </c>
    </row>
    <row r="1860" spans="1:2">
      <c r="A1860" t="s">
        <v>14839</v>
      </c>
      <c r="B1860">
        <v>1</v>
      </c>
    </row>
    <row r="1861" spans="1:2">
      <c r="A1861" t="s">
        <v>14840</v>
      </c>
      <c r="B1861">
        <v>1</v>
      </c>
    </row>
    <row r="1862" spans="1:2">
      <c r="A1862" t="s">
        <v>14841</v>
      </c>
      <c r="B1862">
        <v>1</v>
      </c>
    </row>
    <row r="1863" spans="1:2">
      <c r="A1863" t="s">
        <v>14842</v>
      </c>
      <c r="B1863">
        <v>1</v>
      </c>
    </row>
    <row r="1864" spans="1:2">
      <c r="A1864" t="s">
        <v>14844</v>
      </c>
      <c r="B1864">
        <v>1</v>
      </c>
    </row>
    <row r="1865" spans="1:2">
      <c r="A1865" t="s">
        <v>14846</v>
      </c>
      <c r="B1865">
        <v>1</v>
      </c>
    </row>
    <row r="1866" spans="1:2">
      <c r="A1866" t="s">
        <v>14848</v>
      </c>
      <c r="B1866">
        <v>1</v>
      </c>
    </row>
    <row r="1867" spans="1:2">
      <c r="A1867" t="s">
        <v>14850</v>
      </c>
      <c r="B1867">
        <v>1</v>
      </c>
    </row>
    <row r="1868" spans="1:2">
      <c r="A1868" t="s">
        <v>14851</v>
      </c>
      <c r="B1868">
        <v>1</v>
      </c>
    </row>
    <row r="1869" spans="1:2">
      <c r="A1869" t="s">
        <v>14852</v>
      </c>
      <c r="B1869">
        <v>1</v>
      </c>
    </row>
    <row r="1870" spans="1:2">
      <c r="A1870" t="s">
        <v>14853</v>
      </c>
      <c r="B1870">
        <v>1</v>
      </c>
    </row>
    <row r="1871" spans="1:2">
      <c r="A1871" t="s">
        <v>14854</v>
      </c>
      <c r="B1871">
        <v>1</v>
      </c>
    </row>
    <row r="1872" spans="1:2">
      <c r="A1872" t="s">
        <v>14855</v>
      </c>
      <c r="B1872">
        <v>1</v>
      </c>
    </row>
    <row r="1873" spans="1:2">
      <c r="A1873" t="s">
        <v>14856</v>
      </c>
      <c r="B1873">
        <v>1</v>
      </c>
    </row>
    <row r="1874" spans="1:2">
      <c r="A1874" t="s">
        <v>14857</v>
      </c>
      <c r="B1874">
        <v>1</v>
      </c>
    </row>
    <row r="1875" spans="1:2">
      <c r="A1875" t="s">
        <v>14858</v>
      </c>
      <c r="B1875">
        <v>1</v>
      </c>
    </row>
    <row r="1876" spans="1:2">
      <c r="A1876" t="s">
        <v>14859</v>
      </c>
      <c r="B1876">
        <v>1</v>
      </c>
    </row>
    <row r="1877" spans="1:2">
      <c r="A1877" t="s">
        <v>14860</v>
      </c>
      <c r="B1877">
        <v>1</v>
      </c>
    </row>
    <row r="1878" spans="1:2">
      <c r="A1878" t="s">
        <v>14861</v>
      </c>
      <c r="B1878">
        <v>1</v>
      </c>
    </row>
    <row r="1879" spans="1:2">
      <c r="A1879" t="s">
        <v>14862</v>
      </c>
      <c r="B1879">
        <v>1</v>
      </c>
    </row>
    <row r="1880" spans="1:2">
      <c r="A1880" t="s">
        <v>14863</v>
      </c>
      <c r="B1880">
        <v>1</v>
      </c>
    </row>
    <row r="1881" spans="1:2">
      <c r="A1881" t="s">
        <v>14864</v>
      </c>
      <c r="B1881">
        <v>1</v>
      </c>
    </row>
    <row r="1882" spans="1:2">
      <c r="A1882" t="s">
        <v>14866</v>
      </c>
      <c r="B1882">
        <v>1</v>
      </c>
    </row>
    <row r="1883" spans="1:2">
      <c r="A1883" t="s">
        <v>14867</v>
      </c>
      <c r="B1883">
        <v>1</v>
      </c>
    </row>
    <row r="1884" spans="1:2">
      <c r="A1884" t="s">
        <v>14868</v>
      </c>
      <c r="B1884">
        <v>1</v>
      </c>
    </row>
    <row r="1885" spans="1:2">
      <c r="A1885" t="s">
        <v>14869</v>
      </c>
      <c r="B1885">
        <v>1</v>
      </c>
    </row>
    <row r="1886" spans="1:2">
      <c r="A1886" t="s">
        <v>14871</v>
      </c>
      <c r="B1886">
        <v>1</v>
      </c>
    </row>
    <row r="1887" spans="1:2">
      <c r="A1887" t="s">
        <v>14872</v>
      </c>
      <c r="B1887">
        <v>1</v>
      </c>
    </row>
    <row r="1888" spans="1:2">
      <c r="A1888" t="s">
        <v>14873</v>
      </c>
      <c r="B1888">
        <v>1</v>
      </c>
    </row>
    <row r="1889" spans="1:2">
      <c r="A1889" t="s">
        <v>14875</v>
      </c>
      <c r="B1889">
        <v>1</v>
      </c>
    </row>
    <row r="1890" spans="1:2">
      <c r="A1890" t="s">
        <v>14876</v>
      </c>
      <c r="B1890">
        <v>1</v>
      </c>
    </row>
    <row r="1891" spans="1:2">
      <c r="A1891" t="s">
        <v>14877</v>
      </c>
      <c r="B1891">
        <v>1</v>
      </c>
    </row>
    <row r="1892" spans="1:2">
      <c r="A1892" t="s">
        <v>14878</v>
      </c>
      <c r="B1892">
        <v>1</v>
      </c>
    </row>
    <row r="1893" spans="1:2">
      <c r="A1893" t="s">
        <v>14880</v>
      </c>
      <c r="B1893">
        <v>1</v>
      </c>
    </row>
    <row r="1894" spans="1:2">
      <c r="A1894" t="s">
        <v>14881</v>
      </c>
      <c r="B1894">
        <v>1</v>
      </c>
    </row>
    <row r="1895" spans="1:2">
      <c r="A1895" t="s">
        <v>14882</v>
      </c>
      <c r="B1895">
        <v>1</v>
      </c>
    </row>
    <row r="1896" spans="1:2">
      <c r="A1896" t="s">
        <v>14883</v>
      </c>
      <c r="B1896">
        <v>1</v>
      </c>
    </row>
    <row r="1897" spans="1:2">
      <c r="A1897" t="s">
        <v>14885</v>
      </c>
      <c r="B1897">
        <v>1</v>
      </c>
    </row>
    <row r="1898" spans="1:2">
      <c r="A1898" t="s">
        <v>14886</v>
      </c>
      <c r="B1898">
        <v>1</v>
      </c>
    </row>
    <row r="1899" spans="1:2">
      <c r="A1899" t="s">
        <v>14887</v>
      </c>
      <c r="B1899">
        <v>1</v>
      </c>
    </row>
    <row r="1900" spans="1:2">
      <c r="A1900" t="s">
        <v>14888</v>
      </c>
      <c r="B1900">
        <v>1</v>
      </c>
    </row>
    <row r="1901" spans="1:2">
      <c r="A1901" t="s">
        <v>14889</v>
      </c>
      <c r="B1901">
        <v>1</v>
      </c>
    </row>
    <row r="1902" spans="1:2">
      <c r="A1902" t="s">
        <v>14890</v>
      </c>
      <c r="B1902">
        <v>1</v>
      </c>
    </row>
    <row r="1903" spans="1:2">
      <c r="A1903" t="s">
        <v>14891</v>
      </c>
      <c r="B1903">
        <v>1</v>
      </c>
    </row>
    <row r="1904" spans="1:2">
      <c r="A1904" t="s">
        <v>14892</v>
      </c>
      <c r="B1904">
        <v>1</v>
      </c>
    </row>
    <row r="1905" spans="1:2">
      <c r="A1905" t="s">
        <v>14893</v>
      </c>
      <c r="B1905">
        <v>1</v>
      </c>
    </row>
    <row r="1906" spans="1:2">
      <c r="A1906" t="s">
        <v>14894</v>
      </c>
      <c r="B1906">
        <v>1</v>
      </c>
    </row>
    <row r="1907" spans="1:2">
      <c r="A1907" t="s">
        <v>14895</v>
      </c>
      <c r="B1907">
        <v>1</v>
      </c>
    </row>
    <row r="1908" spans="1:2">
      <c r="A1908" t="s">
        <v>14896</v>
      </c>
      <c r="B1908">
        <v>1</v>
      </c>
    </row>
    <row r="1909" spans="1:2">
      <c r="A1909" t="s">
        <v>14897</v>
      </c>
      <c r="B1909">
        <v>1</v>
      </c>
    </row>
    <row r="1910" spans="1:2">
      <c r="A1910" t="s">
        <v>14898</v>
      </c>
      <c r="B1910">
        <v>1</v>
      </c>
    </row>
    <row r="1911" spans="1:2">
      <c r="A1911" t="s">
        <v>14899</v>
      </c>
      <c r="B1911">
        <v>1</v>
      </c>
    </row>
    <row r="1912" spans="1:2">
      <c r="A1912" t="s">
        <v>14900</v>
      </c>
      <c r="B1912">
        <v>1</v>
      </c>
    </row>
    <row r="1913" spans="1:2">
      <c r="A1913" t="s">
        <v>14901</v>
      </c>
      <c r="B1913">
        <v>1</v>
      </c>
    </row>
    <row r="1914" spans="1:2">
      <c r="A1914" t="s">
        <v>14902</v>
      </c>
      <c r="B1914">
        <v>1</v>
      </c>
    </row>
    <row r="1915" spans="1:2">
      <c r="A1915" t="s">
        <v>14903</v>
      </c>
      <c r="B1915">
        <v>1</v>
      </c>
    </row>
    <row r="1916" spans="1:2">
      <c r="A1916" t="s">
        <v>14904</v>
      </c>
      <c r="B1916">
        <v>1</v>
      </c>
    </row>
    <row r="1917" spans="1:2">
      <c r="A1917" t="s">
        <v>14905</v>
      </c>
      <c r="B1917">
        <v>1</v>
      </c>
    </row>
    <row r="1918" spans="1:2">
      <c r="A1918" t="s">
        <v>14906</v>
      </c>
      <c r="B1918">
        <v>1</v>
      </c>
    </row>
    <row r="1919" spans="1:2">
      <c r="A1919" t="s">
        <v>14907</v>
      </c>
      <c r="B1919">
        <v>1</v>
      </c>
    </row>
    <row r="1920" spans="1:2">
      <c r="A1920" t="s">
        <v>14908</v>
      </c>
      <c r="B1920">
        <v>1</v>
      </c>
    </row>
    <row r="1921" spans="1:2">
      <c r="A1921" t="s">
        <v>14909</v>
      </c>
      <c r="B1921">
        <v>1</v>
      </c>
    </row>
    <row r="1922" spans="1:2">
      <c r="A1922" t="s">
        <v>14910</v>
      </c>
      <c r="B1922">
        <v>1</v>
      </c>
    </row>
    <row r="1923" spans="1:2">
      <c r="A1923" t="s">
        <v>14911</v>
      </c>
      <c r="B1923">
        <v>1</v>
      </c>
    </row>
    <row r="1924" spans="1:2">
      <c r="A1924" t="s">
        <v>14912</v>
      </c>
      <c r="B1924">
        <v>1</v>
      </c>
    </row>
    <row r="1925" spans="1:2">
      <c r="A1925" t="s">
        <v>14913</v>
      </c>
      <c r="B1925">
        <v>1</v>
      </c>
    </row>
    <row r="1926" spans="1:2">
      <c r="A1926" t="s">
        <v>14914</v>
      </c>
      <c r="B1926">
        <v>1</v>
      </c>
    </row>
    <row r="1927" spans="1:2">
      <c r="A1927" t="s">
        <v>14915</v>
      </c>
      <c r="B1927">
        <v>1</v>
      </c>
    </row>
    <row r="1928" spans="1:2">
      <c r="A1928" t="s">
        <v>14916</v>
      </c>
      <c r="B1928">
        <v>1</v>
      </c>
    </row>
    <row r="1929" spans="1:2">
      <c r="A1929" t="s">
        <v>14917</v>
      </c>
      <c r="B1929">
        <v>1</v>
      </c>
    </row>
    <row r="1930" spans="1:2">
      <c r="A1930" t="s">
        <v>14918</v>
      </c>
      <c r="B1930">
        <v>1</v>
      </c>
    </row>
    <row r="1931" spans="1:2">
      <c r="A1931" t="s">
        <v>14919</v>
      </c>
      <c r="B1931">
        <v>1</v>
      </c>
    </row>
    <row r="1932" spans="1:2">
      <c r="A1932" t="s">
        <v>14920</v>
      </c>
      <c r="B1932">
        <v>1</v>
      </c>
    </row>
    <row r="1933" spans="1:2">
      <c r="A1933" t="s">
        <v>14921</v>
      </c>
      <c r="B1933">
        <v>1</v>
      </c>
    </row>
    <row r="1934" spans="1:2">
      <c r="A1934" t="s">
        <v>14922</v>
      </c>
      <c r="B1934">
        <v>1</v>
      </c>
    </row>
    <row r="1935" spans="1:2">
      <c r="A1935" t="s">
        <v>14923</v>
      </c>
      <c r="B1935">
        <v>1</v>
      </c>
    </row>
    <row r="1936" spans="1:2">
      <c r="A1936" t="s">
        <v>14924</v>
      </c>
      <c r="B1936">
        <v>1</v>
      </c>
    </row>
    <row r="1937" spans="1:2">
      <c r="A1937" t="s">
        <v>14926</v>
      </c>
      <c r="B1937">
        <v>1</v>
      </c>
    </row>
    <row r="1938" spans="1:2">
      <c r="A1938" t="s">
        <v>14927</v>
      </c>
      <c r="B1938">
        <v>1</v>
      </c>
    </row>
    <row r="1939" spans="1:2">
      <c r="A1939" t="s">
        <v>14928</v>
      </c>
      <c r="B1939">
        <v>1</v>
      </c>
    </row>
    <row r="1940" spans="1:2">
      <c r="A1940" t="s">
        <v>14929</v>
      </c>
      <c r="B1940">
        <v>1</v>
      </c>
    </row>
    <row r="1941" spans="1:2">
      <c r="A1941" t="s">
        <v>14931</v>
      </c>
      <c r="B1941">
        <v>1</v>
      </c>
    </row>
    <row r="1942" spans="1:2">
      <c r="A1942" t="s">
        <v>14932</v>
      </c>
      <c r="B1942">
        <v>1</v>
      </c>
    </row>
    <row r="1943" spans="1:2">
      <c r="A1943" t="s">
        <v>14933</v>
      </c>
      <c r="B1943">
        <v>1</v>
      </c>
    </row>
    <row r="1944" spans="1:2">
      <c r="A1944" t="s">
        <v>14934</v>
      </c>
      <c r="B1944">
        <v>1</v>
      </c>
    </row>
    <row r="1945" spans="1:2">
      <c r="A1945" t="s">
        <v>14935</v>
      </c>
      <c r="B1945">
        <v>1</v>
      </c>
    </row>
    <row r="1946" spans="1:2">
      <c r="A1946" t="s">
        <v>14936</v>
      </c>
      <c r="B1946">
        <v>1</v>
      </c>
    </row>
    <row r="1947" spans="1:2">
      <c r="A1947" t="s">
        <v>14937</v>
      </c>
      <c r="B1947">
        <v>1</v>
      </c>
    </row>
    <row r="1948" spans="1:2">
      <c r="A1948" t="s">
        <v>14938</v>
      </c>
      <c r="B1948">
        <v>1</v>
      </c>
    </row>
    <row r="1949" spans="1:2">
      <c r="A1949" t="s">
        <v>14939</v>
      </c>
      <c r="B1949">
        <v>1</v>
      </c>
    </row>
    <row r="1950" spans="1:2">
      <c r="A1950" t="s">
        <v>14940</v>
      </c>
      <c r="B1950">
        <v>1</v>
      </c>
    </row>
    <row r="1951" spans="1:2">
      <c r="A1951" t="s">
        <v>14941</v>
      </c>
      <c r="B1951">
        <v>1</v>
      </c>
    </row>
    <row r="1952" spans="1:2">
      <c r="A1952" t="s">
        <v>14942</v>
      </c>
      <c r="B1952">
        <v>1</v>
      </c>
    </row>
    <row r="1953" spans="1:2">
      <c r="A1953" t="s">
        <v>14943</v>
      </c>
      <c r="B1953">
        <v>1</v>
      </c>
    </row>
    <row r="1954" spans="1:2">
      <c r="A1954" t="s">
        <v>14944</v>
      </c>
      <c r="B1954">
        <v>1</v>
      </c>
    </row>
    <row r="1955" spans="1:2">
      <c r="A1955" t="s">
        <v>14945</v>
      </c>
      <c r="B1955">
        <v>1</v>
      </c>
    </row>
    <row r="1956" spans="1:2">
      <c r="A1956" t="s">
        <v>14946</v>
      </c>
      <c r="B1956">
        <v>1</v>
      </c>
    </row>
    <row r="1957" spans="1:2">
      <c r="A1957" t="s">
        <v>14947</v>
      </c>
      <c r="B1957">
        <v>1</v>
      </c>
    </row>
    <row r="1958" spans="1:2">
      <c r="A1958" t="s">
        <v>14948</v>
      </c>
      <c r="B1958">
        <v>1</v>
      </c>
    </row>
    <row r="1959" spans="1:2">
      <c r="A1959" t="s">
        <v>14949</v>
      </c>
      <c r="B1959">
        <v>1</v>
      </c>
    </row>
    <row r="1960" spans="1:2">
      <c r="A1960" t="s">
        <v>14950</v>
      </c>
      <c r="B1960">
        <v>1</v>
      </c>
    </row>
    <row r="1961" spans="1:2">
      <c r="A1961" t="s">
        <v>14951</v>
      </c>
      <c r="B1961">
        <v>1</v>
      </c>
    </row>
    <row r="1962" spans="1:2">
      <c r="A1962" t="s">
        <v>14952</v>
      </c>
      <c r="B1962">
        <v>1</v>
      </c>
    </row>
    <row r="1963" spans="1:2">
      <c r="A1963" t="s">
        <v>14953</v>
      </c>
      <c r="B1963">
        <v>1</v>
      </c>
    </row>
    <row r="1964" spans="1:2">
      <c r="A1964" t="s">
        <v>14954</v>
      </c>
      <c r="B1964">
        <v>1</v>
      </c>
    </row>
    <row r="1965" spans="1:2">
      <c r="A1965" t="s">
        <v>14955</v>
      </c>
      <c r="B1965">
        <v>1</v>
      </c>
    </row>
    <row r="1966" spans="1:2">
      <c r="A1966" t="s">
        <v>14958</v>
      </c>
      <c r="B1966">
        <v>1</v>
      </c>
    </row>
    <row r="1967" spans="1:2">
      <c r="A1967" t="s">
        <v>14959</v>
      </c>
      <c r="B1967">
        <v>1</v>
      </c>
    </row>
    <row r="1968" spans="1:2">
      <c r="A1968" t="s">
        <v>14960</v>
      </c>
      <c r="B1968">
        <v>1</v>
      </c>
    </row>
    <row r="1969" spans="1:2">
      <c r="A1969" t="s">
        <v>14961</v>
      </c>
      <c r="B1969">
        <v>1</v>
      </c>
    </row>
    <row r="1970" spans="1:2">
      <c r="A1970" t="s">
        <v>14962</v>
      </c>
      <c r="B1970">
        <v>1</v>
      </c>
    </row>
    <row r="1971" spans="1:2">
      <c r="A1971" t="s">
        <v>14964</v>
      </c>
      <c r="B1971">
        <v>1</v>
      </c>
    </row>
    <row r="1972" spans="1:2">
      <c r="A1972" t="s">
        <v>14965</v>
      </c>
      <c r="B1972">
        <v>1</v>
      </c>
    </row>
    <row r="1973" spans="1:2">
      <c r="A1973" t="s">
        <v>14966</v>
      </c>
      <c r="B1973">
        <v>1</v>
      </c>
    </row>
    <row r="1974" spans="1:2">
      <c r="A1974" t="s">
        <v>14967</v>
      </c>
      <c r="B1974">
        <v>1</v>
      </c>
    </row>
    <row r="1975" spans="1:2">
      <c r="A1975" t="s">
        <v>14968</v>
      </c>
      <c r="B1975">
        <v>1</v>
      </c>
    </row>
    <row r="1976" spans="1:2">
      <c r="A1976" t="s">
        <v>14969</v>
      </c>
      <c r="B1976">
        <v>1</v>
      </c>
    </row>
    <row r="1977" spans="1:2">
      <c r="A1977" t="s">
        <v>14970</v>
      </c>
      <c r="B1977">
        <v>1</v>
      </c>
    </row>
    <row r="1978" spans="1:2">
      <c r="A1978" t="s">
        <v>14971</v>
      </c>
      <c r="B1978">
        <v>1</v>
      </c>
    </row>
    <row r="1979" spans="1:2">
      <c r="A1979" t="s">
        <v>14972</v>
      </c>
      <c r="B1979">
        <v>1</v>
      </c>
    </row>
    <row r="1980" spans="1:2">
      <c r="A1980" t="s">
        <v>14973</v>
      </c>
      <c r="B1980">
        <v>1</v>
      </c>
    </row>
    <row r="1981" spans="1:2">
      <c r="A1981" t="s">
        <v>14974</v>
      </c>
      <c r="B1981">
        <v>1</v>
      </c>
    </row>
    <row r="1982" spans="1:2">
      <c r="A1982" t="s">
        <v>14975</v>
      </c>
      <c r="B1982">
        <v>1</v>
      </c>
    </row>
    <row r="1983" spans="1:2">
      <c r="A1983" t="s">
        <v>14976</v>
      </c>
      <c r="B1983">
        <v>1</v>
      </c>
    </row>
    <row r="1984" spans="1:2">
      <c r="A1984" t="s">
        <v>14977</v>
      </c>
      <c r="B1984">
        <v>1</v>
      </c>
    </row>
    <row r="1985" spans="1:2">
      <c r="A1985" t="s">
        <v>14978</v>
      </c>
      <c r="B1985">
        <v>1</v>
      </c>
    </row>
    <row r="1986" spans="1:2">
      <c r="A1986" t="s">
        <v>14979</v>
      </c>
      <c r="B1986">
        <v>1</v>
      </c>
    </row>
    <row r="1987" spans="1:2">
      <c r="A1987" t="s">
        <v>14980</v>
      </c>
      <c r="B1987">
        <v>1</v>
      </c>
    </row>
    <row r="1988" spans="1:2">
      <c r="A1988" t="s">
        <v>14981</v>
      </c>
      <c r="B1988">
        <v>1</v>
      </c>
    </row>
    <row r="1989" spans="1:2">
      <c r="A1989" t="s">
        <v>14983</v>
      </c>
      <c r="B1989">
        <v>1</v>
      </c>
    </row>
    <row r="1990" spans="1:2">
      <c r="A1990" t="s">
        <v>14984</v>
      </c>
      <c r="B1990">
        <v>1</v>
      </c>
    </row>
    <row r="1991" spans="1:2">
      <c r="A1991" t="s">
        <v>14985</v>
      </c>
      <c r="B1991">
        <v>1</v>
      </c>
    </row>
    <row r="1992" spans="1:2">
      <c r="A1992" t="s">
        <v>14986</v>
      </c>
      <c r="B1992">
        <v>1</v>
      </c>
    </row>
    <row r="1993" spans="1:2">
      <c r="A1993" t="s">
        <v>14987</v>
      </c>
      <c r="B1993">
        <v>1</v>
      </c>
    </row>
    <row r="1994" spans="1:2">
      <c r="A1994" t="s">
        <v>14988</v>
      </c>
      <c r="B1994">
        <v>1</v>
      </c>
    </row>
    <row r="1995" spans="1:2">
      <c r="A1995" t="s">
        <v>14989</v>
      </c>
      <c r="B1995">
        <v>1</v>
      </c>
    </row>
    <row r="1996" spans="1:2">
      <c r="A1996" t="s">
        <v>14990</v>
      </c>
      <c r="B1996">
        <v>1</v>
      </c>
    </row>
    <row r="1997" spans="1:2">
      <c r="A1997" t="s">
        <v>14991</v>
      </c>
      <c r="B1997">
        <v>1</v>
      </c>
    </row>
    <row r="1998" spans="1:2">
      <c r="A1998" t="s">
        <v>14992</v>
      </c>
      <c r="B1998">
        <v>1</v>
      </c>
    </row>
    <row r="1999" spans="1:2">
      <c r="A1999" t="s">
        <v>14994</v>
      </c>
      <c r="B1999">
        <v>1</v>
      </c>
    </row>
    <row r="2000" spans="1:2">
      <c r="A2000" t="s">
        <v>14995</v>
      </c>
      <c r="B2000">
        <v>1</v>
      </c>
    </row>
    <row r="2001" spans="1:2">
      <c r="A2001" t="s">
        <v>14996</v>
      </c>
      <c r="B2001">
        <v>1</v>
      </c>
    </row>
    <row r="2002" spans="1:2">
      <c r="A2002" t="s">
        <v>14997</v>
      </c>
      <c r="B2002">
        <v>1</v>
      </c>
    </row>
    <row r="2003" spans="1:2">
      <c r="A2003" t="s">
        <v>14998</v>
      </c>
      <c r="B2003">
        <v>1</v>
      </c>
    </row>
    <row r="2004" spans="1:2">
      <c r="A2004" t="s">
        <v>14999</v>
      </c>
      <c r="B2004">
        <v>1</v>
      </c>
    </row>
    <row r="2005" spans="1:2">
      <c r="A2005" t="s">
        <v>15000</v>
      </c>
      <c r="B2005">
        <v>1</v>
      </c>
    </row>
    <row r="2006" spans="1:2">
      <c r="A2006" t="s">
        <v>15001</v>
      </c>
      <c r="B2006">
        <v>1</v>
      </c>
    </row>
    <row r="2007" spans="1:2">
      <c r="A2007" t="s">
        <v>15002</v>
      </c>
      <c r="B2007">
        <v>1</v>
      </c>
    </row>
    <row r="2008" spans="1:2">
      <c r="A2008" t="s">
        <v>15003</v>
      </c>
      <c r="B2008">
        <v>1</v>
      </c>
    </row>
    <row r="2009" spans="1:2">
      <c r="A2009" t="s">
        <v>15005</v>
      </c>
      <c r="B2009">
        <v>1</v>
      </c>
    </row>
    <row r="2010" spans="1:2">
      <c r="A2010" t="s">
        <v>15006</v>
      </c>
      <c r="B2010">
        <v>1</v>
      </c>
    </row>
    <row r="2011" spans="1:2">
      <c r="A2011" t="s">
        <v>15007</v>
      </c>
      <c r="B2011">
        <v>1</v>
      </c>
    </row>
    <row r="2012" spans="1:2">
      <c r="A2012" t="s">
        <v>15008</v>
      </c>
      <c r="B2012">
        <v>1</v>
      </c>
    </row>
    <row r="2013" spans="1:2">
      <c r="A2013" t="s">
        <v>15009</v>
      </c>
      <c r="B2013">
        <v>1</v>
      </c>
    </row>
    <row r="2014" spans="1:2">
      <c r="A2014" t="s">
        <v>15010</v>
      </c>
      <c r="B2014">
        <v>1</v>
      </c>
    </row>
    <row r="2015" spans="1:2">
      <c r="A2015" t="s">
        <v>15011</v>
      </c>
      <c r="B2015">
        <v>1</v>
      </c>
    </row>
    <row r="2016" spans="1:2">
      <c r="A2016" t="s">
        <v>15012</v>
      </c>
      <c r="B2016">
        <v>1</v>
      </c>
    </row>
    <row r="2017" spans="1:2">
      <c r="A2017" t="s">
        <v>15013</v>
      </c>
      <c r="B2017">
        <v>1</v>
      </c>
    </row>
    <row r="2018" spans="1:2">
      <c r="A2018" t="s">
        <v>15014</v>
      </c>
      <c r="B2018">
        <v>1</v>
      </c>
    </row>
    <row r="2019" spans="1:2">
      <c r="A2019" t="s">
        <v>15015</v>
      </c>
      <c r="B2019">
        <v>1</v>
      </c>
    </row>
    <row r="2020" spans="1:2">
      <c r="A2020" t="s">
        <v>15016</v>
      </c>
      <c r="B2020">
        <v>1</v>
      </c>
    </row>
    <row r="2021" spans="1:2">
      <c r="A2021" t="s">
        <v>15017</v>
      </c>
      <c r="B2021">
        <v>1</v>
      </c>
    </row>
    <row r="2022" spans="1:2">
      <c r="A2022" t="s">
        <v>15018</v>
      </c>
      <c r="B2022">
        <v>1</v>
      </c>
    </row>
    <row r="2023" spans="1:2">
      <c r="A2023" t="s">
        <v>15019</v>
      </c>
      <c r="B2023">
        <v>1</v>
      </c>
    </row>
    <row r="2024" spans="1:2">
      <c r="A2024" t="s">
        <v>15020</v>
      </c>
      <c r="B2024">
        <v>1</v>
      </c>
    </row>
    <row r="2025" spans="1:2">
      <c r="A2025" t="s">
        <v>15021</v>
      </c>
      <c r="B2025">
        <v>1</v>
      </c>
    </row>
    <row r="2026" spans="1:2">
      <c r="A2026" t="s">
        <v>15022</v>
      </c>
      <c r="B2026">
        <v>1</v>
      </c>
    </row>
    <row r="2027" spans="1:2">
      <c r="A2027" t="s">
        <v>15023</v>
      </c>
      <c r="B2027">
        <v>1</v>
      </c>
    </row>
    <row r="2028" spans="1:2">
      <c r="A2028" t="s">
        <v>15024</v>
      </c>
      <c r="B2028">
        <v>1</v>
      </c>
    </row>
    <row r="2029" spans="1:2">
      <c r="A2029" t="s">
        <v>15027</v>
      </c>
      <c r="B2029">
        <v>1</v>
      </c>
    </row>
    <row r="2030" spans="1:2">
      <c r="A2030" t="s">
        <v>15028</v>
      </c>
      <c r="B2030">
        <v>1</v>
      </c>
    </row>
    <row r="2031" spans="1:2">
      <c r="A2031" t="s">
        <v>15029</v>
      </c>
      <c r="B2031">
        <v>1</v>
      </c>
    </row>
    <row r="2032" spans="1:2">
      <c r="A2032" t="s">
        <v>15030</v>
      </c>
      <c r="B2032">
        <v>1</v>
      </c>
    </row>
    <row r="2033" spans="1:2">
      <c r="A2033" t="s">
        <v>15031</v>
      </c>
      <c r="B2033">
        <v>1</v>
      </c>
    </row>
    <row r="2034" spans="1:2">
      <c r="A2034" t="s">
        <v>15033</v>
      </c>
      <c r="B2034">
        <v>1</v>
      </c>
    </row>
    <row r="2035" spans="1:2">
      <c r="A2035" t="s">
        <v>15034</v>
      </c>
      <c r="B2035">
        <v>1</v>
      </c>
    </row>
    <row r="2036" spans="1:2">
      <c r="A2036" t="s">
        <v>15036</v>
      </c>
      <c r="B2036">
        <v>1</v>
      </c>
    </row>
    <row r="2037" spans="1:2">
      <c r="A2037" t="s">
        <v>15037</v>
      </c>
      <c r="B2037">
        <v>1</v>
      </c>
    </row>
    <row r="2038" spans="1:2">
      <c r="A2038" t="s">
        <v>15038</v>
      </c>
      <c r="B2038">
        <v>1</v>
      </c>
    </row>
    <row r="2039" spans="1:2">
      <c r="A2039" t="s">
        <v>15039</v>
      </c>
      <c r="B2039">
        <v>1</v>
      </c>
    </row>
    <row r="2040" spans="1:2">
      <c r="A2040" t="s">
        <v>15040</v>
      </c>
      <c r="B2040">
        <v>1</v>
      </c>
    </row>
    <row r="2041" spans="1:2">
      <c r="A2041" t="s">
        <v>15041</v>
      </c>
      <c r="B2041">
        <v>1</v>
      </c>
    </row>
    <row r="2042" spans="1:2">
      <c r="A2042" t="s">
        <v>15042</v>
      </c>
      <c r="B2042">
        <v>1</v>
      </c>
    </row>
    <row r="2043" spans="1:2">
      <c r="A2043" t="s">
        <v>15043</v>
      </c>
      <c r="B2043">
        <v>1</v>
      </c>
    </row>
    <row r="2044" spans="1:2">
      <c r="A2044" t="s">
        <v>15044</v>
      </c>
      <c r="B2044">
        <v>1</v>
      </c>
    </row>
    <row r="2045" spans="1:2">
      <c r="A2045" t="s">
        <v>15045</v>
      </c>
      <c r="B2045">
        <v>1</v>
      </c>
    </row>
    <row r="2046" spans="1:2">
      <c r="A2046" t="s">
        <v>15046</v>
      </c>
      <c r="B2046">
        <v>1</v>
      </c>
    </row>
    <row r="2047" spans="1:2">
      <c r="A2047" t="s">
        <v>15047</v>
      </c>
      <c r="B2047">
        <v>1</v>
      </c>
    </row>
    <row r="2048" spans="1:2">
      <c r="A2048" t="s">
        <v>15048</v>
      </c>
      <c r="B2048">
        <v>1</v>
      </c>
    </row>
    <row r="2049" spans="1:2">
      <c r="A2049" t="s">
        <v>15049</v>
      </c>
      <c r="B2049">
        <v>1</v>
      </c>
    </row>
    <row r="2050" spans="1:2">
      <c r="A2050" t="s">
        <v>15050</v>
      </c>
      <c r="B2050">
        <v>1</v>
      </c>
    </row>
    <row r="2051" spans="1:2">
      <c r="A2051" t="s">
        <v>15051</v>
      </c>
      <c r="B2051">
        <v>1</v>
      </c>
    </row>
    <row r="2052" spans="1:2">
      <c r="A2052" t="s">
        <v>15052</v>
      </c>
      <c r="B2052">
        <v>1</v>
      </c>
    </row>
    <row r="2053" spans="1:2">
      <c r="A2053" t="s">
        <v>15053</v>
      </c>
      <c r="B2053">
        <v>1</v>
      </c>
    </row>
    <row r="2054" spans="1:2">
      <c r="A2054" t="s">
        <v>15054</v>
      </c>
      <c r="B2054">
        <v>1</v>
      </c>
    </row>
    <row r="2055" spans="1:2">
      <c r="A2055" t="s">
        <v>15055</v>
      </c>
      <c r="B2055">
        <v>1</v>
      </c>
    </row>
    <row r="2056" spans="1:2">
      <c r="A2056" t="s">
        <v>15056</v>
      </c>
      <c r="B2056">
        <v>1</v>
      </c>
    </row>
    <row r="2057" spans="1:2">
      <c r="A2057" t="s">
        <v>15057</v>
      </c>
      <c r="B2057">
        <v>1</v>
      </c>
    </row>
    <row r="2058" spans="1:2">
      <c r="A2058" t="s">
        <v>15058</v>
      </c>
      <c r="B2058">
        <v>1</v>
      </c>
    </row>
    <row r="2059" spans="1:2">
      <c r="A2059" t="s">
        <v>15059</v>
      </c>
      <c r="B2059">
        <v>1</v>
      </c>
    </row>
    <row r="2060" spans="1:2">
      <c r="A2060" t="s">
        <v>15060</v>
      </c>
      <c r="B2060">
        <v>1</v>
      </c>
    </row>
    <row r="2061" spans="1:2">
      <c r="A2061" t="s">
        <v>15061</v>
      </c>
      <c r="B2061">
        <v>1</v>
      </c>
    </row>
    <row r="2062" spans="1:2">
      <c r="A2062" t="s">
        <v>15062</v>
      </c>
      <c r="B2062">
        <v>1</v>
      </c>
    </row>
    <row r="2063" spans="1:2">
      <c r="A2063" t="s">
        <v>15063</v>
      </c>
      <c r="B2063">
        <v>1</v>
      </c>
    </row>
    <row r="2064" spans="1:2">
      <c r="A2064" t="s">
        <v>15064</v>
      </c>
      <c r="B2064">
        <v>1</v>
      </c>
    </row>
    <row r="2065" spans="1:2">
      <c r="A2065" t="s">
        <v>15065</v>
      </c>
      <c r="B2065">
        <v>1</v>
      </c>
    </row>
    <row r="2066" spans="1:2">
      <c r="A2066" t="s">
        <v>15069</v>
      </c>
      <c r="B2066">
        <v>1</v>
      </c>
    </row>
    <row r="2067" spans="1:2">
      <c r="A2067" t="s">
        <v>15071</v>
      </c>
      <c r="B2067">
        <v>1</v>
      </c>
    </row>
    <row r="2068" spans="1:2">
      <c r="A2068" t="s">
        <v>15072</v>
      </c>
      <c r="B2068">
        <v>1</v>
      </c>
    </row>
    <row r="2069" spans="1:2">
      <c r="A2069" t="s">
        <v>15073</v>
      </c>
      <c r="B2069">
        <v>1</v>
      </c>
    </row>
    <row r="2070" spans="1:2">
      <c r="A2070" t="s">
        <v>15074</v>
      </c>
      <c r="B2070">
        <v>1</v>
      </c>
    </row>
    <row r="2071" spans="1:2">
      <c r="A2071" t="s">
        <v>15075</v>
      </c>
      <c r="B2071">
        <v>1</v>
      </c>
    </row>
    <row r="2072" spans="1:2">
      <c r="A2072" t="s">
        <v>15076</v>
      </c>
      <c r="B2072">
        <v>1</v>
      </c>
    </row>
    <row r="2073" spans="1:2">
      <c r="A2073" t="s">
        <v>15077</v>
      </c>
      <c r="B2073">
        <v>1</v>
      </c>
    </row>
    <row r="2074" spans="1:2">
      <c r="A2074" t="s">
        <v>15078</v>
      </c>
      <c r="B2074">
        <v>1</v>
      </c>
    </row>
    <row r="2075" spans="1:2">
      <c r="A2075" t="s">
        <v>15079</v>
      </c>
      <c r="B2075">
        <v>1</v>
      </c>
    </row>
    <row r="2076" spans="1:2">
      <c r="A2076" t="e">
        <f>--_: I_PRP only_RB</f>
        <v>#NAME?</v>
      </c>
      <c r="B2076">
        <v>1</v>
      </c>
    </row>
    <row r="2077" spans="1:2">
      <c r="A2077" t="s">
        <v>15080</v>
      </c>
      <c r="B2077">
        <v>1</v>
      </c>
    </row>
    <row r="2078" spans="1:2">
      <c r="A2078" t="s">
        <v>15081</v>
      </c>
      <c r="B2078">
        <v>1</v>
      </c>
    </row>
    <row r="2079" spans="1:2">
      <c r="A2079" t="s">
        <v>15083</v>
      </c>
      <c r="B2079">
        <v>1</v>
      </c>
    </row>
    <row r="2080" spans="1:2">
      <c r="A2080" t="s">
        <v>15084</v>
      </c>
      <c r="B2080">
        <v>1</v>
      </c>
    </row>
    <row r="2081" spans="1:2">
      <c r="A2081" t="s">
        <v>15085</v>
      </c>
      <c r="B2081">
        <v>1</v>
      </c>
    </row>
    <row r="2082" spans="1:2">
      <c r="A2082" t="s">
        <v>15086</v>
      </c>
      <c r="B2082">
        <v>1</v>
      </c>
    </row>
    <row r="2083" spans="1:2">
      <c r="A2083" t="s">
        <v>15087</v>
      </c>
      <c r="B2083">
        <v>1</v>
      </c>
    </row>
    <row r="2084" spans="1:2">
      <c r="A2084" t="s">
        <v>15089</v>
      </c>
      <c r="B2084">
        <v>1</v>
      </c>
    </row>
    <row r="2085" spans="1:2">
      <c r="A2085" t="s">
        <v>15090</v>
      </c>
      <c r="B2085">
        <v>1</v>
      </c>
    </row>
    <row r="2086" spans="1:2">
      <c r="A2086" t="s">
        <v>15091</v>
      </c>
      <c r="B2086">
        <v>1</v>
      </c>
    </row>
    <row r="2087" spans="1:2">
      <c r="A2087" t="e">
        <f>--_: the_DT six_CD</f>
        <v>#NAME?</v>
      </c>
      <c r="B2087">
        <v>1</v>
      </c>
    </row>
    <row r="2088" spans="1:2">
      <c r="A2088" t="s">
        <v>15092</v>
      </c>
      <c r="B2088">
        <v>1</v>
      </c>
    </row>
    <row r="2089" spans="1:2">
      <c r="A2089" t="s">
        <v>15093</v>
      </c>
      <c r="B2089">
        <v>1</v>
      </c>
    </row>
    <row r="2090" spans="1:2">
      <c r="A2090" t="s">
        <v>15094</v>
      </c>
      <c r="B2090">
        <v>1</v>
      </c>
    </row>
    <row r="2091" spans="1:2">
      <c r="A2091" t="s">
        <v>15095</v>
      </c>
      <c r="B2091">
        <v>1</v>
      </c>
    </row>
    <row r="2092" spans="1:2">
      <c r="A2092" t="s">
        <v>15096</v>
      </c>
      <c r="B2092">
        <v>1</v>
      </c>
    </row>
    <row r="2093" spans="1:2">
      <c r="A2093" t="s">
        <v>15097</v>
      </c>
      <c r="B2093">
        <v>1</v>
      </c>
    </row>
    <row r="2094" spans="1:2">
      <c r="A2094" t="s">
        <v>15098</v>
      </c>
      <c r="B2094">
        <v>1</v>
      </c>
    </row>
    <row r="2095" spans="1:2">
      <c r="A2095" t="s">
        <v>15099</v>
      </c>
      <c r="B2095">
        <v>1</v>
      </c>
    </row>
    <row r="2096" spans="1:2">
      <c r="A2096" t="s">
        <v>15100</v>
      </c>
      <c r="B2096">
        <v>1</v>
      </c>
    </row>
    <row r="2097" spans="1:2">
      <c r="A2097" t="s">
        <v>15101</v>
      </c>
      <c r="B2097">
        <v>1</v>
      </c>
    </row>
    <row r="2098" spans="1:2">
      <c r="A2098" t="s">
        <v>15102</v>
      </c>
      <c r="B2098">
        <v>1</v>
      </c>
    </row>
    <row r="2099" spans="1:2">
      <c r="A2099" t="s">
        <v>15103</v>
      </c>
      <c r="B2099">
        <v>1</v>
      </c>
    </row>
    <row r="2100" spans="1:2">
      <c r="A2100" t="s">
        <v>15104</v>
      </c>
      <c r="B2100">
        <v>1</v>
      </c>
    </row>
    <row r="2101" spans="1:2">
      <c r="A2101" t="s">
        <v>15105</v>
      </c>
      <c r="B2101">
        <v>1</v>
      </c>
    </row>
    <row r="2102" spans="1:2">
      <c r="A2102" t="s">
        <v>15106</v>
      </c>
      <c r="B2102">
        <v>1</v>
      </c>
    </row>
    <row r="2103" spans="1:2">
      <c r="A2103" t="s">
        <v>15107</v>
      </c>
      <c r="B2103">
        <v>1</v>
      </c>
    </row>
    <row r="2104" spans="1:2">
      <c r="A2104" t="s">
        <v>15108</v>
      </c>
      <c r="B2104">
        <v>1</v>
      </c>
    </row>
    <row r="2105" spans="1:2">
      <c r="A2105" t="s">
        <v>15109</v>
      </c>
      <c r="B2105">
        <v>1</v>
      </c>
    </row>
    <row r="2106" spans="1:2">
      <c r="A2106" t="s">
        <v>15110</v>
      </c>
      <c r="B2106">
        <v>1</v>
      </c>
    </row>
    <row r="2107" spans="1:2">
      <c r="A2107" t="s">
        <v>15111</v>
      </c>
      <c r="B2107">
        <v>1</v>
      </c>
    </row>
    <row r="2108" spans="1:2">
      <c r="A2108" t="s">
        <v>15112</v>
      </c>
      <c r="B2108">
        <v>1</v>
      </c>
    </row>
    <row r="2109" spans="1:2">
      <c r="A2109" t="s">
        <v>15113</v>
      </c>
      <c r="B2109">
        <v>1</v>
      </c>
    </row>
    <row r="2110" spans="1:2">
      <c r="A2110" t="s">
        <v>15115</v>
      </c>
      <c r="B2110">
        <v>1</v>
      </c>
    </row>
    <row r="2111" spans="1:2">
      <c r="A2111" t="s">
        <v>15116</v>
      </c>
      <c r="B2111">
        <v>1</v>
      </c>
    </row>
    <row r="2112" spans="1:2">
      <c r="A2112" t="s">
        <v>15117</v>
      </c>
      <c r="B2112">
        <v>1</v>
      </c>
    </row>
    <row r="2113" spans="1:2">
      <c r="A2113" t="s">
        <v>15118</v>
      </c>
      <c r="B2113">
        <v>1</v>
      </c>
    </row>
    <row r="2114" spans="1:2">
      <c r="A2114" t="s">
        <v>15119</v>
      </c>
      <c r="B2114">
        <v>1</v>
      </c>
    </row>
    <row r="2115" spans="1:2">
      <c r="A2115" t="s">
        <v>15120</v>
      </c>
      <c r="B2115">
        <v>1</v>
      </c>
    </row>
    <row r="2116" spans="1:2">
      <c r="A2116" t="s">
        <v>15121</v>
      </c>
      <c r="B2116">
        <v>1</v>
      </c>
    </row>
    <row r="2117" spans="1:2">
      <c r="A2117" t="s">
        <v>15122</v>
      </c>
      <c r="B2117">
        <v>1</v>
      </c>
    </row>
    <row r="2118" spans="1:2">
      <c r="A2118" t="s">
        <v>15123</v>
      </c>
      <c r="B2118">
        <v>1</v>
      </c>
    </row>
    <row r="2119" spans="1:2">
      <c r="A2119" t="s">
        <v>15124</v>
      </c>
      <c r="B2119">
        <v>1</v>
      </c>
    </row>
    <row r="2120" spans="1:2">
      <c r="A2120" t="s">
        <v>15125</v>
      </c>
      <c r="B2120">
        <v>1</v>
      </c>
    </row>
    <row r="2121" spans="1:2">
      <c r="A2121" t="s">
        <v>15126</v>
      </c>
      <c r="B2121">
        <v>1</v>
      </c>
    </row>
    <row r="2122" spans="1:2">
      <c r="A2122" t="s">
        <v>15127</v>
      </c>
      <c r="B2122">
        <v>1</v>
      </c>
    </row>
    <row r="2123" spans="1:2">
      <c r="A2123" t="s">
        <v>15128</v>
      </c>
      <c r="B2123">
        <v>1</v>
      </c>
    </row>
    <row r="2124" spans="1:2">
      <c r="A2124" t="s">
        <v>15129</v>
      </c>
      <c r="B2124">
        <v>1</v>
      </c>
    </row>
    <row r="2125" spans="1:2">
      <c r="A2125" t="s">
        <v>15130</v>
      </c>
      <c r="B2125">
        <v>1</v>
      </c>
    </row>
    <row r="2126" spans="1:2">
      <c r="A2126" t="s">
        <v>15131</v>
      </c>
      <c r="B2126">
        <v>1</v>
      </c>
    </row>
    <row r="2127" spans="1:2">
      <c r="A2127" t="s">
        <v>15132</v>
      </c>
      <c r="B2127">
        <v>1</v>
      </c>
    </row>
    <row r="2128" spans="1:2">
      <c r="A2128" t="s">
        <v>15133</v>
      </c>
      <c r="B2128">
        <v>1</v>
      </c>
    </row>
    <row r="2129" spans="1:2">
      <c r="A2129" t="s">
        <v>15134</v>
      </c>
      <c r="B2129">
        <v>1</v>
      </c>
    </row>
    <row r="2130" spans="1:2">
      <c r="A2130" t="s">
        <v>15135</v>
      </c>
      <c r="B2130">
        <v>1</v>
      </c>
    </row>
    <row r="2131" spans="1:2">
      <c r="A2131" t="s">
        <v>15136</v>
      </c>
      <c r="B2131">
        <v>1</v>
      </c>
    </row>
    <row r="2132" spans="1:2">
      <c r="A2132" t="s">
        <v>15137</v>
      </c>
      <c r="B2132">
        <v>1</v>
      </c>
    </row>
    <row r="2133" spans="1:2">
      <c r="A2133" t="s">
        <v>15138</v>
      </c>
      <c r="B2133">
        <v>1</v>
      </c>
    </row>
    <row r="2134" spans="1:2">
      <c r="A2134" t="s">
        <v>15139</v>
      </c>
      <c r="B2134">
        <v>1</v>
      </c>
    </row>
    <row r="2135" spans="1:2">
      <c r="A2135" t="s">
        <v>15140</v>
      </c>
      <c r="B2135">
        <v>1</v>
      </c>
    </row>
    <row r="2136" spans="1:2">
      <c r="A2136" t="s">
        <v>15141</v>
      </c>
      <c r="B2136">
        <v>1</v>
      </c>
    </row>
    <row r="2137" spans="1:2">
      <c r="A2137" t="s">
        <v>15142</v>
      </c>
      <c r="B2137">
        <v>1</v>
      </c>
    </row>
    <row r="2138" spans="1:2">
      <c r="A2138" t="s">
        <v>15143</v>
      </c>
      <c r="B2138">
        <v>1</v>
      </c>
    </row>
    <row r="2139" spans="1:2">
      <c r="A2139" t="s">
        <v>15145</v>
      </c>
      <c r="B2139">
        <v>1</v>
      </c>
    </row>
    <row r="2140" spans="1:2">
      <c r="A2140" t="s">
        <v>15146</v>
      </c>
      <c r="B2140">
        <v>1</v>
      </c>
    </row>
    <row r="2141" spans="1:2">
      <c r="A2141" t="s">
        <v>15147</v>
      </c>
      <c r="B2141">
        <v>1</v>
      </c>
    </row>
    <row r="2142" spans="1:2">
      <c r="A2142" t="s">
        <v>15148</v>
      </c>
      <c r="B2142">
        <v>1</v>
      </c>
    </row>
    <row r="2143" spans="1:2">
      <c r="A2143" t="s">
        <v>15149</v>
      </c>
      <c r="B2143">
        <v>1</v>
      </c>
    </row>
    <row r="2144" spans="1:2">
      <c r="A2144" t="s">
        <v>15150</v>
      </c>
      <c r="B2144">
        <v>1</v>
      </c>
    </row>
    <row r="2145" spans="1:2">
      <c r="A2145" t="s">
        <v>15151</v>
      </c>
      <c r="B2145">
        <v>1</v>
      </c>
    </row>
    <row r="2146" spans="1:2">
      <c r="A2146" t="s">
        <v>15152</v>
      </c>
      <c r="B2146">
        <v>1</v>
      </c>
    </row>
    <row r="2147" spans="1:2">
      <c r="A2147" t="s">
        <v>15153</v>
      </c>
      <c r="B2147">
        <v>1</v>
      </c>
    </row>
    <row r="2148" spans="1:2">
      <c r="A2148" t="s">
        <v>15154</v>
      </c>
      <c r="B2148">
        <v>1</v>
      </c>
    </row>
    <row r="2149" spans="1:2">
      <c r="A2149" t="s">
        <v>15155</v>
      </c>
      <c r="B2149">
        <v>1</v>
      </c>
    </row>
    <row r="2150" spans="1:2">
      <c r="A2150" t="s">
        <v>15156</v>
      </c>
      <c r="B2150">
        <v>1</v>
      </c>
    </row>
    <row r="2151" spans="1:2">
      <c r="A2151" t="s">
        <v>15158</v>
      </c>
      <c r="B2151">
        <v>1</v>
      </c>
    </row>
    <row r="2152" spans="1:2">
      <c r="A2152" t="s">
        <v>15159</v>
      </c>
      <c r="B2152">
        <v>1</v>
      </c>
    </row>
    <row r="2153" spans="1:2">
      <c r="A2153" t="s">
        <v>15160</v>
      </c>
      <c r="B2153">
        <v>1</v>
      </c>
    </row>
    <row r="2154" spans="1:2">
      <c r="A2154" t="e">
        <f>--_: but_CC that_DT</f>
        <v>#NAME?</v>
      </c>
      <c r="B2154">
        <v>1</v>
      </c>
    </row>
    <row r="2155" spans="1:2">
      <c r="A2155" t="s">
        <v>15161</v>
      </c>
      <c r="B2155">
        <v>1</v>
      </c>
    </row>
    <row r="2156" spans="1:2">
      <c r="A2156" t="s">
        <v>15162</v>
      </c>
      <c r="B2156">
        <v>1</v>
      </c>
    </row>
    <row r="2157" spans="1:2">
      <c r="A2157" t="s">
        <v>15163</v>
      </c>
      <c r="B2157">
        <v>1</v>
      </c>
    </row>
    <row r="2158" spans="1:2">
      <c r="A2158" t="s">
        <v>15164</v>
      </c>
      <c r="B2158">
        <v>1</v>
      </c>
    </row>
    <row r="2159" spans="1:2">
      <c r="A2159" t="s">
        <v>15165</v>
      </c>
      <c r="B2159">
        <v>1</v>
      </c>
    </row>
    <row r="2160" spans="1:2">
      <c r="A2160" t="s">
        <v>15166</v>
      </c>
      <c r="B2160">
        <v>1</v>
      </c>
    </row>
    <row r="2161" spans="1:2">
      <c r="A2161" t="s">
        <v>15167</v>
      </c>
      <c r="B2161">
        <v>1</v>
      </c>
    </row>
    <row r="2162" spans="1:2">
      <c r="A2162" t="s">
        <v>15168</v>
      </c>
      <c r="B2162">
        <v>1</v>
      </c>
    </row>
    <row r="2163" spans="1:2">
      <c r="A2163" t="s">
        <v>15169</v>
      </c>
      <c r="B2163">
        <v>1</v>
      </c>
    </row>
    <row r="2164" spans="1:2">
      <c r="A2164" t="s">
        <v>15170</v>
      </c>
      <c r="B2164">
        <v>1</v>
      </c>
    </row>
    <row r="2165" spans="1:2">
      <c r="A2165" t="s">
        <v>15171</v>
      </c>
      <c r="B2165">
        <v>1</v>
      </c>
    </row>
    <row r="2166" spans="1:2">
      <c r="A2166" t="s">
        <v>15172</v>
      </c>
      <c r="B2166">
        <v>1</v>
      </c>
    </row>
    <row r="2167" spans="1:2">
      <c r="A2167" t="s">
        <v>15173</v>
      </c>
      <c r="B2167">
        <v>1</v>
      </c>
    </row>
    <row r="2168" spans="1:2">
      <c r="A2168" t="s">
        <v>15175</v>
      </c>
      <c r="B2168">
        <v>1</v>
      </c>
    </row>
    <row r="2169" spans="1:2">
      <c r="A2169" t="s">
        <v>15176</v>
      </c>
      <c r="B2169">
        <v>1</v>
      </c>
    </row>
    <row r="2170" spans="1:2">
      <c r="A2170" t="s">
        <v>15177</v>
      </c>
      <c r="B2170">
        <v>1</v>
      </c>
    </row>
    <row r="2171" spans="1:2">
      <c r="A2171" t="s">
        <v>15178</v>
      </c>
      <c r="B2171">
        <v>1</v>
      </c>
    </row>
    <row r="2172" spans="1:2">
      <c r="A2172" t="s">
        <v>15179</v>
      </c>
      <c r="B2172">
        <v>1</v>
      </c>
    </row>
    <row r="2173" spans="1:2">
      <c r="A2173" t="s">
        <v>15180</v>
      </c>
      <c r="B2173">
        <v>1</v>
      </c>
    </row>
    <row r="2174" spans="1:2">
      <c r="A2174" t="s">
        <v>15181</v>
      </c>
      <c r="B2174">
        <v>1</v>
      </c>
    </row>
    <row r="2175" spans="1:2">
      <c r="A2175" t="s">
        <v>15182</v>
      </c>
      <c r="B2175">
        <v>1</v>
      </c>
    </row>
    <row r="2176" spans="1:2">
      <c r="A2176" t="s">
        <v>15183</v>
      </c>
      <c r="B2176">
        <v>1</v>
      </c>
    </row>
    <row r="2177" spans="1:2">
      <c r="A2177" t="s">
        <v>15184</v>
      </c>
      <c r="B2177">
        <v>1</v>
      </c>
    </row>
    <row r="2178" spans="1:2">
      <c r="A2178" t="s">
        <v>15185</v>
      </c>
      <c r="B2178">
        <v>1</v>
      </c>
    </row>
    <row r="2179" spans="1:2">
      <c r="A2179" t="s">
        <v>15186</v>
      </c>
      <c r="B2179">
        <v>1</v>
      </c>
    </row>
    <row r="2180" spans="1:2">
      <c r="A2180" t="s">
        <v>15187</v>
      </c>
      <c r="B2180">
        <v>1</v>
      </c>
    </row>
    <row r="2181" spans="1:2">
      <c r="A2181" t="s">
        <v>15188</v>
      </c>
      <c r="B2181">
        <v>1</v>
      </c>
    </row>
    <row r="2182" spans="1:2">
      <c r="A2182" t="s">
        <v>15191</v>
      </c>
      <c r="B2182">
        <v>1</v>
      </c>
    </row>
    <row r="2183" spans="1:2">
      <c r="A2183" t="s">
        <v>15192</v>
      </c>
      <c r="B2183">
        <v>1</v>
      </c>
    </row>
    <row r="2184" spans="1:2">
      <c r="A2184" t="s">
        <v>15193</v>
      </c>
      <c r="B2184">
        <v>1</v>
      </c>
    </row>
    <row r="2185" spans="1:2">
      <c r="A2185" t="s">
        <v>15194</v>
      </c>
      <c r="B2185">
        <v>1</v>
      </c>
    </row>
    <row r="2186" spans="1:2">
      <c r="A2186" t="s">
        <v>15195</v>
      </c>
      <c r="B2186">
        <v>1</v>
      </c>
    </row>
    <row r="2187" spans="1:2">
      <c r="A2187" t="s">
        <v>15198</v>
      </c>
      <c r="B2187">
        <v>1</v>
      </c>
    </row>
    <row r="2188" spans="1:2">
      <c r="A2188" t="s">
        <v>15199</v>
      </c>
      <c r="B2188">
        <v>1</v>
      </c>
    </row>
    <row r="2189" spans="1:2">
      <c r="A2189" t="s">
        <v>15201</v>
      </c>
      <c r="B2189">
        <v>1</v>
      </c>
    </row>
    <row r="2190" spans="1:2">
      <c r="A2190" t="s">
        <v>15202</v>
      </c>
      <c r="B2190">
        <v>1</v>
      </c>
    </row>
    <row r="2191" spans="1:2">
      <c r="A2191" t="s">
        <v>15203</v>
      </c>
      <c r="B2191">
        <v>1</v>
      </c>
    </row>
    <row r="2192" spans="1:2">
      <c r="A2192" t="s">
        <v>15204</v>
      </c>
      <c r="B2192">
        <v>1</v>
      </c>
    </row>
    <row r="2193" spans="1:2">
      <c r="A2193" t="s">
        <v>15205</v>
      </c>
      <c r="B2193">
        <v>1</v>
      </c>
    </row>
    <row r="2194" spans="1:2">
      <c r="A2194" t="s">
        <v>15206</v>
      </c>
      <c r="B2194">
        <v>1</v>
      </c>
    </row>
    <row r="2195" spans="1:2">
      <c r="A2195" t="s">
        <v>15207</v>
      </c>
      <c r="B2195">
        <v>1</v>
      </c>
    </row>
    <row r="2196" spans="1:2">
      <c r="A2196" t="s">
        <v>15208</v>
      </c>
      <c r="B2196">
        <v>1</v>
      </c>
    </row>
    <row r="2197" spans="1:2">
      <c r="A2197" t="s">
        <v>15209</v>
      </c>
      <c r="B2197">
        <v>1</v>
      </c>
    </row>
    <row r="2198" spans="1:2">
      <c r="A2198" t="s">
        <v>15210</v>
      </c>
      <c r="B2198">
        <v>1</v>
      </c>
    </row>
    <row r="2199" spans="1:2">
      <c r="A2199" t="s">
        <v>15211</v>
      </c>
      <c r="B2199">
        <v>1</v>
      </c>
    </row>
    <row r="2200" spans="1:2">
      <c r="A2200" t="s">
        <v>15212</v>
      </c>
      <c r="B2200">
        <v>1</v>
      </c>
    </row>
    <row r="2201" spans="1:2">
      <c r="A2201" t="s">
        <v>15213</v>
      </c>
      <c r="B2201">
        <v>1</v>
      </c>
    </row>
    <row r="2202" spans="1:2">
      <c r="A2202" t="s">
        <v>15214</v>
      </c>
      <c r="B2202">
        <v>1</v>
      </c>
    </row>
    <row r="2203" spans="1:2">
      <c r="A2203" t="s">
        <v>15215</v>
      </c>
      <c r="B2203">
        <v>1</v>
      </c>
    </row>
    <row r="2204" spans="1:2">
      <c r="A2204" t="s">
        <v>15216</v>
      </c>
      <c r="B2204">
        <v>1</v>
      </c>
    </row>
    <row r="2205" spans="1:2">
      <c r="A2205" t="s">
        <v>15217</v>
      </c>
      <c r="B2205">
        <v>1</v>
      </c>
    </row>
    <row r="2206" spans="1:2">
      <c r="A2206" t="s">
        <v>15218</v>
      </c>
      <c r="B2206">
        <v>1</v>
      </c>
    </row>
    <row r="2207" spans="1:2">
      <c r="A2207" t="s">
        <v>15219</v>
      </c>
      <c r="B2207">
        <v>1</v>
      </c>
    </row>
    <row r="2208" spans="1:2">
      <c r="A2208" t="s">
        <v>15220</v>
      </c>
      <c r="B2208">
        <v>1</v>
      </c>
    </row>
    <row r="2209" spans="1:2">
      <c r="A2209" t="s">
        <v>15221</v>
      </c>
      <c r="B2209">
        <v>1</v>
      </c>
    </row>
    <row r="2210" spans="1:2">
      <c r="A2210" t="s">
        <v>15222</v>
      </c>
      <c r="B2210">
        <v>1</v>
      </c>
    </row>
    <row r="2211" spans="1:2">
      <c r="A2211" t="s">
        <v>15223</v>
      </c>
      <c r="B2211">
        <v>1</v>
      </c>
    </row>
    <row r="2212" spans="1:2">
      <c r="A2212" t="s">
        <v>15224</v>
      </c>
      <c r="B2212">
        <v>1</v>
      </c>
    </row>
    <row r="2213" spans="1:2">
      <c r="A2213" t="s">
        <v>15225</v>
      </c>
      <c r="B2213">
        <v>1</v>
      </c>
    </row>
    <row r="2214" spans="1:2">
      <c r="A2214" t="s">
        <v>15226</v>
      </c>
      <c r="B2214">
        <v>1</v>
      </c>
    </row>
    <row r="2215" spans="1:2">
      <c r="A2215" t="s">
        <v>15227</v>
      </c>
      <c r="B2215">
        <v>1</v>
      </c>
    </row>
    <row r="2216" spans="1:2">
      <c r="A2216" t="s">
        <v>15228</v>
      </c>
      <c r="B2216">
        <v>1</v>
      </c>
    </row>
    <row r="2217" spans="1:2">
      <c r="A2217" t="s">
        <v>15230</v>
      </c>
      <c r="B2217">
        <v>1</v>
      </c>
    </row>
    <row r="2218" spans="1:2">
      <c r="A2218" t="s">
        <v>15231</v>
      </c>
      <c r="B2218">
        <v>1</v>
      </c>
    </row>
    <row r="2219" spans="1:2">
      <c r="A2219" t="s">
        <v>15232</v>
      </c>
      <c r="B2219">
        <v>1</v>
      </c>
    </row>
    <row r="2220" spans="1:2">
      <c r="A2220" t="s">
        <v>15233</v>
      </c>
      <c r="B2220">
        <v>1</v>
      </c>
    </row>
    <row r="2221" spans="1:2">
      <c r="A2221" t="s">
        <v>15234</v>
      </c>
      <c r="B2221">
        <v>1</v>
      </c>
    </row>
    <row r="2222" spans="1:2">
      <c r="A2222" t="s">
        <v>15235</v>
      </c>
      <c r="B2222">
        <v>1</v>
      </c>
    </row>
    <row r="2223" spans="1:2">
      <c r="A2223" t="s">
        <v>15236</v>
      </c>
      <c r="B2223">
        <v>1</v>
      </c>
    </row>
    <row r="2224" spans="1:2">
      <c r="A2224" t="s">
        <v>15237</v>
      </c>
      <c r="B2224">
        <v>1</v>
      </c>
    </row>
    <row r="2225" spans="1:2">
      <c r="A2225" t="s">
        <v>15239</v>
      </c>
      <c r="B2225">
        <v>1</v>
      </c>
    </row>
    <row r="2226" spans="1:2">
      <c r="A2226" t="s">
        <v>15241</v>
      </c>
      <c r="B2226">
        <v>1</v>
      </c>
    </row>
    <row r="2227" spans="1:2">
      <c r="A2227" t="s">
        <v>15242</v>
      </c>
      <c r="B2227">
        <v>1</v>
      </c>
    </row>
    <row r="2228" spans="1:2">
      <c r="A2228" t="s">
        <v>15243</v>
      </c>
      <c r="B2228">
        <v>1</v>
      </c>
    </row>
    <row r="2229" spans="1:2">
      <c r="A2229" t="s">
        <v>15244</v>
      </c>
      <c r="B2229">
        <v>1</v>
      </c>
    </row>
    <row r="2230" spans="1:2">
      <c r="A2230" t="s">
        <v>15245</v>
      </c>
      <c r="B2230">
        <v>1</v>
      </c>
    </row>
    <row r="2231" spans="1:2">
      <c r="A2231" t="s">
        <v>15246</v>
      </c>
      <c r="B2231">
        <v>1</v>
      </c>
    </row>
    <row r="2232" spans="1:2">
      <c r="A2232" t="s">
        <v>15248</v>
      </c>
      <c r="B2232">
        <v>1</v>
      </c>
    </row>
    <row r="2233" spans="1:2">
      <c r="A2233" t="s">
        <v>15249</v>
      </c>
      <c r="B2233">
        <v>1</v>
      </c>
    </row>
    <row r="2234" spans="1:2">
      <c r="A2234" t="s">
        <v>15250</v>
      </c>
      <c r="B2234">
        <v>1</v>
      </c>
    </row>
    <row r="2235" spans="1:2">
      <c r="A2235" t="s">
        <v>15252</v>
      </c>
      <c r="B2235">
        <v>1</v>
      </c>
    </row>
    <row r="2236" spans="1:2">
      <c r="A2236" t="s">
        <v>15253</v>
      </c>
      <c r="B2236">
        <v>1</v>
      </c>
    </row>
    <row r="2237" spans="1:2">
      <c r="A2237" t="s">
        <v>15254</v>
      </c>
      <c r="B2237">
        <v>1</v>
      </c>
    </row>
    <row r="2238" spans="1:2">
      <c r="A2238" t="s">
        <v>15255</v>
      </c>
      <c r="B2238">
        <v>1</v>
      </c>
    </row>
    <row r="2239" spans="1:2">
      <c r="A2239" t="s">
        <v>15256</v>
      </c>
      <c r="B2239">
        <v>1</v>
      </c>
    </row>
    <row r="2240" spans="1:2">
      <c r="A2240" t="s">
        <v>15257</v>
      </c>
      <c r="B2240">
        <v>1</v>
      </c>
    </row>
    <row r="2241" spans="1:2">
      <c r="A2241" t="s">
        <v>15258</v>
      </c>
      <c r="B2241">
        <v>1</v>
      </c>
    </row>
    <row r="2242" spans="1:2">
      <c r="A2242" t="s">
        <v>15259</v>
      </c>
      <c r="B2242">
        <v>1</v>
      </c>
    </row>
    <row r="2243" spans="1:2">
      <c r="A2243" t="s">
        <v>15260</v>
      </c>
      <c r="B2243">
        <v>1</v>
      </c>
    </row>
    <row r="2244" spans="1:2">
      <c r="A2244" t="s">
        <v>15261</v>
      </c>
      <c r="B2244">
        <v>1</v>
      </c>
    </row>
    <row r="2245" spans="1:2">
      <c r="A2245" t="s">
        <v>15262</v>
      </c>
      <c r="B2245">
        <v>1</v>
      </c>
    </row>
    <row r="2246" spans="1:2">
      <c r="A2246" t="s">
        <v>15263</v>
      </c>
      <c r="B2246">
        <v>1</v>
      </c>
    </row>
    <row r="2247" spans="1:2">
      <c r="A2247" t="s">
        <v>15264</v>
      </c>
      <c r="B2247">
        <v>1</v>
      </c>
    </row>
    <row r="2248" spans="1:2">
      <c r="A2248" t="s">
        <v>15265</v>
      </c>
      <c r="B2248">
        <v>1</v>
      </c>
    </row>
    <row r="2249" spans="1:2">
      <c r="A2249" t="s">
        <v>15266</v>
      </c>
      <c r="B2249">
        <v>1</v>
      </c>
    </row>
    <row r="2250" spans="1:2">
      <c r="A2250" t="s">
        <v>15267</v>
      </c>
      <c r="B2250">
        <v>1</v>
      </c>
    </row>
    <row r="2251" spans="1:2">
      <c r="A2251" t="s">
        <v>15268</v>
      </c>
      <c r="B2251">
        <v>1</v>
      </c>
    </row>
    <row r="2252" spans="1:2">
      <c r="A2252" t="s">
        <v>15269</v>
      </c>
      <c r="B2252">
        <v>1</v>
      </c>
    </row>
    <row r="2253" spans="1:2">
      <c r="A2253" t="s">
        <v>15270</v>
      </c>
      <c r="B2253">
        <v>1</v>
      </c>
    </row>
    <row r="2254" spans="1:2">
      <c r="A2254" t="s">
        <v>15271</v>
      </c>
      <c r="B2254">
        <v>1</v>
      </c>
    </row>
    <row r="2255" spans="1:2">
      <c r="A2255" t="s">
        <v>15273</v>
      </c>
      <c r="B2255">
        <v>1</v>
      </c>
    </row>
    <row r="2256" spans="1:2">
      <c r="A2256" t="s">
        <v>15274</v>
      </c>
      <c r="B2256">
        <v>1</v>
      </c>
    </row>
    <row r="2257" spans="1:2">
      <c r="A2257" t="s">
        <v>15275</v>
      </c>
      <c r="B2257">
        <v>1</v>
      </c>
    </row>
    <row r="2258" spans="1:2">
      <c r="A2258" t="s">
        <v>15276</v>
      </c>
      <c r="B2258">
        <v>1</v>
      </c>
    </row>
    <row r="2259" spans="1:2">
      <c r="A2259" t="s">
        <v>15277</v>
      </c>
      <c r="B2259">
        <v>1</v>
      </c>
    </row>
    <row r="2260" spans="1:2">
      <c r="A2260" t="s">
        <v>15278</v>
      </c>
      <c r="B2260">
        <v>1</v>
      </c>
    </row>
    <row r="2261" spans="1:2">
      <c r="A2261" t="s">
        <v>15279</v>
      </c>
      <c r="B2261">
        <v>1</v>
      </c>
    </row>
    <row r="2262" spans="1:2">
      <c r="A2262" t="s">
        <v>15280</v>
      </c>
      <c r="B2262">
        <v>1</v>
      </c>
    </row>
    <row r="2263" spans="1:2">
      <c r="A2263" t="s">
        <v>15281</v>
      </c>
      <c r="B2263">
        <v>1</v>
      </c>
    </row>
    <row r="2264" spans="1:2">
      <c r="A2264" t="s">
        <v>15282</v>
      </c>
      <c r="B2264">
        <v>1</v>
      </c>
    </row>
    <row r="2265" spans="1:2">
      <c r="A2265" t="s">
        <v>15284</v>
      </c>
      <c r="B2265">
        <v>1</v>
      </c>
    </row>
    <row r="2266" spans="1:2">
      <c r="A2266" t="s">
        <v>15285</v>
      </c>
      <c r="B2266">
        <v>1</v>
      </c>
    </row>
    <row r="2267" spans="1:2">
      <c r="A2267" t="s">
        <v>15286</v>
      </c>
      <c r="B2267">
        <v>1</v>
      </c>
    </row>
    <row r="2268" spans="1:2">
      <c r="A2268" t="s">
        <v>15287</v>
      </c>
      <c r="B2268">
        <v>1</v>
      </c>
    </row>
    <row r="2269" spans="1:2">
      <c r="A2269" t="s">
        <v>15288</v>
      </c>
      <c r="B2269">
        <v>1</v>
      </c>
    </row>
    <row r="2270" spans="1:2">
      <c r="A2270" t="s">
        <v>15289</v>
      </c>
      <c r="B2270">
        <v>1</v>
      </c>
    </row>
    <row r="2271" spans="1:2">
      <c r="A2271" t="s">
        <v>15290</v>
      </c>
      <c r="B2271">
        <v>1</v>
      </c>
    </row>
    <row r="2272" spans="1:2">
      <c r="A2272" t="s">
        <v>15291</v>
      </c>
      <c r="B2272">
        <v>1</v>
      </c>
    </row>
    <row r="2273" spans="1:2">
      <c r="A2273" t="s">
        <v>15292</v>
      </c>
      <c r="B2273">
        <v>1</v>
      </c>
    </row>
    <row r="2274" spans="1:2">
      <c r="A2274" t="s">
        <v>15293</v>
      </c>
      <c r="B2274">
        <v>1</v>
      </c>
    </row>
    <row r="2275" spans="1:2">
      <c r="A2275" t="s">
        <v>15294</v>
      </c>
      <c r="B2275">
        <v>1</v>
      </c>
    </row>
    <row r="2276" spans="1:2">
      <c r="A2276" t="s">
        <v>15295</v>
      </c>
      <c r="B2276">
        <v>1</v>
      </c>
    </row>
    <row r="2277" spans="1:2">
      <c r="A2277" t="s">
        <v>15296</v>
      </c>
      <c r="B2277">
        <v>1</v>
      </c>
    </row>
    <row r="2278" spans="1:2">
      <c r="A2278" t="s">
        <v>15297</v>
      </c>
      <c r="B2278">
        <v>1</v>
      </c>
    </row>
    <row r="2279" spans="1:2">
      <c r="A2279" t="s">
        <v>15299</v>
      </c>
      <c r="B2279">
        <v>1</v>
      </c>
    </row>
    <row r="2280" spans="1:2">
      <c r="A2280" t="s">
        <v>15300</v>
      </c>
      <c r="B2280">
        <v>1</v>
      </c>
    </row>
    <row r="2281" spans="1:2">
      <c r="A2281" t="s">
        <v>15301</v>
      </c>
      <c r="B2281">
        <v>1</v>
      </c>
    </row>
    <row r="2282" spans="1:2">
      <c r="A2282" t="s">
        <v>15303</v>
      </c>
      <c r="B2282">
        <v>1</v>
      </c>
    </row>
    <row r="2283" spans="1:2">
      <c r="A2283" t="s">
        <v>15304</v>
      </c>
      <c r="B2283">
        <v>1</v>
      </c>
    </row>
    <row r="2284" spans="1:2">
      <c r="A2284" t="s">
        <v>15305</v>
      </c>
      <c r="B2284">
        <v>1</v>
      </c>
    </row>
    <row r="2285" spans="1:2">
      <c r="A2285" t="s">
        <v>15306</v>
      </c>
      <c r="B2285">
        <v>1</v>
      </c>
    </row>
    <row r="2286" spans="1:2">
      <c r="A2286" t="s">
        <v>15307</v>
      </c>
      <c r="B2286">
        <v>1</v>
      </c>
    </row>
    <row r="2287" spans="1:2">
      <c r="A2287" t="s">
        <v>15308</v>
      </c>
      <c r="B2287">
        <v>1</v>
      </c>
    </row>
    <row r="2288" spans="1:2">
      <c r="A2288" t="s">
        <v>15309</v>
      </c>
      <c r="B2288">
        <v>1</v>
      </c>
    </row>
    <row r="2289" spans="1:2">
      <c r="A2289" t="s">
        <v>15310</v>
      </c>
      <c r="B2289">
        <v>1</v>
      </c>
    </row>
    <row r="2290" spans="1:2">
      <c r="A2290" t="s">
        <v>15311</v>
      </c>
      <c r="B2290">
        <v>1</v>
      </c>
    </row>
    <row r="2291" spans="1:2">
      <c r="A2291" t="s">
        <v>15312</v>
      </c>
      <c r="B2291">
        <v>1</v>
      </c>
    </row>
    <row r="2292" spans="1:2">
      <c r="A2292" t="s">
        <v>15313</v>
      </c>
      <c r="B2292">
        <v>1</v>
      </c>
    </row>
    <row r="2293" spans="1:2">
      <c r="A2293" t="s">
        <v>15314</v>
      </c>
      <c r="B2293">
        <v>1</v>
      </c>
    </row>
    <row r="2294" spans="1:2">
      <c r="A2294" t="s">
        <v>15315</v>
      </c>
      <c r="B2294">
        <v>1</v>
      </c>
    </row>
    <row r="2295" spans="1:2">
      <c r="A2295" t="s">
        <v>15316</v>
      </c>
      <c r="B2295">
        <v>1</v>
      </c>
    </row>
    <row r="2296" spans="1:2">
      <c r="A2296" t="s">
        <v>15317</v>
      </c>
      <c r="B2296">
        <v>1</v>
      </c>
    </row>
    <row r="2297" spans="1:2">
      <c r="A2297" t="s">
        <v>15319</v>
      </c>
      <c r="B2297">
        <v>1</v>
      </c>
    </row>
    <row r="2298" spans="1:2">
      <c r="A2298" t="s">
        <v>15321</v>
      </c>
      <c r="B2298">
        <v>1</v>
      </c>
    </row>
    <row r="2299" spans="1:2">
      <c r="A2299" t="s">
        <v>15322</v>
      </c>
      <c r="B2299">
        <v>1</v>
      </c>
    </row>
    <row r="2300" spans="1:2">
      <c r="A2300" t="s">
        <v>15323</v>
      </c>
      <c r="B2300">
        <v>1</v>
      </c>
    </row>
    <row r="2301" spans="1:2">
      <c r="A2301" t="s">
        <v>15324</v>
      </c>
      <c r="B2301">
        <v>1</v>
      </c>
    </row>
    <row r="2302" spans="1:2">
      <c r="A2302" t="s">
        <v>15325</v>
      </c>
      <c r="B2302">
        <v>1</v>
      </c>
    </row>
    <row r="2303" spans="1:2">
      <c r="A2303" t="s">
        <v>15326</v>
      </c>
      <c r="B2303">
        <v>1</v>
      </c>
    </row>
    <row r="2304" spans="1:2">
      <c r="A2304" t="s">
        <v>15327</v>
      </c>
      <c r="B2304">
        <v>1</v>
      </c>
    </row>
    <row r="2305" spans="1:2">
      <c r="A2305" t="s">
        <v>15328</v>
      </c>
      <c r="B2305">
        <v>1</v>
      </c>
    </row>
    <row r="2306" spans="1:2">
      <c r="A2306" t="s">
        <v>15329</v>
      </c>
      <c r="B2306">
        <v>1</v>
      </c>
    </row>
    <row r="2307" spans="1:2">
      <c r="A2307" t="s">
        <v>15330</v>
      </c>
      <c r="B2307">
        <v>1</v>
      </c>
    </row>
    <row r="2308" spans="1:2">
      <c r="A2308" t="s">
        <v>15332</v>
      </c>
      <c r="B2308">
        <v>1</v>
      </c>
    </row>
    <row r="2309" spans="1:2">
      <c r="A2309" t="s">
        <v>15333</v>
      </c>
      <c r="B2309">
        <v>1</v>
      </c>
    </row>
    <row r="2310" spans="1:2">
      <c r="A2310" t="s">
        <v>15334</v>
      </c>
      <c r="B2310">
        <v>1</v>
      </c>
    </row>
    <row r="2311" spans="1:2">
      <c r="A2311" t="s">
        <v>15335</v>
      </c>
      <c r="B2311">
        <v>1</v>
      </c>
    </row>
    <row r="2312" spans="1:2">
      <c r="A2312" t="s">
        <v>15336</v>
      </c>
      <c r="B2312">
        <v>1</v>
      </c>
    </row>
    <row r="2313" spans="1:2">
      <c r="A2313" t="s">
        <v>15337</v>
      </c>
      <c r="B2313">
        <v>1</v>
      </c>
    </row>
    <row r="2314" spans="1:2">
      <c r="A2314" t="s">
        <v>15338</v>
      </c>
      <c r="B2314">
        <v>1</v>
      </c>
    </row>
    <row r="2315" spans="1:2">
      <c r="A2315" t="s">
        <v>15339</v>
      </c>
      <c r="B2315">
        <v>1</v>
      </c>
    </row>
    <row r="2316" spans="1:2">
      <c r="A2316" t="s">
        <v>15340</v>
      </c>
      <c r="B2316">
        <v>1</v>
      </c>
    </row>
    <row r="2317" spans="1:2">
      <c r="A2317" t="s">
        <v>15341</v>
      </c>
      <c r="B2317">
        <v>1</v>
      </c>
    </row>
    <row r="2318" spans="1:2">
      <c r="A2318" t="s">
        <v>15342</v>
      </c>
      <c r="B2318">
        <v>1</v>
      </c>
    </row>
    <row r="2319" spans="1:2">
      <c r="A2319" t="s">
        <v>15343</v>
      </c>
      <c r="B2319">
        <v>1</v>
      </c>
    </row>
    <row r="2320" spans="1:2">
      <c r="A2320" t="s">
        <v>15344</v>
      </c>
      <c r="B2320">
        <v>1</v>
      </c>
    </row>
    <row r="2321" spans="1:2">
      <c r="A2321" t="s">
        <v>15345</v>
      </c>
      <c r="B2321">
        <v>1</v>
      </c>
    </row>
    <row r="2322" spans="1:2">
      <c r="A2322" t="s">
        <v>15346</v>
      </c>
      <c r="B2322">
        <v>1</v>
      </c>
    </row>
    <row r="2323" spans="1:2">
      <c r="A2323" t="s">
        <v>15347</v>
      </c>
      <c r="B2323">
        <v>1</v>
      </c>
    </row>
    <row r="2324" spans="1:2">
      <c r="A2324" t="s">
        <v>15348</v>
      </c>
      <c r="B2324">
        <v>1</v>
      </c>
    </row>
    <row r="2325" spans="1:2">
      <c r="A2325" t="s">
        <v>15349</v>
      </c>
      <c r="B2325">
        <v>1</v>
      </c>
    </row>
    <row r="2326" spans="1:2">
      <c r="A2326" t="s">
        <v>15350</v>
      </c>
      <c r="B2326">
        <v>1</v>
      </c>
    </row>
    <row r="2327" spans="1:2">
      <c r="A2327" t="s">
        <v>15351</v>
      </c>
      <c r="B2327">
        <v>1</v>
      </c>
    </row>
    <row r="2328" spans="1:2">
      <c r="A2328" t="s">
        <v>15352</v>
      </c>
      <c r="B2328">
        <v>1</v>
      </c>
    </row>
    <row r="2329" spans="1:2">
      <c r="A2329" t="s">
        <v>15353</v>
      </c>
      <c r="B2329">
        <v>1</v>
      </c>
    </row>
    <row r="2330" spans="1:2">
      <c r="A2330" t="s">
        <v>15355</v>
      </c>
      <c r="B2330">
        <v>1</v>
      </c>
    </row>
    <row r="2331" spans="1:2">
      <c r="A2331" t="s">
        <v>15356</v>
      </c>
      <c r="B2331">
        <v>1</v>
      </c>
    </row>
    <row r="2332" spans="1:2">
      <c r="A2332" t="s">
        <v>15357</v>
      </c>
      <c r="B2332">
        <v>1</v>
      </c>
    </row>
    <row r="2333" spans="1:2">
      <c r="A2333" t="s">
        <v>15358</v>
      </c>
      <c r="B2333">
        <v>1</v>
      </c>
    </row>
    <row r="2334" spans="1:2">
      <c r="A2334" t="s">
        <v>15359</v>
      </c>
      <c r="B2334">
        <v>1</v>
      </c>
    </row>
    <row r="2335" spans="1:2">
      <c r="A2335" t="s">
        <v>15360</v>
      </c>
      <c r="B2335">
        <v>1</v>
      </c>
    </row>
    <row r="2336" spans="1:2">
      <c r="A2336" t="s">
        <v>15361</v>
      </c>
      <c r="B2336">
        <v>1</v>
      </c>
    </row>
    <row r="2337" spans="1:2">
      <c r="A2337" t="s">
        <v>15362</v>
      </c>
      <c r="B2337">
        <v>1</v>
      </c>
    </row>
    <row r="2338" spans="1:2">
      <c r="A2338" t="s">
        <v>15363</v>
      </c>
      <c r="B2338">
        <v>1</v>
      </c>
    </row>
    <row r="2339" spans="1:2">
      <c r="A2339" t="s">
        <v>15364</v>
      </c>
      <c r="B2339">
        <v>1</v>
      </c>
    </row>
    <row r="2340" spans="1:2">
      <c r="A2340" t="s">
        <v>15365</v>
      </c>
      <c r="B2340">
        <v>1</v>
      </c>
    </row>
    <row r="2341" spans="1:2">
      <c r="A2341" t="s">
        <v>15366</v>
      </c>
      <c r="B2341">
        <v>1</v>
      </c>
    </row>
    <row r="2342" spans="1:2">
      <c r="A2342" t="s">
        <v>15367</v>
      </c>
      <c r="B2342">
        <v>1</v>
      </c>
    </row>
    <row r="2343" spans="1:2">
      <c r="A2343" t="s">
        <v>15368</v>
      </c>
      <c r="B2343">
        <v>1</v>
      </c>
    </row>
    <row r="2344" spans="1:2">
      <c r="A2344" t="s">
        <v>15369</v>
      </c>
      <c r="B2344">
        <v>1</v>
      </c>
    </row>
    <row r="2345" spans="1:2">
      <c r="A2345" t="s">
        <v>15370</v>
      </c>
      <c r="B2345">
        <v>1</v>
      </c>
    </row>
    <row r="2346" spans="1:2">
      <c r="A2346" t="s">
        <v>15371</v>
      </c>
      <c r="B2346">
        <v>1</v>
      </c>
    </row>
    <row r="2347" spans="1:2">
      <c r="A2347" t="s">
        <v>15372</v>
      </c>
      <c r="B2347">
        <v>1</v>
      </c>
    </row>
    <row r="2348" spans="1:2">
      <c r="A2348" t="s">
        <v>15373</v>
      </c>
      <c r="B2348">
        <v>1</v>
      </c>
    </row>
    <row r="2349" spans="1:2">
      <c r="A2349" t="s">
        <v>15374</v>
      </c>
      <c r="B2349">
        <v>1</v>
      </c>
    </row>
    <row r="2350" spans="1:2">
      <c r="A2350" t="s">
        <v>15375</v>
      </c>
      <c r="B2350">
        <v>1</v>
      </c>
    </row>
    <row r="2351" spans="1:2">
      <c r="A2351" t="s">
        <v>15376</v>
      </c>
      <c r="B2351">
        <v>1</v>
      </c>
    </row>
    <row r="2352" spans="1:2">
      <c r="A2352" t="s">
        <v>15377</v>
      </c>
      <c r="B2352">
        <v>1</v>
      </c>
    </row>
    <row r="2353" spans="1:2">
      <c r="A2353" t="s">
        <v>15378</v>
      </c>
      <c r="B2353">
        <v>1</v>
      </c>
    </row>
    <row r="2354" spans="1:2">
      <c r="A2354" t="s">
        <v>15379</v>
      </c>
      <c r="B2354">
        <v>1</v>
      </c>
    </row>
    <row r="2355" spans="1:2">
      <c r="A2355" t="s">
        <v>15381</v>
      </c>
      <c r="B2355">
        <v>1</v>
      </c>
    </row>
    <row r="2356" spans="1:2">
      <c r="A2356" t="s">
        <v>15382</v>
      </c>
      <c r="B2356">
        <v>1</v>
      </c>
    </row>
    <row r="2357" spans="1:2">
      <c r="A2357" t="s">
        <v>15383</v>
      </c>
      <c r="B2357">
        <v>1</v>
      </c>
    </row>
    <row r="2358" spans="1:2">
      <c r="A2358" t="s">
        <v>15384</v>
      </c>
      <c r="B2358">
        <v>1</v>
      </c>
    </row>
    <row r="2359" spans="1:2">
      <c r="A2359" t="s">
        <v>15385</v>
      </c>
      <c r="B2359">
        <v>1</v>
      </c>
    </row>
    <row r="2360" spans="1:2">
      <c r="A2360" t="s">
        <v>15386</v>
      </c>
      <c r="B2360">
        <v>1</v>
      </c>
    </row>
    <row r="2361" spans="1:2">
      <c r="A2361" t="s">
        <v>15389</v>
      </c>
      <c r="B2361">
        <v>1</v>
      </c>
    </row>
    <row r="2362" spans="1:2">
      <c r="A2362" t="s">
        <v>15390</v>
      </c>
      <c r="B2362">
        <v>1</v>
      </c>
    </row>
    <row r="2363" spans="1:2">
      <c r="A2363" t="s">
        <v>15391</v>
      </c>
      <c r="B2363">
        <v>1</v>
      </c>
    </row>
    <row r="2364" spans="1:2">
      <c r="A2364" t="s">
        <v>15392</v>
      </c>
      <c r="B2364">
        <v>1</v>
      </c>
    </row>
    <row r="2365" spans="1:2">
      <c r="A2365" t="s">
        <v>15394</v>
      </c>
      <c r="B2365">
        <v>1</v>
      </c>
    </row>
    <row r="2366" spans="1:2">
      <c r="A2366" t="s">
        <v>15395</v>
      </c>
      <c r="B2366">
        <v>1</v>
      </c>
    </row>
    <row r="2367" spans="1:2">
      <c r="A2367" t="s">
        <v>15396</v>
      </c>
      <c r="B2367">
        <v>1</v>
      </c>
    </row>
    <row r="2368" spans="1:2">
      <c r="A2368" t="s">
        <v>15397</v>
      </c>
      <c r="B2368">
        <v>1</v>
      </c>
    </row>
    <row r="2369" spans="1:2">
      <c r="A2369" t="s">
        <v>15398</v>
      </c>
      <c r="B2369">
        <v>1</v>
      </c>
    </row>
    <row r="2370" spans="1:2">
      <c r="A2370" t="s">
        <v>15399</v>
      </c>
      <c r="B2370">
        <v>1</v>
      </c>
    </row>
    <row r="2371" spans="1:2">
      <c r="A2371" t="s">
        <v>15400</v>
      </c>
      <c r="B2371">
        <v>1</v>
      </c>
    </row>
    <row r="2372" spans="1:2">
      <c r="A2372" t="s">
        <v>15401</v>
      </c>
      <c r="B2372">
        <v>1</v>
      </c>
    </row>
    <row r="2373" spans="1:2">
      <c r="A2373" t="s">
        <v>15403</v>
      </c>
      <c r="B2373">
        <v>1</v>
      </c>
    </row>
    <row r="2374" spans="1:2">
      <c r="A2374" t="s">
        <v>15404</v>
      </c>
      <c r="B2374">
        <v>1</v>
      </c>
    </row>
    <row r="2375" spans="1:2">
      <c r="A2375" t="s">
        <v>15405</v>
      </c>
      <c r="B2375">
        <v>1</v>
      </c>
    </row>
    <row r="2376" spans="1:2">
      <c r="A2376" t="s">
        <v>15406</v>
      </c>
      <c r="B2376">
        <v>1</v>
      </c>
    </row>
    <row r="2377" spans="1:2">
      <c r="A2377" t="s">
        <v>15407</v>
      </c>
      <c r="B2377">
        <v>1</v>
      </c>
    </row>
    <row r="2378" spans="1:2">
      <c r="A2378" t="s">
        <v>15408</v>
      </c>
      <c r="B2378">
        <v>1</v>
      </c>
    </row>
    <row r="2379" spans="1:2">
      <c r="A2379" t="s">
        <v>15409</v>
      </c>
      <c r="B2379">
        <v>1</v>
      </c>
    </row>
    <row r="2380" spans="1:2">
      <c r="A2380" t="s">
        <v>15410</v>
      </c>
      <c r="B2380">
        <v>1</v>
      </c>
    </row>
    <row r="2381" spans="1:2">
      <c r="A2381" t="s">
        <v>15411</v>
      </c>
      <c r="B2381">
        <v>1</v>
      </c>
    </row>
    <row r="2382" spans="1:2">
      <c r="A2382" t="s">
        <v>15412</v>
      </c>
      <c r="B2382">
        <v>1</v>
      </c>
    </row>
    <row r="2383" spans="1:2">
      <c r="A2383" t="s">
        <v>15413</v>
      </c>
      <c r="B2383">
        <v>1</v>
      </c>
    </row>
    <row r="2384" spans="1:2">
      <c r="A2384" t="s">
        <v>15414</v>
      </c>
      <c r="B2384">
        <v>1</v>
      </c>
    </row>
    <row r="2385" spans="1:2">
      <c r="A2385" t="s">
        <v>15415</v>
      </c>
      <c r="B2385">
        <v>1</v>
      </c>
    </row>
    <row r="2386" spans="1:2">
      <c r="A2386" t="s">
        <v>15416</v>
      </c>
      <c r="B2386">
        <v>1</v>
      </c>
    </row>
    <row r="2387" spans="1:2">
      <c r="A2387" t="s">
        <v>15417</v>
      </c>
      <c r="B2387">
        <v>1</v>
      </c>
    </row>
    <row r="2388" spans="1:2">
      <c r="A2388" t="s">
        <v>15418</v>
      </c>
      <c r="B2388">
        <v>1</v>
      </c>
    </row>
    <row r="2389" spans="1:2">
      <c r="A2389" t="s">
        <v>15419</v>
      </c>
      <c r="B2389">
        <v>1</v>
      </c>
    </row>
    <row r="2390" spans="1:2">
      <c r="A2390" t="s">
        <v>15420</v>
      </c>
      <c r="B2390">
        <v>1</v>
      </c>
    </row>
    <row r="2391" spans="1:2">
      <c r="A2391" t="s">
        <v>15421</v>
      </c>
      <c r="B2391">
        <v>1</v>
      </c>
    </row>
    <row r="2392" spans="1:2">
      <c r="A2392" t="s">
        <v>15422</v>
      </c>
      <c r="B2392">
        <v>1</v>
      </c>
    </row>
    <row r="2393" spans="1:2">
      <c r="A2393" t="s">
        <v>15423</v>
      </c>
      <c r="B2393">
        <v>1</v>
      </c>
    </row>
    <row r="2394" spans="1:2">
      <c r="A2394" t="s">
        <v>15424</v>
      </c>
      <c r="B2394">
        <v>1</v>
      </c>
    </row>
    <row r="2395" spans="1:2">
      <c r="A2395" t="s">
        <v>15425</v>
      </c>
      <c r="B2395">
        <v>1</v>
      </c>
    </row>
    <row r="2396" spans="1:2">
      <c r="A2396" t="s">
        <v>15426</v>
      </c>
      <c r="B2396">
        <v>1</v>
      </c>
    </row>
    <row r="2397" spans="1:2">
      <c r="A2397" t="s">
        <v>15427</v>
      </c>
      <c r="B2397">
        <v>1</v>
      </c>
    </row>
    <row r="2398" spans="1:2">
      <c r="A2398" t="s">
        <v>15428</v>
      </c>
      <c r="B2398">
        <v>1</v>
      </c>
    </row>
    <row r="2399" spans="1:2">
      <c r="A2399" t="s">
        <v>15429</v>
      </c>
      <c r="B2399">
        <v>1</v>
      </c>
    </row>
    <row r="2400" spans="1:2">
      <c r="A2400" t="s">
        <v>15430</v>
      </c>
      <c r="B2400">
        <v>1</v>
      </c>
    </row>
    <row r="2401" spans="1:2">
      <c r="A2401" t="s">
        <v>15431</v>
      </c>
      <c r="B2401">
        <v>1</v>
      </c>
    </row>
    <row r="2402" spans="1:2">
      <c r="A2402" t="s">
        <v>15433</v>
      </c>
      <c r="B2402">
        <v>1</v>
      </c>
    </row>
    <row r="2403" spans="1:2">
      <c r="A2403" t="s">
        <v>15434</v>
      </c>
      <c r="B2403">
        <v>1</v>
      </c>
    </row>
    <row r="2404" spans="1:2">
      <c r="A2404" t="s">
        <v>15435</v>
      </c>
      <c r="B2404">
        <v>1</v>
      </c>
    </row>
    <row r="2405" spans="1:2">
      <c r="A2405" t="s">
        <v>15436</v>
      </c>
      <c r="B2405">
        <v>1</v>
      </c>
    </row>
    <row r="2406" spans="1:2">
      <c r="A2406" t="s">
        <v>15437</v>
      </c>
      <c r="B2406">
        <v>1</v>
      </c>
    </row>
    <row r="2407" spans="1:2">
      <c r="A2407" t="s">
        <v>15438</v>
      </c>
      <c r="B2407">
        <v>1</v>
      </c>
    </row>
    <row r="2408" spans="1:2">
      <c r="A2408" t="s">
        <v>15439</v>
      </c>
      <c r="B2408">
        <v>1</v>
      </c>
    </row>
    <row r="2409" spans="1:2">
      <c r="A2409" t="s">
        <v>15440</v>
      </c>
      <c r="B2409">
        <v>1</v>
      </c>
    </row>
    <row r="2410" spans="1:2">
      <c r="A2410" t="s">
        <v>15441</v>
      </c>
      <c r="B2410">
        <v>1</v>
      </c>
    </row>
    <row r="2411" spans="1:2">
      <c r="A2411" t="s">
        <v>15442</v>
      </c>
      <c r="B2411">
        <v>1</v>
      </c>
    </row>
    <row r="2412" spans="1:2">
      <c r="A2412" t="s">
        <v>15443</v>
      </c>
      <c r="B2412">
        <v>1</v>
      </c>
    </row>
    <row r="2413" spans="1:2">
      <c r="A2413" t="s">
        <v>15444</v>
      </c>
      <c r="B2413">
        <v>1</v>
      </c>
    </row>
    <row r="2414" spans="1:2">
      <c r="A2414" t="s">
        <v>15445</v>
      </c>
      <c r="B2414">
        <v>1</v>
      </c>
    </row>
    <row r="2415" spans="1:2">
      <c r="A2415" t="s">
        <v>15446</v>
      </c>
      <c r="B2415">
        <v>1</v>
      </c>
    </row>
    <row r="2416" spans="1:2">
      <c r="A2416" t="s">
        <v>15447</v>
      </c>
      <c r="B2416">
        <v>1</v>
      </c>
    </row>
    <row r="2417" spans="1:2">
      <c r="A2417" t="s">
        <v>15448</v>
      </c>
      <c r="B2417">
        <v>1</v>
      </c>
    </row>
    <row r="2418" spans="1:2">
      <c r="A2418" t="s">
        <v>15449</v>
      </c>
      <c r="B2418">
        <v>1</v>
      </c>
    </row>
    <row r="2419" spans="1:2">
      <c r="A2419" t="s">
        <v>15450</v>
      </c>
      <c r="B2419">
        <v>1</v>
      </c>
    </row>
    <row r="2420" spans="1:2">
      <c r="A2420" t="s">
        <v>15451</v>
      </c>
      <c r="B2420">
        <v>1</v>
      </c>
    </row>
    <row r="2421" spans="1:2">
      <c r="A2421" t="s">
        <v>15452</v>
      </c>
      <c r="B2421">
        <v>1</v>
      </c>
    </row>
    <row r="2422" spans="1:2">
      <c r="A2422" t="s">
        <v>15453</v>
      </c>
      <c r="B2422">
        <v>1</v>
      </c>
    </row>
    <row r="2423" spans="1:2">
      <c r="A2423" t="s">
        <v>15454</v>
      </c>
      <c r="B2423">
        <v>1</v>
      </c>
    </row>
    <row r="2424" spans="1:2">
      <c r="A2424" t="s">
        <v>15455</v>
      </c>
      <c r="B2424">
        <v>1</v>
      </c>
    </row>
    <row r="2425" spans="1:2">
      <c r="A2425" t="s">
        <v>15456</v>
      </c>
      <c r="B2425">
        <v>1</v>
      </c>
    </row>
    <row r="2426" spans="1:2">
      <c r="A2426" t="s">
        <v>15457</v>
      </c>
      <c r="B2426">
        <v>1</v>
      </c>
    </row>
    <row r="2427" spans="1:2">
      <c r="A2427" t="s">
        <v>15458</v>
      </c>
      <c r="B2427">
        <v>1</v>
      </c>
    </row>
    <row r="2428" spans="1:2">
      <c r="A2428" t="s">
        <v>15459</v>
      </c>
      <c r="B2428">
        <v>1</v>
      </c>
    </row>
    <row r="2429" spans="1:2">
      <c r="A2429" t="s">
        <v>15460</v>
      </c>
      <c r="B2429">
        <v>1</v>
      </c>
    </row>
    <row r="2430" spans="1:2">
      <c r="A2430" t="s">
        <v>15461</v>
      </c>
      <c r="B2430">
        <v>1</v>
      </c>
    </row>
    <row r="2431" spans="1:2">
      <c r="A2431" t="s">
        <v>15462</v>
      </c>
      <c r="B2431">
        <v>1</v>
      </c>
    </row>
    <row r="2432" spans="1:2">
      <c r="A2432" t="s">
        <v>15463</v>
      </c>
      <c r="B2432">
        <v>1</v>
      </c>
    </row>
    <row r="2433" spans="1:2">
      <c r="A2433" t="s">
        <v>15464</v>
      </c>
      <c r="B2433">
        <v>1</v>
      </c>
    </row>
    <row r="2434" spans="1:2">
      <c r="A2434" t="s">
        <v>15465</v>
      </c>
      <c r="B2434">
        <v>1</v>
      </c>
    </row>
    <row r="2435" spans="1:2">
      <c r="A2435" t="s">
        <v>15466</v>
      </c>
      <c r="B2435">
        <v>1</v>
      </c>
    </row>
    <row r="2436" spans="1:2">
      <c r="A2436" t="s">
        <v>15467</v>
      </c>
      <c r="B2436">
        <v>1</v>
      </c>
    </row>
    <row r="2437" spans="1:2">
      <c r="A2437" t="s">
        <v>15468</v>
      </c>
      <c r="B2437">
        <v>1</v>
      </c>
    </row>
    <row r="2438" spans="1:2">
      <c r="A2438" t="s">
        <v>15469</v>
      </c>
      <c r="B2438">
        <v>1</v>
      </c>
    </row>
    <row r="2439" spans="1:2">
      <c r="A2439" t="s">
        <v>15470</v>
      </c>
      <c r="B2439">
        <v>1</v>
      </c>
    </row>
    <row r="2440" spans="1:2">
      <c r="A2440" t="s">
        <v>15471</v>
      </c>
      <c r="B2440">
        <v>1</v>
      </c>
    </row>
    <row r="2441" spans="1:2">
      <c r="A2441" t="s">
        <v>15472</v>
      </c>
      <c r="B2441">
        <v>1</v>
      </c>
    </row>
    <row r="2442" spans="1:2">
      <c r="A2442" t="s">
        <v>15473</v>
      </c>
      <c r="B2442">
        <v>1</v>
      </c>
    </row>
    <row r="2443" spans="1:2">
      <c r="A2443" t="s">
        <v>15474</v>
      </c>
      <c r="B2443">
        <v>1</v>
      </c>
    </row>
    <row r="2444" spans="1:2">
      <c r="A2444" t="s">
        <v>15475</v>
      </c>
      <c r="B2444">
        <v>1</v>
      </c>
    </row>
    <row r="2445" spans="1:2">
      <c r="A2445" t="s">
        <v>15476</v>
      </c>
      <c r="B2445">
        <v>1</v>
      </c>
    </row>
    <row r="2446" spans="1:2">
      <c r="A2446" t="s">
        <v>15478</v>
      </c>
      <c r="B2446">
        <v>1</v>
      </c>
    </row>
    <row r="2447" spans="1:2">
      <c r="A2447" t="s">
        <v>15479</v>
      </c>
      <c r="B2447">
        <v>1</v>
      </c>
    </row>
    <row r="2448" spans="1:2">
      <c r="A2448" t="s">
        <v>15480</v>
      </c>
      <c r="B2448">
        <v>1</v>
      </c>
    </row>
    <row r="2449" spans="1:2">
      <c r="A2449" t="s">
        <v>15481</v>
      </c>
      <c r="B2449">
        <v>1</v>
      </c>
    </row>
    <row r="2450" spans="1:2">
      <c r="A2450" t="s">
        <v>15482</v>
      </c>
      <c r="B2450">
        <v>1</v>
      </c>
    </row>
    <row r="2451" spans="1:2">
      <c r="A2451" t="s">
        <v>15483</v>
      </c>
      <c r="B2451">
        <v>1</v>
      </c>
    </row>
    <row r="2452" spans="1:2">
      <c r="A2452" t="s">
        <v>15484</v>
      </c>
      <c r="B2452">
        <v>1</v>
      </c>
    </row>
    <row r="2453" spans="1:2">
      <c r="A2453" t="s">
        <v>15485</v>
      </c>
      <c r="B2453">
        <v>1</v>
      </c>
    </row>
    <row r="2454" spans="1:2">
      <c r="A2454" t="s">
        <v>15486</v>
      </c>
      <c r="B2454">
        <v>1</v>
      </c>
    </row>
    <row r="2455" spans="1:2">
      <c r="A2455" t="s">
        <v>15487</v>
      </c>
      <c r="B2455">
        <v>1</v>
      </c>
    </row>
    <row r="2456" spans="1:2">
      <c r="A2456" t="s">
        <v>15488</v>
      </c>
      <c r="B2456">
        <v>1</v>
      </c>
    </row>
    <row r="2457" spans="1:2">
      <c r="A2457" t="s">
        <v>15489</v>
      </c>
      <c r="B2457">
        <v>1</v>
      </c>
    </row>
    <row r="2458" spans="1:2">
      <c r="A2458" t="s">
        <v>15490</v>
      </c>
      <c r="B2458">
        <v>1</v>
      </c>
    </row>
    <row r="2459" spans="1:2">
      <c r="A2459" t="s">
        <v>15492</v>
      </c>
      <c r="B2459">
        <v>1</v>
      </c>
    </row>
    <row r="2460" spans="1:2">
      <c r="A2460" t="s">
        <v>15493</v>
      </c>
      <c r="B2460">
        <v>1</v>
      </c>
    </row>
    <row r="2461" spans="1:2">
      <c r="A2461" t="s">
        <v>15494</v>
      </c>
      <c r="B2461">
        <v>1</v>
      </c>
    </row>
    <row r="2462" spans="1:2">
      <c r="A2462" t="s">
        <v>15495</v>
      </c>
      <c r="B2462">
        <v>1</v>
      </c>
    </row>
    <row r="2463" spans="1:2">
      <c r="A2463" t="s">
        <v>15496</v>
      </c>
      <c r="B2463">
        <v>1</v>
      </c>
    </row>
    <row r="2464" spans="1:2">
      <c r="A2464" t="s">
        <v>15497</v>
      </c>
      <c r="B2464">
        <v>1</v>
      </c>
    </row>
    <row r="2465" spans="1:2">
      <c r="A2465" t="s">
        <v>15498</v>
      </c>
      <c r="B2465">
        <v>1</v>
      </c>
    </row>
    <row r="2466" spans="1:2">
      <c r="A2466" t="s">
        <v>15499</v>
      </c>
      <c r="B2466">
        <v>1</v>
      </c>
    </row>
    <row r="2467" spans="1:2">
      <c r="A2467" t="s">
        <v>15500</v>
      </c>
      <c r="B2467">
        <v>1</v>
      </c>
    </row>
    <row r="2468" spans="1:2">
      <c r="A2468" t="s">
        <v>15501</v>
      </c>
      <c r="B2468">
        <v>1</v>
      </c>
    </row>
    <row r="2469" spans="1:2">
      <c r="A2469" t="s">
        <v>15502</v>
      </c>
      <c r="B2469">
        <v>1</v>
      </c>
    </row>
    <row r="2470" spans="1:2">
      <c r="A2470" t="s">
        <v>15503</v>
      </c>
      <c r="B2470">
        <v>1</v>
      </c>
    </row>
    <row r="2471" spans="1:2">
      <c r="A2471" t="s">
        <v>15504</v>
      </c>
      <c r="B2471">
        <v>1</v>
      </c>
    </row>
    <row r="2472" spans="1:2">
      <c r="A2472" t="s">
        <v>15505</v>
      </c>
      <c r="B2472">
        <v>1</v>
      </c>
    </row>
    <row r="2473" spans="1:2">
      <c r="A2473" t="s">
        <v>15506</v>
      </c>
      <c r="B2473">
        <v>1</v>
      </c>
    </row>
    <row r="2474" spans="1:2">
      <c r="A2474" t="s">
        <v>15507</v>
      </c>
      <c r="B2474">
        <v>1</v>
      </c>
    </row>
    <row r="2475" spans="1:2">
      <c r="A2475" t="s">
        <v>15508</v>
      </c>
      <c r="B2475">
        <v>1</v>
      </c>
    </row>
    <row r="2476" spans="1:2">
      <c r="A2476" t="s">
        <v>15509</v>
      </c>
      <c r="B2476">
        <v>1</v>
      </c>
    </row>
    <row r="2477" spans="1:2">
      <c r="A2477" t="s">
        <v>15510</v>
      </c>
      <c r="B2477">
        <v>1</v>
      </c>
    </row>
    <row r="2478" spans="1:2">
      <c r="A2478" t="s">
        <v>15511</v>
      </c>
      <c r="B2478">
        <v>1</v>
      </c>
    </row>
    <row r="2479" spans="1:2">
      <c r="A2479" t="s">
        <v>15512</v>
      </c>
      <c r="B2479">
        <v>1</v>
      </c>
    </row>
    <row r="2480" spans="1:2">
      <c r="A2480" t="s">
        <v>15513</v>
      </c>
      <c r="B2480">
        <v>1</v>
      </c>
    </row>
    <row r="2481" spans="1:2">
      <c r="A2481" t="s">
        <v>15514</v>
      </c>
      <c r="B2481">
        <v>1</v>
      </c>
    </row>
    <row r="2482" spans="1:2">
      <c r="A2482" t="s">
        <v>15515</v>
      </c>
      <c r="B2482">
        <v>1</v>
      </c>
    </row>
    <row r="2483" spans="1:2">
      <c r="A2483" t="s">
        <v>15517</v>
      </c>
      <c r="B2483">
        <v>1</v>
      </c>
    </row>
    <row r="2484" spans="1:2">
      <c r="A2484" t="s">
        <v>15518</v>
      </c>
      <c r="B2484">
        <v>1</v>
      </c>
    </row>
    <row r="2485" spans="1:2">
      <c r="A2485" t="s">
        <v>15519</v>
      </c>
      <c r="B2485">
        <v>1</v>
      </c>
    </row>
    <row r="2486" spans="1:2">
      <c r="A2486" t="s">
        <v>15520</v>
      </c>
      <c r="B2486">
        <v>1</v>
      </c>
    </row>
    <row r="2487" spans="1:2">
      <c r="A2487" t="s">
        <v>15521</v>
      </c>
      <c r="B2487">
        <v>1</v>
      </c>
    </row>
    <row r="2488" spans="1:2">
      <c r="A2488" t="s">
        <v>15522</v>
      </c>
      <c r="B2488">
        <v>1</v>
      </c>
    </row>
    <row r="2489" spans="1:2">
      <c r="A2489" t="s">
        <v>15523</v>
      </c>
      <c r="B2489">
        <v>1</v>
      </c>
    </row>
    <row r="2490" spans="1:2">
      <c r="A2490" t="s">
        <v>15524</v>
      </c>
      <c r="B2490">
        <v>1</v>
      </c>
    </row>
    <row r="2491" spans="1:2">
      <c r="A2491" t="s">
        <v>15525</v>
      </c>
      <c r="B2491">
        <v>1</v>
      </c>
    </row>
    <row r="2492" spans="1:2">
      <c r="A2492" t="s">
        <v>15526</v>
      </c>
      <c r="B2492">
        <v>1</v>
      </c>
    </row>
    <row r="2493" spans="1:2">
      <c r="A2493" t="s">
        <v>15527</v>
      </c>
      <c r="B2493">
        <v>1</v>
      </c>
    </row>
    <row r="2494" spans="1:2">
      <c r="A2494" t="s">
        <v>15528</v>
      </c>
      <c r="B2494">
        <v>1</v>
      </c>
    </row>
    <row r="2495" spans="1:2">
      <c r="A2495" t="s">
        <v>15529</v>
      </c>
      <c r="B2495">
        <v>1</v>
      </c>
    </row>
    <row r="2496" spans="1:2">
      <c r="A2496" t="s">
        <v>15530</v>
      </c>
      <c r="B2496">
        <v>1</v>
      </c>
    </row>
    <row r="2497" spans="1:2">
      <c r="A2497" t="s">
        <v>15531</v>
      </c>
      <c r="B2497">
        <v>1</v>
      </c>
    </row>
    <row r="2498" spans="1:2">
      <c r="A2498" t="s">
        <v>15532</v>
      </c>
      <c r="B2498">
        <v>1</v>
      </c>
    </row>
    <row r="2499" spans="1:2">
      <c r="A2499" t="s">
        <v>15533</v>
      </c>
      <c r="B2499">
        <v>1</v>
      </c>
    </row>
    <row r="2500" spans="1:2">
      <c r="A2500" t="s">
        <v>15534</v>
      </c>
      <c r="B2500">
        <v>1</v>
      </c>
    </row>
    <row r="2501" spans="1:2">
      <c r="A2501" t="s">
        <v>15535</v>
      </c>
      <c r="B2501">
        <v>1</v>
      </c>
    </row>
    <row r="2502" spans="1:2">
      <c r="A2502" t="s">
        <v>15536</v>
      </c>
      <c r="B2502">
        <v>1</v>
      </c>
    </row>
    <row r="2503" spans="1:2">
      <c r="A2503" t="s">
        <v>15537</v>
      </c>
      <c r="B2503">
        <v>1</v>
      </c>
    </row>
    <row r="2504" spans="1:2">
      <c r="A2504" t="s">
        <v>15538</v>
      </c>
      <c r="B2504">
        <v>1</v>
      </c>
    </row>
    <row r="2505" spans="1:2">
      <c r="A2505" t="s">
        <v>15539</v>
      </c>
      <c r="B2505">
        <v>1</v>
      </c>
    </row>
    <row r="2506" spans="1:2">
      <c r="A2506" t="s">
        <v>15540</v>
      </c>
      <c r="B2506">
        <v>1</v>
      </c>
    </row>
    <row r="2507" spans="1:2">
      <c r="A2507" t="s">
        <v>15541</v>
      </c>
      <c r="B2507">
        <v>1</v>
      </c>
    </row>
    <row r="2508" spans="1:2">
      <c r="A2508" t="s">
        <v>15542</v>
      </c>
      <c r="B2508">
        <v>1</v>
      </c>
    </row>
    <row r="2509" spans="1:2">
      <c r="A2509" t="s">
        <v>15543</v>
      </c>
      <c r="B2509">
        <v>1</v>
      </c>
    </row>
    <row r="2510" spans="1:2">
      <c r="A2510" t="s">
        <v>15544</v>
      </c>
      <c r="B2510">
        <v>1</v>
      </c>
    </row>
    <row r="2511" spans="1:2">
      <c r="A2511" t="s">
        <v>15545</v>
      </c>
      <c r="B2511">
        <v>1</v>
      </c>
    </row>
    <row r="2512" spans="1:2">
      <c r="A2512" t="s">
        <v>15546</v>
      </c>
      <c r="B2512">
        <v>1</v>
      </c>
    </row>
    <row r="2513" spans="1:2">
      <c r="A2513" t="s">
        <v>15547</v>
      </c>
      <c r="B2513">
        <v>1</v>
      </c>
    </row>
    <row r="2514" spans="1:2">
      <c r="A2514" t="s">
        <v>15548</v>
      </c>
      <c r="B2514">
        <v>1</v>
      </c>
    </row>
    <row r="2515" spans="1:2">
      <c r="A2515" t="s">
        <v>15549</v>
      </c>
      <c r="B2515">
        <v>1</v>
      </c>
    </row>
    <row r="2516" spans="1:2">
      <c r="A2516" t="s">
        <v>15550</v>
      </c>
      <c r="B2516">
        <v>1</v>
      </c>
    </row>
    <row r="2517" spans="1:2">
      <c r="A2517" t="s">
        <v>15551</v>
      </c>
      <c r="B2517">
        <v>1</v>
      </c>
    </row>
    <row r="2518" spans="1:2">
      <c r="A2518" t="s">
        <v>15552</v>
      </c>
      <c r="B2518">
        <v>1</v>
      </c>
    </row>
    <row r="2519" spans="1:2">
      <c r="A2519" t="s">
        <v>15553</v>
      </c>
      <c r="B2519">
        <v>1</v>
      </c>
    </row>
    <row r="2520" spans="1:2">
      <c r="A2520" t="s">
        <v>15554</v>
      </c>
      <c r="B2520">
        <v>1</v>
      </c>
    </row>
    <row r="2521" spans="1:2">
      <c r="A2521" t="s">
        <v>15555</v>
      </c>
      <c r="B2521">
        <v>1</v>
      </c>
    </row>
    <row r="2522" spans="1:2">
      <c r="A2522" t="s">
        <v>15556</v>
      </c>
      <c r="B2522">
        <v>1</v>
      </c>
    </row>
    <row r="2523" spans="1:2">
      <c r="A2523" t="s">
        <v>15557</v>
      </c>
      <c r="B2523">
        <v>1</v>
      </c>
    </row>
    <row r="2524" spans="1:2">
      <c r="A2524" t="s">
        <v>15558</v>
      </c>
      <c r="B2524">
        <v>1</v>
      </c>
    </row>
    <row r="2525" spans="1:2">
      <c r="A2525" t="s">
        <v>15559</v>
      </c>
      <c r="B2525">
        <v>1</v>
      </c>
    </row>
    <row r="2526" spans="1:2">
      <c r="A2526" t="s">
        <v>15560</v>
      </c>
      <c r="B2526">
        <v>1</v>
      </c>
    </row>
    <row r="2527" spans="1:2">
      <c r="A2527" t="s">
        <v>15561</v>
      </c>
      <c r="B2527">
        <v>1</v>
      </c>
    </row>
    <row r="2528" spans="1:2">
      <c r="A2528" t="s">
        <v>15562</v>
      </c>
      <c r="B2528">
        <v>1</v>
      </c>
    </row>
    <row r="2529" spans="1:2">
      <c r="A2529" t="s">
        <v>15563</v>
      </c>
      <c r="B2529">
        <v>1</v>
      </c>
    </row>
    <row r="2530" spans="1:2">
      <c r="A2530" t="s">
        <v>15564</v>
      </c>
      <c r="B2530">
        <v>1</v>
      </c>
    </row>
    <row r="2531" spans="1:2">
      <c r="A2531" t="s">
        <v>15565</v>
      </c>
      <c r="B2531">
        <v>1</v>
      </c>
    </row>
    <row r="2532" spans="1:2">
      <c r="A2532" t="s">
        <v>15566</v>
      </c>
      <c r="B2532">
        <v>1</v>
      </c>
    </row>
    <row r="2533" spans="1:2">
      <c r="A2533" t="s">
        <v>15567</v>
      </c>
      <c r="B2533">
        <v>1</v>
      </c>
    </row>
    <row r="2534" spans="1:2">
      <c r="A2534" t="s">
        <v>15569</v>
      </c>
      <c r="B2534">
        <v>1</v>
      </c>
    </row>
    <row r="2535" spans="1:2">
      <c r="A2535" t="s">
        <v>15571</v>
      </c>
      <c r="B2535">
        <v>1</v>
      </c>
    </row>
    <row r="2536" spans="1:2">
      <c r="A2536" t="s">
        <v>15572</v>
      </c>
      <c r="B2536">
        <v>1</v>
      </c>
    </row>
    <row r="2537" spans="1:2">
      <c r="A2537" t="s">
        <v>15573</v>
      </c>
      <c r="B2537">
        <v>1</v>
      </c>
    </row>
    <row r="2538" spans="1:2">
      <c r="A2538" t="s">
        <v>15574</v>
      </c>
      <c r="B2538">
        <v>1</v>
      </c>
    </row>
    <row r="2539" spans="1:2">
      <c r="A2539" t="s">
        <v>15575</v>
      </c>
      <c r="B2539">
        <v>1</v>
      </c>
    </row>
    <row r="2540" spans="1:2">
      <c r="A2540" t="s">
        <v>15576</v>
      </c>
      <c r="B2540">
        <v>1</v>
      </c>
    </row>
    <row r="2541" spans="1:2">
      <c r="A2541" t="s">
        <v>15577</v>
      </c>
      <c r="B2541">
        <v>1</v>
      </c>
    </row>
    <row r="2542" spans="1:2">
      <c r="A2542" t="s">
        <v>15578</v>
      </c>
      <c r="B2542">
        <v>1</v>
      </c>
    </row>
    <row r="2543" spans="1:2">
      <c r="A2543" t="s">
        <v>15579</v>
      </c>
      <c r="B2543">
        <v>1</v>
      </c>
    </row>
    <row r="2544" spans="1:2">
      <c r="A2544" t="s">
        <v>15580</v>
      </c>
      <c r="B2544">
        <v>1</v>
      </c>
    </row>
    <row r="2545" spans="1:2">
      <c r="A2545" t="s">
        <v>15581</v>
      </c>
      <c r="B2545">
        <v>1</v>
      </c>
    </row>
    <row r="2546" spans="1:2">
      <c r="A2546" t="s">
        <v>15582</v>
      </c>
      <c r="B2546">
        <v>1</v>
      </c>
    </row>
    <row r="2547" spans="1:2">
      <c r="A2547" t="s">
        <v>15583</v>
      </c>
      <c r="B2547">
        <v>1</v>
      </c>
    </row>
    <row r="2548" spans="1:2">
      <c r="A2548" t="s">
        <v>15584</v>
      </c>
      <c r="B2548">
        <v>1</v>
      </c>
    </row>
    <row r="2549" spans="1:2">
      <c r="A2549" t="s">
        <v>15585</v>
      </c>
      <c r="B2549">
        <v>1</v>
      </c>
    </row>
    <row r="2550" spans="1:2">
      <c r="A2550" t="s">
        <v>15586</v>
      </c>
      <c r="B2550">
        <v>1</v>
      </c>
    </row>
    <row r="2551" spans="1:2">
      <c r="A2551" t="s">
        <v>15587</v>
      </c>
      <c r="B2551">
        <v>1</v>
      </c>
    </row>
    <row r="2552" spans="1:2">
      <c r="A2552" t="s">
        <v>15588</v>
      </c>
      <c r="B2552">
        <v>1</v>
      </c>
    </row>
    <row r="2553" spans="1:2">
      <c r="A2553" t="s">
        <v>15589</v>
      </c>
      <c r="B2553">
        <v>1</v>
      </c>
    </row>
    <row r="2554" spans="1:2">
      <c r="A2554" t="s">
        <v>15590</v>
      </c>
      <c r="B2554">
        <v>1</v>
      </c>
    </row>
    <row r="2555" spans="1:2">
      <c r="A2555" t="s">
        <v>15591</v>
      </c>
      <c r="B2555">
        <v>1</v>
      </c>
    </row>
    <row r="2556" spans="1:2">
      <c r="A2556" t="s">
        <v>15592</v>
      </c>
      <c r="B2556">
        <v>1</v>
      </c>
    </row>
    <row r="2557" spans="1:2">
      <c r="A2557" t="s">
        <v>15593</v>
      </c>
      <c r="B2557">
        <v>1</v>
      </c>
    </row>
    <row r="2558" spans="1:2">
      <c r="A2558" t="s">
        <v>15594</v>
      </c>
      <c r="B2558">
        <v>1</v>
      </c>
    </row>
    <row r="2559" spans="1:2">
      <c r="A2559" t="s">
        <v>15596</v>
      </c>
      <c r="B2559">
        <v>1</v>
      </c>
    </row>
    <row r="2560" spans="1:2">
      <c r="A2560" t="s">
        <v>15597</v>
      </c>
      <c r="B2560">
        <v>1</v>
      </c>
    </row>
    <row r="2561" spans="1:2">
      <c r="A2561" t="s">
        <v>15598</v>
      </c>
      <c r="B2561">
        <v>1</v>
      </c>
    </row>
    <row r="2562" spans="1:2">
      <c r="A2562" t="s">
        <v>15599</v>
      </c>
      <c r="B2562">
        <v>1</v>
      </c>
    </row>
    <row r="2563" spans="1:2">
      <c r="A2563" t="s">
        <v>15601</v>
      </c>
      <c r="B2563">
        <v>1</v>
      </c>
    </row>
    <row r="2564" spans="1:2">
      <c r="A2564" t="s">
        <v>15602</v>
      </c>
      <c r="B2564">
        <v>1</v>
      </c>
    </row>
    <row r="2565" spans="1:2">
      <c r="A2565" t="s">
        <v>15603</v>
      </c>
      <c r="B2565">
        <v>1</v>
      </c>
    </row>
    <row r="2566" spans="1:2">
      <c r="A2566" t="s">
        <v>15604</v>
      </c>
      <c r="B2566">
        <v>1</v>
      </c>
    </row>
    <row r="2567" spans="1:2">
      <c r="A2567" t="s">
        <v>15605</v>
      </c>
      <c r="B2567">
        <v>1</v>
      </c>
    </row>
    <row r="2568" spans="1:2">
      <c r="A2568" t="s">
        <v>15606</v>
      </c>
      <c r="B2568">
        <v>1</v>
      </c>
    </row>
    <row r="2569" spans="1:2">
      <c r="A2569" t="s">
        <v>15607</v>
      </c>
      <c r="B2569">
        <v>1</v>
      </c>
    </row>
    <row r="2570" spans="1:2">
      <c r="A2570" t="s">
        <v>15608</v>
      </c>
      <c r="B2570">
        <v>1</v>
      </c>
    </row>
    <row r="2571" spans="1:2">
      <c r="A2571" t="s">
        <v>15609</v>
      </c>
      <c r="B2571">
        <v>1</v>
      </c>
    </row>
    <row r="2572" spans="1:2">
      <c r="A2572" t="s">
        <v>15610</v>
      </c>
      <c r="B2572">
        <v>1</v>
      </c>
    </row>
    <row r="2573" spans="1:2">
      <c r="A2573" t="s">
        <v>15612</v>
      </c>
      <c r="B2573">
        <v>1</v>
      </c>
    </row>
    <row r="2574" spans="1:2">
      <c r="A2574" t="s">
        <v>15613</v>
      </c>
      <c r="B2574">
        <v>1</v>
      </c>
    </row>
    <row r="2575" spans="1:2">
      <c r="A2575" t="e">
        <f>--_: they_PRP say_VBP</f>
        <v>#NAME?</v>
      </c>
      <c r="B2575">
        <v>1</v>
      </c>
    </row>
    <row r="2576" spans="1:2">
      <c r="A2576" t="s">
        <v>15614</v>
      </c>
      <c r="B2576">
        <v>1</v>
      </c>
    </row>
    <row r="2577" spans="1:2">
      <c r="A2577" t="s">
        <v>15615</v>
      </c>
      <c r="B2577">
        <v>1</v>
      </c>
    </row>
    <row r="2578" spans="1:2">
      <c r="A2578" t="s">
        <v>15616</v>
      </c>
      <c r="B2578">
        <v>1</v>
      </c>
    </row>
    <row r="2579" spans="1:2">
      <c r="A2579" t="s">
        <v>15617</v>
      </c>
      <c r="B2579">
        <v>1</v>
      </c>
    </row>
    <row r="2580" spans="1:2">
      <c r="A2580" t="s">
        <v>15618</v>
      </c>
      <c r="B2580">
        <v>1</v>
      </c>
    </row>
    <row r="2581" spans="1:2">
      <c r="A2581" t="s">
        <v>15619</v>
      </c>
      <c r="B2581">
        <v>1</v>
      </c>
    </row>
    <row r="2582" spans="1:2">
      <c r="A2582" t="s">
        <v>15620</v>
      </c>
      <c r="B2582">
        <v>1</v>
      </c>
    </row>
    <row r="2583" spans="1:2">
      <c r="A2583" t="s">
        <v>15621</v>
      </c>
      <c r="B2583">
        <v>1</v>
      </c>
    </row>
    <row r="2584" spans="1:2">
      <c r="A2584" t="s">
        <v>15623</v>
      </c>
      <c r="B2584">
        <v>1</v>
      </c>
    </row>
    <row r="2585" spans="1:2">
      <c r="A2585" t="s">
        <v>15624</v>
      </c>
      <c r="B2585">
        <v>1</v>
      </c>
    </row>
    <row r="2586" spans="1:2">
      <c r="A2586" t="s">
        <v>15625</v>
      </c>
      <c r="B2586">
        <v>1</v>
      </c>
    </row>
    <row r="2587" spans="1:2">
      <c r="A2587" t="s">
        <v>15627</v>
      </c>
      <c r="B2587">
        <v>1</v>
      </c>
    </row>
    <row r="2588" spans="1:2">
      <c r="A2588" t="s">
        <v>15628</v>
      </c>
      <c r="B2588">
        <v>1</v>
      </c>
    </row>
    <row r="2589" spans="1:2">
      <c r="A2589" t="s">
        <v>15629</v>
      </c>
      <c r="B2589">
        <v>1</v>
      </c>
    </row>
    <row r="2590" spans="1:2">
      <c r="A2590" t="s">
        <v>15630</v>
      </c>
      <c r="B2590">
        <v>1</v>
      </c>
    </row>
    <row r="2591" spans="1:2">
      <c r="A2591" t="s">
        <v>15631</v>
      </c>
      <c r="B2591">
        <v>1</v>
      </c>
    </row>
    <row r="2592" spans="1:2">
      <c r="A2592" t="s">
        <v>15632</v>
      </c>
      <c r="B2592">
        <v>1</v>
      </c>
    </row>
    <row r="2593" spans="1:2">
      <c r="A2593" t="s">
        <v>15634</v>
      </c>
      <c r="B2593">
        <v>1</v>
      </c>
    </row>
    <row r="2594" spans="1:2">
      <c r="A2594" t="s">
        <v>15635</v>
      </c>
      <c r="B2594">
        <v>1</v>
      </c>
    </row>
    <row r="2595" spans="1:2">
      <c r="A2595" t="s">
        <v>15636</v>
      </c>
      <c r="B2595">
        <v>1</v>
      </c>
    </row>
    <row r="2596" spans="1:2">
      <c r="A2596" t="s">
        <v>15637</v>
      </c>
      <c r="B2596">
        <v>1</v>
      </c>
    </row>
    <row r="2597" spans="1:2">
      <c r="A2597" t="s">
        <v>15638</v>
      </c>
      <c r="B2597">
        <v>1</v>
      </c>
    </row>
    <row r="2598" spans="1:2">
      <c r="A2598" t="s">
        <v>15639</v>
      </c>
      <c r="B2598">
        <v>1</v>
      </c>
    </row>
    <row r="2599" spans="1:2">
      <c r="A2599" t="s">
        <v>15640</v>
      </c>
      <c r="B2599">
        <v>1</v>
      </c>
    </row>
    <row r="2600" spans="1:2">
      <c r="A2600" t="s">
        <v>15642</v>
      </c>
      <c r="B2600">
        <v>1</v>
      </c>
    </row>
    <row r="2601" spans="1:2">
      <c r="A2601" t="s">
        <v>15643</v>
      </c>
      <c r="B2601">
        <v>1</v>
      </c>
    </row>
    <row r="2602" spans="1:2">
      <c r="A2602" t="s">
        <v>15644</v>
      </c>
      <c r="B2602">
        <v>1</v>
      </c>
    </row>
    <row r="2603" spans="1:2">
      <c r="A2603" t="s">
        <v>15645</v>
      </c>
      <c r="B2603">
        <v>1</v>
      </c>
    </row>
    <row r="2604" spans="1:2">
      <c r="A2604" t="s">
        <v>15646</v>
      </c>
      <c r="B2604">
        <v>1</v>
      </c>
    </row>
    <row r="2605" spans="1:2">
      <c r="A2605" t="s">
        <v>15647</v>
      </c>
      <c r="B2605">
        <v>1</v>
      </c>
    </row>
    <row r="2606" spans="1:2">
      <c r="A2606" t="s">
        <v>15648</v>
      </c>
      <c r="B2606">
        <v>1</v>
      </c>
    </row>
    <row r="2607" spans="1:2">
      <c r="A2607" t="s">
        <v>15649</v>
      </c>
      <c r="B2607">
        <v>1</v>
      </c>
    </row>
    <row r="2608" spans="1:2">
      <c r="A2608" t="s">
        <v>15650</v>
      </c>
      <c r="B2608">
        <v>1</v>
      </c>
    </row>
    <row r="2609" spans="1:2">
      <c r="A2609" t="s">
        <v>15651</v>
      </c>
      <c r="B2609">
        <v>1</v>
      </c>
    </row>
    <row r="2610" spans="1:2">
      <c r="A2610" t="s">
        <v>15652</v>
      </c>
      <c r="B2610">
        <v>1</v>
      </c>
    </row>
    <row r="2611" spans="1:2">
      <c r="A2611" t="s">
        <v>15653</v>
      </c>
      <c r="B2611">
        <v>1</v>
      </c>
    </row>
    <row r="2612" spans="1:2">
      <c r="A2612" t="s">
        <v>15654</v>
      </c>
      <c r="B2612">
        <v>1</v>
      </c>
    </row>
    <row r="2613" spans="1:2">
      <c r="A2613" t="s">
        <v>15655</v>
      </c>
      <c r="B2613">
        <v>1</v>
      </c>
    </row>
    <row r="2614" spans="1:2">
      <c r="A2614" t="s">
        <v>15656</v>
      </c>
      <c r="B2614">
        <v>1</v>
      </c>
    </row>
    <row r="2615" spans="1:2">
      <c r="A2615" t="s">
        <v>15657</v>
      </c>
      <c r="B2615">
        <v>1</v>
      </c>
    </row>
    <row r="2616" spans="1:2">
      <c r="A2616" t="s">
        <v>15658</v>
      </c>
      <c r="B2616">
        <v>1</v>
      </c>
    </row>
    <row r="2617" spans="1:2">
      <c r="A2617" t="s">
        <v>15659</v>
      </c>
      <c r="B2617">
        <v>1</v>
      </c>
    </row>
    <row r="2618" spans="1:2">
      <c r="A2618" t="s">
        <v>15660</v>
      </c>
      <c r="B2618">
        <v>1</v>
      </c>
    </row>
    <row r="2619" spans="1:2">
      <c r="A2619" t="s">
        <v>15661</v>
      </c>
      <c r="B2619">
        <v>1</v>
      </c>
    </row>
    <row r="2620" spans="1:2">
      <c r="A2620" t="s">
        <v>15662</v>
      </c>
      <c r="B2620">
        <v>1</v>
      </c>
    </row>
    <row r="2621" spans="1:2">
      <c r="A2621" t="s">
        <v>15663</v>
      </c>
      <c r="B2621">
        <v>1</v>
      </c>
    </row>
    <row r="2622" spans="1:2">
      <c r="A2622" t="s">
        <v>15664</v>
      </c>
      <c r="B2622">
        <v>1</v>
      </c>
    </row>
    <row r="2623" spans="1:2">
      <c r="A2623" t="s">
        <v>15665</v>
      </c>
      <c r="B2623">
        <v>1</v>
      </c>
    </row>
    <row r="2624" spans="1:2">
      <c r="A2624" t="s">
        <v>15666</v>
      </c>
      <c r="B2624">
        <v>1</v>
      </c>
    </row>
    <row r="2625" spans="1:2">
      <c r="A2625" t="s">
        <v>15667</v>
      </c>
      <c r="B2625">
        <v>1</v>
      </c>
    </row>
    <row r="2626" spans="1:2">
      <c r="A2626" t="s">
        <v>15668</v>
      </c>
      <c r="B2626">
        <v>1</v>
      </c>
    </row>
    <row r="2627" spans="1:2">
      <c r="A2627" t="s">
        <v>15669</v>
      </c>
      <c r="B2627">
        <v>1</v>
      </c>
    </row>
    <row r="2628" spans="1:2">
      <c r="A2628" t="s">
        <v>15670</v>
      </c>
      <c r="B2628">
        <v>1</v>
      </c>
    </row>
    <row r="2629" spans="1:2">
      <c r="A2629" t="s">
        <v>15672</v>
      </c>
      <c r="B2629">
        <v>1</v>
      </c>
    </row>
    <row r="2630" spans="1:2">
      <c r="A2630" t="s">
        <v>15673</v>
      </c>
      <c r="B2630">
        <v>1</v>
      </c>
    </row>
    <row r="2631" spans="1:2">
      <c r="A2631" t="s">
        <v>15674</v>
      </c>
      <c r="B2631">
        <v>1</v>
      </c>
    </row>
    <row r="2632" spans="1:2">
      <c r="A2632" t="s">
        <v>15675</v>
      </c>
      <c r="B2632">
        <v>1</v>
      </c>
    </row>
    <row r="2633" spans="1:2">
      <c r="A2633" t="s">
        <v>15676</v>
      </c>
      <c r="B2633">
        <v>1</v>
      </c>
    </row>
    <row r="2634" spans="1:2">
      <c r="A2634" t="s">
        <v>15677</v>
      </c>
      <c r="B2634">
        <v>1</v>
      </c>
    </row>
    <row r="2635" spans="1:2">
      <c r="A2635" t="s">
        <v>15678</v>
      </c>
      <c r="B2635">
        <v>1</v>
      </c>
    </row>
    <row r="2636" spans="1:2">
      <c r="A2636" t="s">
        <v>15679</v>
      </c>
      <c r="B2636">
        <v>1</v>
      </c>
    </row>
    <row r="2637" spans="1:2">
      <c r="A2637" t="s">
        <v>15680</v>
      </c>
      <c r="B2637">
        <v>1</v>
      </c>
    </row>
    <row r="2638" spans="1:2">
      <c r="A2638" t="s">
        <v>15681</v>
      </c>
      <c r="B2638">
        <v>1</v>
      </c>
    </row>
    <row r="2639" spans="1:2">
      <c r="A2639" t="s">
        <v>15682</v>
      </c>
      <c r="B2639">
        <v>1</v>
      </c>
    </row>
    <row r="2640" spans="1:2">
      <c r="A2640" t="s">
        <v>15683</v>
      </c>
      <c r="B2640">
        <v>1</v>
      </c>
    </row>
    <row r="2641" spans="1:2">
      <c r="A2641" t="s">
        <v>15684</v>
      </c>
      <c r="B2641">
        <v>1</v>
      </c>
    </row>
    <row r="2642" spans="1:2">
      <c r="A2642" t="s">
        <v>15685</v>
      </c>
      <c r="B2642">
        <v>1</v>
      </c>
    </row>
    <row r="2643" spans="1:2">
      <c r="A2643" t="s">
        <v>15686</v>
      </c>
      <c r="B2643">
        <v>1</v>
      </c>
    </row>
    <row r="2644" spans="1:2">
      <c r="A2644" t="s">
        <v>15687</v>
      </c>
      <c r="B2644">
        <v>1</v>
      </c>
    </row>
    <row r="2645" spans="1:2">
      <c r="A2645" t="s">
        <v>15688</v>
      </c>
      <c r="B2645">
        <v>1</v>
      </c>
    </row>
    <row r="2646" spans="1:2">
      <c r="A2646" t="s">
        <v>15689</v>
      </c>
      <c r="B2646">
        <v>1</v>
      </c>
    </row>
    <row r="2647" spans="1:2">
      <c r="A2647" t="s">
        <v>15690</v>
      </c>
      <c r="B2647">
        <v>1</v>
      </c>
    </row>
    <row r="2648" spans="1:2">
      <c r="A2648" t="s">
        <v>15691</v>
      </c>
      <c r="B2648">
        <v>1</v>
      </c>
    </row>
    <row r="2649" spans="1:2">
      <c r="A2649" t="s">
        <v>15692</v>
      </c>
      <c r="B2649">
        <v>1</v>
      </c>
    </row>
    <row r="2650" spans="1:2">
      <c r="A2650" t="s">
        <v>15693</v>
      </c>
      <c r="B2650">
        <v>1</v>
      </c>
    </row>
    <row r="2651" spans="1:2">
      <c r="A2651" t="s">
        <v>15694</v>
      </c>
      <c r="B2651">
        <v>1</v>
      </c>
    </row>
    <row r="2652" spans="1:2">
      <c r="A2652" t="s">
        <v>15695</v>
      </c>
      <c r="B2652">
        <v>1</v>
      </c>
    </row>
    <row r="2653" spans="1:2">
      <c r="A2653" t="s">
        <v>15696</v>
      </c>
      <c r="B2653">
        <v>1</v>
      </c>
    </row>
    <row r="2654" spans="1:2">
      <c r="A2654" t="s">
        <v>15697</v>
      </c>
      <c r="B2654">
        <v>1</v>
      </c>
    </row>
    <row r="2655" spans="1:2">
      <c r="A2655" t="s">
        <v>15698</v>
      </c>
      <c r="B2655">
        <v>1</v>
      </c>
    </row>
    <row r="2656" spans="1:2">
      <c r="A2656" t="s">
        <v>15699</v>
      </c>
      <c r="B2656">
        <v>1</v>
      </c>
    </row>
    <row r="2657" spans="1:2">
      <c r="A2657" t="s">
        <v>15700</v>
      </c>
      <c r="B2657">
        <v>1</v>
      </c>
    </row>
    <row r="2658" spans="1:2">
      <c r="A2658" t="s">
        <v>15701</v>
      </c>
      <c r="B2658">
        <v>1</v>
      </c>
    </row>
    <row r="2659" spans="1:2">
      <c r="A2659" t="s">
        <v>15702</v>
      </c>
      <c r="B2659">
        <v>1</v>
      </c>
    </row>
    <row r="2660" spans="1:2">
      <c r="A2660" t="s">
        <v>15703</v>
      </c>
      <c r="B2660">
        <v>1</v>
      </c>
    </row>
    <row r="2661" spans="1:2">
      <c r="A2661" t="s">
        <v>15704</v>
      </c>
      <c r="B2661">
        <v>1</v>
      </c>
    </row>
    <row r="2662" spans="1:2">
      <c r="A2662" t="s">
        <v>15705</v>
      </c>
      <c r="B2662">
        <v>1</v>
      </c>
    </row>
    <row r="2663" spans="1:2">
      <c r="A2663" t="s">
        <v>15706</v>
      </c>
      <c r="B2663">
        <v>1</v>
      </c>
    </row>
    <row r="2664" spans="1:2">
      <c r="A2664" t="s">
        <v>15707</v>
      </c>
      <c r="B2664">
        <v>1</v>
      </c>
    </row>
    <row r="2665" spans="1:2">
      <c r="A2665" t="s">
        <v>15708</v>
      </c>
      <c r="B2665">
        <v>1</v>
      </c>
    </row>
    <row r="2666" spans="1:2">
      <c r="A2666" t="s">
        <v>15709</v>
      </c>
      <c r="B2666">
        <v>1</v>
      </c>
    </row>
    <row r="2667" spans="1:2">
      <c r="A2667" t="s">
        <v>15710</v>
      </c>
      <c r="B2667">
        <v>1</v>
      </c>
    </row>
    <row r="2668" spans="1:2">
      <c r="A2668" t="s">
        <v>15711</v>
      </c>
      <c r="B2668">
        <v>1</v>
      </c>
    </row>
    <row r="2669" spans="1:2">
      <c r="A2669" t="s">
        <v>15712</v>
      </c>
      <c r="B2669">
        <v>1</v>
      </c>
    </row>
    <row r="2670" spans="1:2">
      <c r="A2670" t="s">
        <v>15713</v>
      </c>
      <c r="B2670">
        <v>1</v>
      </c>
    </row>
    <row r="2671" spans="1:2">
      <c r="A2671" t="s">
        <v>15714</v>
      </c>
      <c r="B2671">
        <v>1</v>
      </c>
    </row>
    <row r="2672" spans="1:2">
      <c r="A2672" t="s">
        <v>15715</v>
      </c>
      <c r="B2672">
        <v>1</v>
      </c>
    </row>
    <row r="2673" spans="1:2">
      <c r="A2673" t="s">
        <v>15716</v>
      </c>
      <c r="B2673">
        <v>1</v>
      </c>
    </row>
    <row r="2674" spans="1:2">
      <c r="A2674" t="s">
        <v>15717</v>
      </c>
      <c r="B2674">
        <v>1</v>
      </c>
    </row>
    <row r="2675" spans="1:2">
      <c r="A2675" t="s">
        <v>15718</v>
      </c>
      <c r="B2675">
        <v>1</v>
      </c>
    </row>
    <row r="2676" spans="1:2">
      <c r="A2676" t="s">
        <v>15719</v>
      </c>
      <c r="B2676">
        <v>1</v>
      </c>
    </row>
    <row r="2677" spans="1:2">
      <c r="A2677" t="s">
        <v>15720</v>
      </c>
      <c r="B2677">
        <v>1</v>
      </c>
    </row>
    <row r="2678" spans="1:2">
      <c r="A2678" t="s">
        <v>15721</v>
      </c>
      <c r="B2678">
        <v>1</v>
      </c>
    </row>
    <row r="2679" spans="1:2">
      <c r="A2679" t="s">
        <v>15722</v>
      </c>
      <c r="B2679">
        <v>1</v>
      </c>
    </row>
    <row r="2680" spans="1:2">
      <c r="A2680" t="s">
        <v>15723</v>
      </c>
      <c r="B2680">
        <v>1</v>
      </c>
    </row>
    <row r="2681" spans="1:2">
      <c r="A2681" t="s">
        <v>15724</v>
      </c>
      <c r="B2681">
        <v>1</v>
      </c>
    </row>
    <row r="2682" spans="1:2">
      <c r="A2682" t="s">
        <v>15725</v>
      </c>
      <c r="B2682">
        <v>1</v>
      </c>
    </row>
    <row r="2683" spans="1:2">
      <c r="A2683" t="s">
        <v>15726</v>
      </c>
      <c r="B2683">
        <v>1</v>
      </c>
    </row>
    <row r="2684" spans="1:2">
      <c r="A2684" t="s">
        <v>15727</v>
      </c>
      <c r="B2684">
        <v>1</v>
      </c>
    </row>
    <row r="2685" spans="1:2">
      <c r="A2685" t="s">
        <v>15728</v>
      </c>
      <c r="B2685">
        <v>1</v>
      </c>
    </row>
    <row r="2686" spans="1:2">
      <c r="A2686" t="s">
        <v>15729</v>
      </c>
      <c r="B2686">
        <v>1</v>
      </c>
    </row>
    <row r="2687" spans="1:2">
      <c r="A2687" t="s">
        <v>15730</v>
      </c>
      <c r="B2687">
        <v>1</v>
      </c>
    </row>
    <row r="2688" spans="1:2">
      <c r="A2688" t="s">
        <v>15731</v>
      </c>
      <c r="B2688">
        <v>1</v>
      </c>
    </row>
    <row r="2689" spans="1:2">
      <c r="A2689" t="s">
        <v>15732</v>
      </c>
      <c r="B2689">
        <v>1</v>
      </c>
    </row>
    <row r="2690" spans="1:2">
      <c r="A2690" t="s">
        <v>15733</v>
      </c>
      <c r="B2690">
        <v>1</v>
      </c>
    </row>
    <row r="2691" spans="1:2">
      <c r="A2691" t="s">
        <v>15734</v>
      </c>
      <c r="B2691">
        <v>1</v>
      </c>
    </row>
    <row r="2692" spans="1:2">
      <c r="A2692" t="s">
        <v>15735</v>
      </c>
      <c r="B2692">
        <v>1</v>
      </c>
    </row>
    <row r="2693" spans="1:2">
      <c r="A2693" t="s">
        <v>15736</v>
      </c>
      <c r="B2693">
        <v>1</v>
      </c>
    </row>
    <row r="2694" spans="1:2">
      <c r="A2694" t="s">
        <v>15737</v>
      </c>
      <c r="B2694">
        <v>1</v>
      </c>
    </row>
    <row r="2695" spans="1:2">
      <c r="A2695" t="s">
        <v>15738</v>
      </c>
      <c r="B2695">
        <v>1</v>
      </c>
    </row>
    <row r="2696" spans="1:2">
      <c r="A2696" t="s">
        <v>15739</v>
      </c>
      <c r="B2696">
        <v>1</v>
      </c>
    </row>
    <row r="2697" spans="1:2">
      <c r="A2697" t="s">
        <v>15740</v>
      </c>
      <c r="B2697">
        <v>1</v>
      </c>
    </row>
    <row r="2698" spans="1:2">
      <c r="A2698" t="s">
        <v>15741</v>
      </c>
      <c r="B2698">
        <v>1</v>
      </c>
    </row>
    <row r="2699" spans="1:2">
      <c r="A2699" t="s">
        <v>15742</v>
      </c>
      <c r="B2699">
        <v>1</v>
      </c>
    </row>
    <row r="2700" spans="1:2">
      <c r="A2700" t="s">
        <v>15743</v>
      </c>
      <c r="B2700">
        <v>1</v>
      </c>
    </row>
    <row r="2701" spans="1:2">
      <c r="A2701" t="s">
        <v>15744</v>
      </c>
      <c r="B2701">
        <v>1</v>
      </c>
    </row>
    <row r="2702" spans="1:2">
      <c r="A2702" t="s">
        <v>15745</v>
      </c>
      <c r="B2702">
        <v>1</v>
      </c>
    </row>
    <row r="2703" spans="1:2">
      <c r="A2703" t="s">
        <v>15746</v>
      </c>
      <c r="B2703">
        <v>1</v>
      </c>
    </row>
    <row r="2704" spans="1:2">
      <c r="A2704" t="s">
        <v>15747</v>
      </c>
      <c r="B2704">
        <v>1</v>
      </c>
    </row>
    <row r="2705" spans="1:2">
      <c r="A2705" t="s">
        <v>15748</v>
      </c>
      <c r="B2705">
        <v>1</v>
      </c>
    </row>
    <row r="2706" spans="1:2">
      <c r="A2706" t="s">
        <v>15749</v>
      </c>
      <c r="B2706">
        <v>1</v>
      </c>
    </row>
    <row r="2707" spans="1:2">
      <c r="A2707" t="s">
        <v>15750</v>
      </c>
      <c r="B2707">
        <v>1</v>
      </c>
    </row>
    <row r="2708" spans="1:2">
      <c r="A2708" t="s">
        <v>15751</v>
      </c>
      <c r="B2708">
        <v>1</v>
      </c>
    </row>
    <row r="2709" spans="1:2">
      <c r="A2709" t="s">
        <v>15752</v>
      </c>
      <c r="B2709">
        <v>1</v>
      </c>
    </row>
    <row r="2710" spans="1:2">
      <c r="A2710" t="s">
        <v>15753</v>
      </c>
      <c r="B2710">
        <v>1</v>
      </c>
    </row>
    <row r="2711" spans="1:2">
      <c r="A2711" t="s">
        <v>15754</v>
      </c>
      <c r="B2711">
        <v>1</v>
      </c>
    </row>
    <row r="2712" spans="1:2">
      <c r="A2712" t="s">
        <v>15755</v>
      </c>
      <c r="B2712">
        <v>1</v>
      </c>
    </row>
    <row r="2713" spans="1:2">
      <c r="A2713" t="s">
        <v>15756</v>
      </c>
      <c r="B2713">
        <v>1</v>
      </c>
    </row>
    <row r="2714" spans="1:2">
      <c r="A2714" t="s">
        <v>15757</v>
      </c>
      <c r="B2714">
        <v>1</v>
      </c>
    </row>
    <row r="2715" spans="1:2">
      <c r="A2715" t="s">
        <v>15758</v>
      </c>
      <c r="B2715">
        <v>1</v>
      </c>
    </row>
    <row r="2716" spans="1:2">
      <c r="A2716" t="s">
        <v>15759</v>
      </c>
      <c r="B2716">
        <v>1</v>
      </c>
    </row>
    <row r="2717" spans="1:2">
      <c r="A2717" t="s">
        <v>15760</v>
      </c>
      <c r="B2717">
        <v>1</v>
      </c>
    </row>
    <row r="2718" spans="1:2">
      <c r="A2718" t="s">
        <v>15761</v>
      </c>
      <c r="B2718">
        <v>1</v>
      </c>
    </row>
    <row r="2719" spans="1:2">
      <c r="A2719" t="s">
        <v>15762</v>
      </c>
      <c r="B2719">
        <v>1</v>
      </c>
    </row>
    <row r="2720" spans="1:2">
      <c r="A2720" t="s">
        <v>15763</v>
      </c>
      <c r="B2720">
        <v>1</v>
      </c>
    </row>
    <row r="2721" spans="1:2">
      <c r="A2721" t="s">
        <v>15764</v>
      </c>
      <c r="B2721">
        <v>1</v>
      </c>
    </row>
    <row r="2722" spans="1:2">
      <c r="A2722" t="s">
        <v>15765</v>
      </c>
      <c r="B2722">
        <v>1</v>
      </c>
    </row>
    <row r="2723" spans="1:2">
      <c r="A2723" t="s">
        <v>15766</v>
      </c>
      <c r="B2723">
        <v>1</v>
      </c>
    </row>
    <row r="2724" spans="1:2">
      <c r="A2724" t="s">
        <v>15767</v>
      </c>
      <c r="B2724">
        <v>1</v>
      </c>
    </row>
    <row r="2725" spans="1:2">
      <c r="A2725" t="s">
        <v>15768</v>
      </c>
      <c r="B2725">
        <v>1</v>
      </c>
    </row>
    <row r="2726" spans="1:2">
      <c r="A2726" t="s">
        <v>15769</v>
      </c>
      <c r="B2726">
        <v>1</v>
      </c>
    </row>
    <row r="2727" spans="1:2">
      <c r="A2727" t="s">
        <v>15770</v>
      </c>
      <c r="B2727">
        <v>1</v>
      </c>
    </row>
    <row r="2728" spans="1:2">
      <c r="A2728" t="s">
        <v>15771</v>
      </c>
      <c r="B2728">
        <v>1</v>
      </c>
    </row>
    <row r="2729" spans="1:2">
      <c r="A2729" t="s">
        <v>15772</v>
      </c>
      <c r="B2729">
        <v>1</v>
      </c>
    </row>
    <row r="2730" spans="1:2">
      <c r="A2730" t="s">
        <v>15773</v>
      </c>
      <c r="B2730">
        <v>1</v>
      </c>
    </row>
    <row r="2731" spans="1:2">
      <c r="A2731" t="s">
        <v>15774</v>
      </c>
      <c r="B2731">
        <v>1</v>
      </c>
    </row>
    <row r="2732" spans="1:2">
      <c r="A2732" t="s">
        <v>15775</v>
      </c>
      <c r="B2732">
        <v>1</v>
      </c>
    </row>
    <row r="2733" spans="1:2">
      <c r="A2733" t="s">
        <v>15776</v>
      </c>
      <c r="B2733">
        <v>1</v>
      </c>
    </row>
    <row r="2734" spans="1:2">
      <c r="A2734" t="s">
        <v>15777</v>
      </c>
      <c r="B2734">
        <v>1</v>
      </c>
    </row>
    <row r="2735" spans="1:2">
      <c r="A2735" t="s">
        <v>15778</v>
      </c>
      <c r="B2735">
        <v>1</v>
      </c>
    </row>
    <row r="2736" spans="1:2">
      <c r="A2736" t="s">
        <v>15779</v>
      </c>
      <c r="B2736">
        <v>1</v>
      </c>
    </row>
    <row r="2737" spans="1:2">
      <c r="A2737" t="s">
        <v>15780</v>
      </c>
      <c r="B2737">
        <v>1</v>
      </c>
    </row>
    <row r="2738" spans="1:2">
      <c r="A2738" t="s">
        <v>15781</v>
      </c>
      <c r="B2738">
        <v>1</v>
      </c>
    </row>
    <row r="2739" spans="1:2">
      <c r="A2739" t="s">
        <v>15782</v>
      </c>
      <c r="B2739">
        <v>1</v>
      </c>
    </row>
    <row r="2740" spans="1:2">
      <c r="A2740" t="s">
        <v>15783</v>
      </c>
      <c r="B2740">
        <v>1</v>
      </c>
    </row>
    <row r="2741" spans="1:2">
      <c r="A2741" t="s">
        <v>15784</v>
      </c>
      <c r="B2741">
        <v>1</v>
      </c>
    </row>
    <row r="2742" spans="1:2">
      <c r="A2742" t="s">
        <v>15786</v>
      </c>
      <c r="B2742">
        <v>1</v>
      </c>
    </row>
    <row r="2743" spans="1:2">
      <c r="A2743" t="s">
        <v>15788</v>
      </c>
      <c r="B2743">
        <v>1</v>
      </c>
    </row>
    <row r="2744" spans="1:2">
      <c r="A2744" t="s">
        <v>15789</v>
      </c>
      <c r="B2744">
        <v>1</v>
      </c>
    </row>
    <row r="2745" spans="1:2">
      <c r="A2745" t="s">
        <v>15790</v>
      </c>
      <c r="B2745">
        <v>1</v>
      </c>
    </row>
    <row r="2746" spans="1:2">
      <c r="A2746" t="s">
        <v>15791</v>
      </c>
      <c r="B2746">
        <v>1</v>
      </c>
    </row>
    <row r="2747" spans="1:2">
      <c r="A2747" t="s">
        <v>15792</v>
      </c>
      <c r="B2747">
        <v>1</v>
      </c>
    </row>
    <row r="2748" spans="1:2">
      <c r="A2748" t="s">
        <v>15794</v>
      </c>
      <c r="B2748">
        <v>1</v>
      </c>
    </row>
    <row r="2749" spans="1:2">
      <c r="A2749" t="s">
        <v>15795</v>
      </c>
      <c r="B2749">
        <v>1</v>
      </c>
    </row>
    <row r="2750" spans="1:2">
      <c r="A2750" t="s">
        <v>15796</v>
      </c>
      <c r="B2750">
        <v>1</v>
      </c>
    </row>
    <row r="2751" spans="1:2">
      <c r="A2751" t="s">
        <v>15797</v>
      </c>
      <c r="B2751">
        <v>1</v>
      </c>
    </row>
    <row r="2752" spans="1:2">
      <c r="A2752" t="s">
        <v>15798</v>
      </c>
      <c r="B2752">
        <v>1</v>
      </c>
    </row>
    <row r="2753" spans="1:2">
      <c r="A2753" t="s">
        <v>15799</v>
      </c>
      <c r="B2753">
        <v>1</v>
      </c>
    </row>
    <row r="2754" spans="1:2">
      <c r="A2754" t="s">
        <v>15800</v>
      </c>
      <c r="B2754">
        <v>1</v>
      </c>
    </row>
    <row r="2755" spans="1:2">
      <c r="A2755" t="s">
        <v>15801</v>
      </c>
      <c r="B2755">
        <v>1</v>
      </c>
    </row>
    <row r="2756" spans="1:2">
      <c r="A2756" t="s">
        <v>15803</v>
      </c>
      <c r="B2756">
        <v>1</v>
      </c>
    </row>
    <row r="2757" spans="1:2">
      <c r="A2757" t="s">
        <v>15804</v>
      </c>
      <c r="B2757">
        <v>1</v>
      </c>
    </row>
    <row r="2758" spans="1:2">
      <c r="A2758" t="s">
        <v>15805</v>
      </c>
      <c r="B2758">
        <v>1</v>
      </c>
    </row>
    <row r="2759" spans="1:2">
      <c r="A2759" t="s">
        <v>15806</v>
      </c>
      <c r="B2759">
        <v>1</v>
      </c>
    </row>
    <row r="2760" spans="1:2">
      <c r="A2760" t="s">
        <v>15807</v>
      </c>
      <c r="B2760">
        <v>1</v>
      </c>
    </row>
    <row r="2761" spans="1:2">
      <c r="A2761" t="s">
        <v>15810</v>
      </c>
      <c r="B2761">
        <v>1</v>
      </c>
    </row>
    <row r="2762" spans="1:2">
      <c r="A2762" t="s">
        <v>15811</v>
      </c>
      <c r="B2762">
        <v>1</v>
      </c>
    </row>
    <row r="2763" spans="1:2">
      <c r="A2763" t="s">
        <v>15812</v>
      </c>
      <c r="B2763">
        <v>1</v>
      </c>
    </row>
    <row r="2764" spans="1:2">
      <c r="A2764" t="s">
        <v>15813</v>
      </c>
      <c r="B2764">
        <v>1</v>
      </c>
    </row>
    <row r="2765" spans="1:2">
      <c r="A2765" t="s">
        <v>15814</v>
      </c>
      <c r="B2765">
        <v>1</v>
      </c>
    </row>
    <row r="2766" spans="1:2">
      <c r="A2766" t="s">
        <v>15815</v>
      </c>
      <c r="B2766">
        <v>1</v>
      </c>
    </row>
    <row r="2767" spans="1:2">
      <c r="A2767" t="s">
        <v>15816</v>
      </c>
      <c r="B2767">
        <v>1</v>
      </c>
    </row>
    <row r="2768" spans="1:2">
      <c r="A2768" t="s">
        <v>15817</v>
      </c>
      <c r="B2768">
        <v>1</v>
      </c>
    </row>
    <row r="2769" spans="1:2">
      <c r="A2769" t="s">
        <v>15818</v>
      </c>
      <c r="B2769">
        <v>1</v>
      </c>
    </row>
    <row r="2770" spans="1:2">
      <c r="A2770" t="s">
        <v>15820</v>
      </c>
      <c r="B2770">
        <v>1</v>
      </c>
    </row>
    <row r="2771" spans="1:2">
      <c r="A2771" t="s">
        <v>15821</v>
      </c>
      <c r="B2771">
        <v>1</v>
      </c>
    </row>
    <row r="2772" spans="1:2">
      <c r="A2772" t="s">
        <v>15822</v>
      </c>
      <c r="B2772">
        <v>1</v>
      </c>
    </row>
    <row r="2773" spans="1:2">
      <c r="A2773" t="s">
        <v>15823</v>
      </c>
      <c r="B2773">
        <v>1</v>
      </c>
    </row>
    <row r="2774" spans="1:2">
      <c r="A2774" t="s">
        <v>15824</v>
      </c>
      <c r="B2774">
        <v>1</v>
      </c>
    </row>
    <row r="2775" spans="1:2">
      <c r="A2775" t="s">
        <v>15826</v>
      </c>
      <c r="B2775">
        <v>1</v>
      </c>
    </row>
    <row r="2776" spans="1:2">
      <c r="A2776" t="s">
        <v>15827</v>
      </c>
      <c r="B2776">
        <v>1</v>
      </c>
    </row>
    <row r="2777" spans="1:2">
      <c r="A2777" t="s">
        <v>15828</v>
      </c>
      <c r="B2777">
        <v>1</v>
      </c>
    </row>
    <row r="2778" spans="1:2">
      <c r="A2778" t="s">
        <v>15829</v>
      </c>
      <c r="B2778">
        <v>1</v>
      </c>
    </row>
    <row r="2779" spans="1:2">
      <c r="A2779" t="s">
        <v>15830</v>
      </c>
      <c r="B2779">
        <v>1</v>
      </c>
    </row>
    <row r="2780" spans="1:2">
      <c r="A2780" t="s">
        <v>15831</v>
      </c>
      <c r="B2780">
        <v>1</v>
      </c>
    </row>
    <row r="2781" spans="1:2">
      <c r="A2781" t="s">
        <v>15832</v>
      </c>
      <c r="B2781">
        <v>1</v>
      </c>
    </row>
    <row r="2782" spans="1:2">
      <c r="A2782" t="s">
        <v>15833</v>
      </c>
      <c r="B2782">
        <v>1</v>
      </c>
    </row>
    <row r="2783" spans="1:2">
      <c r="A2783" t="s">
        <v>15834</v>
      </c>
      <c r="B2783">
        <v>1</v>
      </c>
    </row>
    <row r="2784" spans="1:2">
      <c r="A2784" t="s">
        <v>15835</v>
      </c>
      <c r="B2784">
        <v>1</v>
      </c>
    </row>
    <row r="2785" spans="1:2">
      <c r="A2785" t="s">
        <v>15836</v>
      </c>
      <c r="B2785">
        <v>1</v>
      </c>
    </row>
    <row r="2786" spans="1:2">
      <c r="A2786" t="s">
        <v>15837</v>
      </c>
      <c r="B2786">
        <v>1</v>
      </c>
    </row>
    <row r="2787" spans="1:2">
      <c r="A2787" t="s">
        <v>15838</v>
      </c>
      <c r="B2787">
        <v>1</v>
      </c>
    </row>
    <row r="2788" spans="1:2">
      <c r="A2788" t="s">
        <v>15839</v>
      </c>
      <c r="B2788">
        <v>1</v>
      </c>
    </row>
    <row r="2789" spans="1:2">
      <c r="A2789" t="s">
        <v>15840</v>
      </c>
      <c r="B2789">
        <v>1</v>
      </c>
    </row>
    <row r="2790" spans="1:2">
      <c r="A2790" t="s">
        <v>15841</v>
      </c>
      <c r="B2790">
        <v>1</v>
      </c>
    </row>
    <row r="2791" spans="1:2">
      <c r="A2791" t="s">
        <v>15842</v>
      </c>
      <c r="B2791">
        <v>1</v>
      </c>
    </row>
    <row r="2792" spans="1:2">
      <c r="A2792" t="s">
        <v>15844</v>
      </c>
      <c r="B2792">
        <v>1</v>
      </c>
    </row>
    <row r="2793" spans="1:2">
      <c r="A2793" t="s">
        <v>15846</v>
      </c>
      <c r="B2793">
        <v>1</v>
      </c>
    </row>
    <row r="2794" spans="1:2">
      <c r="A2794" t="s">
        <v>15847</v>
      </c>
      <c r="B2794">
        <v>1</v>
      </c>
    </row>
    <row r="2795" spans="1:2">
      <c r="A2795" t="s">
        <v>15848</v>
      </c>
      <c r="B2795">
        <v>1</v>
      </c>
    </row>
    <row r="2796" spans="1:2">
      <c r="A2796" t="s">
        <v>15849</v>
      </c>
      <c r="B2796">
        <v>1</v>
      </c>
    </row>
    <row r="2797" spans="1:2">
      <c r="A2797" t="s">
        <v>15850</v>
      </c>
      <c r="B2797">
        <v>1</v>
      </c>
    </row>
    <row r="2798" spans="1:2">
      <c r="A2798" t="s">
        <v>15851</v>
      </c>
      <c r="B2798">
        <v>1</v>
      </c>
    </row>
    <row r="2799" spans="1:2">
      <c r="A2799" t="s">
        <v>15852</v>
      </c>
      <c r="B2799">
        <v>1</v>
      </c>
    </row>
    <row r="2800" spans="1:2">
      <c r="A2800" t="s">
        <v>15853</v>
      </c>
      <c r="B2800">
        <v>1</v>
      </c>
    </row>
    <row r="2801" spans="1:2">
      <c r="A2801" t="s">
        <v>15854</v>
      </c>
      <c r="B2801">
        <v>1</v>
      </c>
    </row>
    <row r="2802" spans="1:2">
      <c r="A2802" t="s">
        <v>15855</v>
      </c>
      <c r="B2802">
        <v>1</v>
      </c>
    </row>
    <row r="2803" spans="1:2">
      <c r="A2803" t="s">
        <v>15856</v>
      </c>
      <c r="B2803">
        <v>1</v>
      </c>
    </row>
    <row r="2804" spans="1:2">
      <c r="A2804" t="s">
        <v>15857</v>
      </c>
      <c r="B2804">
        <v>1</v>
      </c>
    </row>
    <row r="2805" spans="1:2">
      <c r="A2805" t="s">
        <v>15858</v>
      </c>
      <c r="B2805">
        <v>1</v>
      </c>
    </row>
    <row r="2806" spans="1:2">
      <c r="A2806" t="s">
        <v>15859</v>
      </c>
      <c r="B2806">
        <v>1</v>
      </c>
    </row>
    <row r="2807" spans="1:2">
      <c r="A2807" t="s">
        <v>15860</v>
      </c>
      <c r="B2807">
        <v>1</v>
      </c>
    </row>
    <row r="2808" spans="1:2">
      <c r="A2808" t="s">
        <v>15861</v>
      </c>
      <c r="B2808">
        <v>1</v>
      </c>
    </row>
    <row r="2809" spans="1:2">
      <c r="A2809" t="s">
        <v>15863</v>
      </c>
      <c r="B2809">
        <v>1</v>
      </c>
    </row>
    <row r="2810" spans="1:2">
      <c r="A2810" t="s">
        <v>15864</v>
      </c>
      <c r="B2810">
        <v>1</v>
      </c>
    </row>
    <row r="2811" spans="1:2">
      <c r="A2811" t="s">
        <v>15865</v>
      </c>
      <c r="B2811">
        <v>1</v>
      </c>
    </row>
    <row r="2812" spans="1:2">
      <c r="A2812" t="s">
        <v>15866</v>
      </c>
      <c r="B2812">
        <v>1</v>
      </c>
    </row>
    <row r="2813" spans="1:2">
      <c r="A2813" t="s">
        <v>15867</v>
      </c>
      <c r="B2813">
        <v>1</v>
      </c>
    </row>
    <row r="2814" spans="1:2">
      <c r="A2814" t="s">
        <v>15868</v>
      </c>
      <c r="B2814">
        <v>1</v>
      </c>
    </row>
    <row r="2815" spans="1:2">
      <c r="A2815" t="s">
        <v>15869</v>
      </c>
      <c r="B2815">
        <v>1</v>
      </c>
    </row>
    <row r="2816" spans="1:2">
      <c r="A2816" t="s">
        <v>15870</v>
      </c>
      <c r="B2816">
        <v>1</v>
      </c>
    </row>
    <row r="2817" spans="1:2">
      <c r="A2817" t="s">
        <v>15871</v>
      </c>
      <c r="B2817">
        <v>1</v>
      </c>
    </row>
    <row r="2818" spans="1:2">
      <c r="A2818" t="s">
        <v>15872</v>
      </c>
      <c r="B2818">
        <v>1</v>
      </c>
    </row>
    <row r="2819" spans="1:2">
      <c r="A2819" t="s">
        <v>15873</v>
      </c>
      <c r="B2819">
        <v>1</v>
      </c>
    </row>
    <row r="2820" spans="1:2">
      <c r="A2820" t="s">
        <v>15874</v>
      </c>
      <c r="B2820">
        <v>1</v>
      </c>
    </row>
    <row r="2821" spans="1:2">
      <c r="A2821" t="s">
        <v>15875</v>
      </c>
      <c r="B2821">
        <v>1</v>
      </c>
    </row>
    <row r="2822" spans="1:2">
      <c r="A2822" t="s">
        <v>15876</v>
      </c>
      <c r="B2822">
        <v>1</v>
      </c>
    </row>
    <row r="2823" spans="1:2">
      <c r="A2823" t="s">
        <v>15877</v>
      </c>
      <c r="B2823">
        <v>1</v>
      </c>
    </row>
    <row r="2824" spans="1:2">
      <c r="A2824" t="s">
        <v>15878</v>
      </c>
      <c r="B2824">
        <v>1</v>
      </c>
    </row>
    <row r="2825" spans="1:2">
      <c r="A2825" t="s">
        <v>15879</v>
      </c>
      <c r="B2825">
        <v>1</v>
      </c>
    </row>
    <row r="2826" spans="1:2">
      <c r="A2826" t="s">
        <v>15880</v>
      </c>
      <c r="B2826">
        <v>1</v>
      </c>
    </row>
    <row r="2827" spans="1:2">
      <c r="A2827" t="s">
        <v>15881</v>
      </c>
      <c r="B2827">
        <v>1</v>
      </c>
    </row>
    <row r="2828" spans="1:2">
      <c r="A2828" t="s">
        <v>15882</v>
      </c>
      <c r="B2828">
        <v>1</v>
      </c>
    </row>
    <row r="2829" spans="1:2">
      <c r="A2829" t="s">
        <v>15884</v>
      </c>
      <c r="B2829">
        <v>1</v>
      </c>
    </row>
    <row r="2830" spans="1:2">
      <c r="A2830" t="s">
        <v>15885</v>
      </c>
      <c r="B2830">
        <v>1</v>
      </c>
    </row>
    <row r="2831" spans="1:2">
      <c r="A2831" t="s">
        <v>15887</v>
      </c>
      <c r="B2831">
        <v>1</v>
      </c>
    </row>
    <row r="2832" spans="1:2">
      <c r="A2832" t="s">
        <v>15888</v>
      </c>
      <c r="B2832">
        <v>1</v>
      </c>
    </row>
    <row r="2833" spans="1:2">
      <c r="A2833" t="s">
        <v>15889</v>
      </c>
      <c r="B2833">
        <v>1</v>
      </c>
    </row>
    <row r="2834" spans="1:2">
      <c r="A2834" t="s">
        <v>15890</v>
      </c>
      <c r="B2834">
        <v>1</v>
      </c>
    </row>
    <row r="2835" spans="1:2">
      <c r="A2835" t="s">
        <v>15893</v>
      </c>
      <c r="B2835">
        <v>1</v>
      </c>
    </row>
    <row r="2836" spans="1:2">
      <c r="A2836" t="s">
        <v>15894</v>
      </c>
      <c r="B2836">
        <v>1</v>
      </c>
    </row>
    <row r="2837" spans="1:2">
      <c r="A2837" t="s">
        <v>15895</v>
      </c>
      <c r="B2837">
        <v>1</v>
      </c>
    </row>
    <row r="2838" spans="1:2">
      <c r="A2838" t="s">
        <v>15896</v>
      </c>
      <c r="B2838">
        <v>1</v>
      </c>
    </row>
    <row r="2839" spans="1:2">
      <c r="A2839" t="s">
        <v>15898</v>
      </c>
      <c r="B2839">
        <v>1</v>
      </c>
    </row>
    <row r="2840" spans="1:2">
      <c r="A2840" t="s">
        <v>15899</v>
      </c>
      <c r="B2840">
        <v>1</v>
      </c>
    </row>
    <row r="2841" spans="1:2">
      <c r="A2841" t="s">
        <v>15900</v>
      </c>
      <c r="B2841">
        <v>1</v>
      </c>
    </row>
    <row r="2842" spans="1:2">
      <c r="A2842" t="s">
        <v>15901</v>
      </c>
      <c r="B2842">
        <v>1</v>
      </c>
    </row>
    <row r="2843" spans="1:2">
      <c r="A2843" t="s">
        <v>15902</v>
      </c>
      <c r="B2843">
        <v>1</v>
      </c>
    </row>
    <row r="2844" spans="1:2">
      <c r="A2844" t="s">
        <v>15903</v>
      </c>
      <c r="B2844">
        <v>1</v>
      </c>
    </row>
    <row r="2845" spans="1:2">
      <c r="A2845" t="s">
        <v>15904</v>
      </c>
      <c r="B2845">
        <v>1</v>
      </c>
    </row>
    <row r="2846" spans="1:2">
      <c r="A2846" t="s">
        <v>15905</v>
      </c>
      <c r="B2846">
        <v>1</v>
      </c>
    </row>
    <row r="2847" spans="1:2">
      <c r="A2847" t="s">
        <v>15906</v>
      </c>
      <c r="B2847">
        <v>1</v>
      </c>
    </row>
    <row r="2848" spans="1:2">
      <c r="A2848" t="s">
        <v>15907</v>
      </c>
      <c r="B2848">
        <v>1</v>
      </c>
    </row>
    <row r="2849" spans="1:2">
      <c r="A2849" t="s">
        <v>15908</v>
      </c>
      <c r="B2849">
        <v>1</v>
      </c>
    </row>
    <row r="2850" spans="1:2">
      <c r="A2850" t="s">
        <v>15909</v>
      </c>
      <c r="B2850">
        <v>1</v>
      </c>
    </row>
    <row r="2851" spans="1:2">
      <c r="A2851" t="s">
        <v>15910</v>
      </c>
      <c r="B2851">
        <v>1</v>
      </c>
    </row>
    <row r="2852" spans="1:2">
      <c r="A2852" t="s">
        <v>15911</v>
      </c>
      <c r="B2852">
        <v>1</v>
      </c>
    </row>
    <row r="2853" spans="1:2">
      <c r="A2853" t="s">
        <v>15912</v>
      </c>
      <c r="B2853">
        <v>1</v>
      </c>
    </row>
    <row r="2854" spans="1:2">
      <c r="A2854" t="s">
        <v>15913</v>
      </c>
      <c r="B2854">
        <v>1</v>
      </c>
    </row>
    <row r="2855" spans="1:2">
      <c r="A2855" t="s">
        <v>15915</v>
      </c>
      <c r="B2855">
        <v>1</v>
      </c>
    </row>
    <row r="2856" spans="1:2">
      <c r="A2856" t="s">
        <v>15916</v>
      </c>
      <c r="B2856">
        <v>1</v>
      </c>
    </row>
    <row r="2857" spans="1:2">
      <c r="A2857" t="s">
        <v>15917</v>
      </c>
      <c r="B2857">
        <v>1</v>
      </c>
    </row>
    <row r="2858" spans="1:2">
      <c r="A2858" t="s">
        <v>15918</v>
      </c>
      <c r="B2858">
        <v>1</v>
      </c>
    </row>
    <row r="2859" spans="1:2">
      <c r="A2859" t="s">
        <v>15919</v>
      </c>
      <c r="B2859">
        <v>1</v>
      </c>
    </row>
    <row r="2860" spans="1:2">
      <c r="A2860" t="s">
        <v>15920</v>
      </c>
      <c r="B2860">
        <v>1</v>
      </c>
    </row>
    <row r="2861" spans="1:2">
      <c r="A2861" t="s">
        <v>15921</v>
      </c>
      <c r="B2861">
        <v>1</v>
      </c>
    </row>
    <row r="2862" spans="1:2">
      <c r="A2862" t="s">
        <v>15922</v>
      </c>
      <c r="B2862">
        <v>1</v>
      </c>
    </row>
    <row r="2863" spans="1:2">
      <c r="A2863" t="s">
        <v>15923</v>
      </c>
      <c r="B2863">
        <v>1</v>
      </c>
    </row>
    <row r="2864" spans="1:2">
      <c r="A2864" t="s">
        <v>15924</v>
      </c>
      <c r="B2864">
        <v>1</v>
      </c>
    </row>
    <row r="2865" spans="1:2">
      <c r="A2865" t="s">
        <v>15925</v>
      </c>
      <c r="B2865">
        <v>1</v>
      </c>
    </row>
    <row r="2866" spans="1:2">
      <c r="A2866" t="s">
        <v>15926</v>
      </c>
      <c r="B2866">
        <v>1</v>
      </c>
    </row>
    <row r="2867" spans="1:2">
      <c r="A2867" t="s">
        <v>15927</v>
      </c>
      <c r="B2867">
        <v>1</v>
      </c>
    </row>
    <row r="2868" spans="1:2">
      <c r="A2868" t="e">
        <f>--_: mind_VB how_WRB</f>
        <v>#NAME?</v>
      </c>
      <c r="B2868">
        <v>1</v>
      </c>
    </row>
    <row r="2869" spans="1:2">
      <c r="A2869" t="s">
        <v>15928</v>
      </c>
      <c r="B2869">
        <v>1</v>
      </c>
    </row>
    <row r="2870" spans="1:2">
      <c r="A2870" t="s">
        <v>15929</v>
      </c>
      <c r="B2870">
        <v>1</v>
      </c>
    </row>
    <row r="2871" spans="1:2">
      <c r="A2871" t="s">
        <v>15930</v>
      </c>
      <c r="B2871">
        <v>1</v>
      </c>
    </row>
    <row r="2872" spans="1:2">
      <c r="A2872" t="s">
        <v>15931</v>
      </c>
      <c r="B2872">
        <v>1</v>
      </c>
    </row>
    <row r="2873" spans="1:2">
      <c r="A2873" t="s">
        <v>15932</v>
      </c>
      <c r="B2873">
        <v>1</v>
      </c>
    </row>
    <row r="2874" spans="1:2">
      <c r="A2874" t="s">
        <v>15933</v>
      </c>
      <c r="B2874">
        <v>1</v>
      </c>
    </row>
    <row r="2875" spans="1:2">
      <c r="A2875" t="s">
        <v>15934</v>
      </c>
      <c r="B2875">
        <v>1</v>
      </c>
    </row>
    <row r="2876" spans="1:2">
      <c r="A2876" t="s">
        <v>15935</v>
      </c>
      <c r="B2876">
        <v>1</v>
      </c>
    </row>
    <row r="2877" spans="1:2">
      <c r="A2877" t="s">
        <v>15936</v>
      </c>
      <c r="B2877">
        <v>1</v>
      </c>
    </row>
    <row r="2878" spans="1:2">
      <c r="A2878" t="s">
        <v>15937</v>
      </c>
      <c r="B2878">
        <v>1</v>
      </c>
    </row>
    <row r="2879" spans="1:2">
      <c r="A2879" t="s">
        <v>15938</v>
      </c>
      <c r="B2879">
        <v>1</v>
      </c>
    </row>
    <row r="2880" spans="1:2">
      <c r="A2880" t="s">
        <v>15939</v>
      </c>
      <c r="B2880">
        <v>1</v>
      </c>
    </row>
    <row r="2881" spans="1:2">
      <c r="A2881" t="s">
        <v>15940</v>
      </c>
      <c r="B2881">
        <v>1</v>
      </c>
    </row>
    <row r="2882" spans="1:2">
      <c r="A2882" t="s">
        <v>15941</v>
      </c>
      <c r="B2882">
        <v>1</v>
      </c>
    </row>
    <row r="2883" spans="1:2">
      <c r="A2883" t="s">
        <v>15942</v>
      </c>
      <c r="B2883">
        <v>1</v>
      </c>
    </row>
    <row r="2884" spans="1:2">
      <c r="A2884" t="s">
        <v>15943</v>
      </c>
      <c r="B2884">
        <v>1</v>
      </c>
    </row>
    <row r="2885" spans="1:2">
      <c r="A2885" t="s">
        <v>15945</v>
      </c>
      <c r="B2885">
        <v>1</v>
      </c>
    </row>
    <row r="2886" spans="1:2">
      <c r="A2886" t="s">
        <v>15946</v>
      </c>
      <c r="B2886">
        <v>1</v>
      </c>
    </row>
    <row r="2887" spans="1:2">
      <c r="A2887" t="s">
        <v>15947</v>
      </c>
      <c r="B2887">
        <v>1</v>
      </c>
    </row>
    <row r="2888" spans="1:2">
      <c r="A2888" t="s">
        <v>15948</v>
      </c>
      <c r="B2888">
        <v>1</v>
      </c>
    </row>
    <row r="2889" spans="1:2">
      <c r="A2889" t="s">
        <v>15949</v>
      </c>
      <c r="B2889">
        <v>1</v>
      </c>
    </row>
    <row r="2890" spans="1:2">
      <c r="A2890" t="s">
        <v>15950</v>
      </c>
      <c r="B2890">
        <v>1</v>
      </c>
    </row>
    <row r="2891" spans="1:2">
      <c r="A2891" t="s">
        <v>15952</v>
      </c>
      <c r="B2891">
        <v>1</v>
      </c>
    </row>
    <row r="2892" spans="1:2">
      <c r="A2892" t="s">
        <v>15954</v>
      </c>
      <c r="B2892">
        <v>1</v>
      </c>
    </row>
    <row r="2893" spans="1:2">
      <c r="A2893" t="s">
        <v>15955</v>
      </c>
      <c r="B2893">
        <v>1</v>
      </c>
    </row>
    <row r="2894" spans="1:2">
      <c r="A2894" t="s">
        <v>15956</v>
      </c>
      <c r="B2894">
        <v>1</v>
      </c>
    </row>
    <row r="2895" spans="1:2">
      <c r="A2895" t="s">
        <v>15959</v>
      </c>
      <c r="B2895">
        <v>1</v>
      </c>
    </row>
    <row r="2896" spans="1:2">
      <c r="A2896" t="s">
        <v>15960</v>
      </c>
      <c r="B2896">
        <v>1</v>
      </c>
    </row>
    <row r="2897" spans="1:2">
      <c r="A2897" t="s">
        <v>15961</v>
      </c>
      <c r="B2897">
        <v>1</v>
      </c>
    </row>
    <row r="2898" spans="1:2">
      <c r="A2898" t="s">
        <v>15962</v>
      </c>
      <c r="B2898">
        <v>1</v>
      </c>
    </row>
    <row r="2899" spans="1:2">
      <c r="A2899" t="s">
        <v>15963</v>
      </c>
      <c r="B2899">
        <v>1</v>
      </c>
    </row>
    <row r="2900" spans="1:2">
      <c r="A2900" t="s">
        <v>15964</v>
      </c>
      <c r="B2900">
        <v>1</v>
      </c>
    </row>
    <row r="2901" spans="1:2">
      <c r="A2901" t="s">
        <v>15965</v>
      </c>
      <c r="B2901">
        <v>1</v>
      </c>
    </row>
    <row r="2902" spans="1:2">
      <c r="A2902" t="s">
        <v>15967</v>
      </c>
      <c r="B2902">
        <v>1</v>
      </c>
    </row>
    <row r="2903" spans="1:2">
      <c r="A2903" t="s">
        <v>15968</v>
      </c>
      <c r="B2903">
        <v>1</v>
      </c>
    </row>
    <row r="2904" spans="1:2">
      <c r="A2904" t="s">
        <v>15969</v>
      </c>
      <c r="B2904">
        <v>1</v>
      </c>
    </row>
    <row r="2905" spans="1:2">
      <c r="A2905" t="s">
        <v>15970</v>
      </c>
      <c r="B2905">
        <v>1</v>
      </c>
    </row>
    <row r="2906" spans="1:2">
      <c r="A2906" t="s">
        <v>15971</v>
      </c>
      <c r="B2906">
        <v>1</v>
      </c>
    </row>
    <row r="2907" spans="1:2">
      <c r="A2907" t="s">
        <v>15972</v>
      </c>
      <c r="B2907">
        <v>1</v>
      </c>
    </row>
    <row r="2908" spans="1:2">
      <c r="A2908" t="s">
        <v>15973</v>
      </c>
      <c r="B2908">
        <v>1</v>
      </c>
    </row>
    <row r="2909" spans="1:2">
      <c r="A2909" t="s">
        <v>15974</v>
      </c>
      <c r="B2909">
        <v>1</v>
      </c>
    </row>
    <row r="2910" spans="1:2">
      <c r="A2910" t="s">
        <v>15975</v>
      </c>
      <c r="B2910">
        <v>1</v>
      </c>
    </row>
    <row r="2911" spans="1:2">
      <c r="A2911" t="s">
        <v>15978</v>
      </c>
      <c r="B2911">
        <v>1</v>
      </c>
    </row>
    <row r="2912" spans="1:2">
      <c r="A2912" t="s">
        <v>15979</v>
      </c>
      <c r="B2912">
        <v>1</v>
      </c>
    </row>
    <row r="2913" spans="1:2">
      <c r="A2913" t="s">
        <v>15980</v>
      </c>
      <c r="B2913">
        <v>1</v>
      </c>
    </row>
    <row r="2914" spans="1:2">
      <c r="A2914" t="s">
        <v>15981</v>
      </c>
      <c r="B2914">
        <v>1</v>
      </c>
    </row>
    <row r="2915" spans="1:2">
      <c r="A2915" t="s">
        <v>15982</v>
      </c>
      <c r="B2915">
        <v>1</v>
      </c>
    </row>
    <row r="2916" spans="1:2">
      <c r="A2916" t="s">
        <v>15983</v>
      </c>
      <c r="B2916">
        <v>1</v>
      </c>
    </row>
    <row r="2917" spans="1:2">
      <c r="A2917" t="s">
        <v>15984</v>
      </c>
      <c r="B2917">
        <v>1</v>
      </c>
    </row>
    <row r="2918" spans="1:2">
      <c r="A2918" t="s">
        <v>15985</v>
      </c>
      <c r="B2918">
        <v>1</v>
      </c>
    </row>
    <row r="2919" spans="1:2">
      <c r="A2919" t="s">
        <v>15986</v>
      </c>
      <c r="B2919">
        <v>1</v>
      </c>
    </row>
    <row r="2920" spans="1:2">
      <c r="A2920" t="s">
        <v>15987</v>
      </c>
      <c r="B2920">
        <v>1</v>
      </c>
    </row>
    <row r="2921" spans="1:2">
      <c r="A2921" t="s">
        <v>15988</v>
      </c>
      <c r="B2921">
        <v>1</v>
      </c>
    </row>
    <row r="2922" spans="1:2">
      <c r="A2922" t="s">
        <v>15989</v>
      </c>
      <c r="B2922">
        <v>1</v>
      </c>
    </row>
    <row r="2923" spans="1:2">
      <c r="A2923" t="s">
        <v>15990</v>
      </c>
      <c r="B2923">
        <v>1</v>
      </c>
    </row>
    <row r="2924" spans="1:2">
      <c r="A2924" t="s">
        <v>15991</v>
      </c>
      <c r="B2924">
        <v>1</v>
      </c>
    </row>
    <row r="2925" spans="1:2">
      <c r="A2925" t="s">
        <v>15992</v>
      </c>
      <c r="B2925">
        <v>1</v>
      </c>
    </row>
    <row r="2926" spans="1:2">
      <c r="A2926" t="s">
        <v>15994</v>
      </c>
      <c r="B2926">
        <v>1</v>
      </c>
    </row>
    <row r="2927" spans="1:2">
      <c r="A2927" t="s">
        <v>15995</v>
      </c>
      <c r="B2927">
        <v>1</v>
      </c>
    </row>
    <row r="2928" spans="1:2">
      <c r="A2928" t="s">
        <v>15996</v>
      </c>
      <c r="B2928">
        <v>1</v>
      </c>
    </row>
    <row r="2929" spans="1:2">
      <c r="A2929" t="s">
        <v>15997</v>
      </c>
      <c r="B2929">
        <v>1</v>
      </c>
    </row>
    <row r="2930" spans="1:2">
      <c r="A2930" t="s">
        <v>15998</v>
      </c>
      <c r="B2930">
        <v>1</v>
      </c>
    </row>
    <row r="2931" spans="1:2">
      <c r="A2931" t="s">
        <v>15999</v>
      </c>
      <c r="B2931">
        <v>1</v>
      </c>
    </row>
    <row r="2932" spans="1:2">
      <c r="A2932" t="s">
        <v>16000</v>
      </c>
      <c r="B2932">
        <v>1</v>
      </c>
    </row>
    <row r="2933" spans="1:2">
      <c r="A2933" t="s">
        <v>16001</v>
      </c>
      <c r="B2933">
        <v>1</v>
      </c>
    </row>
    <row r="2934" spans="1:2">
      <c r="A2934" t="s">
        <v>16002</v>
      </c>
      <c r="B2934">
        <v>1</v>
      </c>
    </row>
    <row r="2935" spans="1:2">
      <c r="A2935" t="s">
        <v>16003</v>
      </c>
      <c r="B2935">
        <v>1</v>
      </c>
    </row>
    <row r="2936" spans="1:2">
      <c r="A2936" t="s">
        <v>16004</v>
      </c>
      <c r="B2936">
        <v>1</v>
      </c>
    </row>
    <row r="2937" spans="1:2">
      <c r="A2937" t="s">
        <v>16005</v>
      </c>
      <c r="B2937">
        <v>1</v>
      </c>
    </row>
    <row r="2938" spans="1:2">
      <c r="A2938" t="s">
        <v>16007</v>
      </c>
      <c r="B2938">
        <v>1</v>
      </c>
    </row>
    <row r="2939" spans="1:2">
      <c r="A2939" t="s">
        <v>16008</v>
      </c>
      <c r="B2939">
        <v>1</v>
      </c>
    </row>
    <row r="2940" spans="1:2">
      <c r="A2940" t="s">
        <v>16009</v>
      </c>
      <c r="B2940">
        <v>1</v>
      </c>
    </row>
    <row r="2941" spans="1:2">
      <c r="A2941" t="s">
        <v>16010</v>
      </c>
      <c r="B2941">
        <v>1</v>
      </c>
    </row>
    <row r="2942" spans="1:2">
      <c r="A2942" t="s">
        <v>16011</v>
      </c>
      <c r="B2942">
        <v>1</v>
      </c>
    </row>
    <row r="2943" spans="1:2">
      <c r="A2943" t="s">
        <v>16012</v>
      </c>
      <c r="B2943">
        <v>1</v>
      </c>
    </row>
    <row r="2944" spans="1:2">
      <c r="A2944" t="s">
        <v>16013</v>
      </c>
      <c r="B2944">
        <v>1</v>
      </c>
    </row>
    <row r="2945" spans="1:2">
      <c r="A2945" t="s">
        <v>16014</v>
      </c>
      <c r="B2945">
        <v>1</v>
      </c>
    </row>
    <row r="2946" spans="1:2">
      <c r="A2946" t="s">
        <v>16015</v>
      </c>
      <c r="B2946">
        <v>1</v>
      </c>
    </row>
    <row r="2947" spans="1:2">
      <c r="A2947" t="s">
        <v>16016</v>
      </c>
      <c r="B2947">
        <v>1</v>
      </c>
    </row>
    <row r="2948" spans="1:2">
      <c r="A2948" t="s">
        <v>16017</v>
      </c>
      <c r="B2948">
        <v>1</v>
      </c>
    </row>
    <row r="2949" spans="1:2">
      <c r="A2949" t="s">
        <v>16019</v>
      </c>
      <c r="B2949">
        <v>1</v>
      </c>
    </row>
    <row r="2950" spans="1:2">
      <c r="A2950" t="s">
        <v>16020</v>
      </c>
      <c r="B2950">
        <v>1</v>
      </c>
    </row>
    <row r="2951" spans="1:2">
      <c r="A2951" t="s">
        <v>16021</v>
      </c>
      <c r="B2951">
        <v>1</v>
      </c>
    </row>
    <row r="2952" spans="1:2">
      <c r="A2952" t="s">
        <v>16022</v>
      </c>
      <c r="B2952">
        <v>1</v>
      </c>
    </row>
    <row r="2953" spans="1:2">
      <c r="A2953" t="s">
        <v>16023</v>
      </c>
      <c r="B2953">
        <v>1</v>
      </c>
    </row>
    <row r="2954" spans="1:2">
      <c r="A2954" t="s">
        <v>16024</v>
      </c>
      <c r="B2954">
        <v>1</v>
      </c>
    </row>
    <row r="2955" spans="1:2">
      <c r="A2955" t="s">
        <v>16025</v>
      </c>
      <c r="B2955">
        <v>1</v>
      </c>
    </row>
    <row r="2956" spans="1:2">
      <c r="A2956" t="s">
        <v>16026</v>
      </c>
      <c r="B2956">
        <v>1</v>
      </c>
    </row>
    <row r="2957" spans="1:2">
      <c r="A2957" t="s">
        <v>16027</v>
      </c>
      <c r="B2957">
        <v>1</v>
      </c>
    </row>
    <row r="2958" spans="1:2">
      <c r="A2958" t="s">
        <v>16029</v>
      </c>
      <c r="B2958">
        <v>1</v>
      </c>
    </row>
    <row r="2959" spans="1:2">
      <c r="A2959" t="s">
        <v>16030</v>
      </c>
      <c r="B2959">
        <v>1</v>
      </c>
    </row>
    <row r="2960" spans="1:2">
      <c r="A2960" t="s">
        <v>16031</v>
      </c>
      <c r="B2960">
        <v>1</v>
      </c>
    </row>
    <row r="2961" spans="1:2">
      <c r="A2961" t="s">
        <v>16032</v>
      </c>
      <c r="B2961">
        <v>1</v>
      </c>
    </row>
    <row r="2962" spans="1:2">
      <c r="A2962" t="s">
        <v>16033</v>
      </c>
      <c r="B2962">
        <v>1</v>
      </c>
    </row>
    <row r="2963" spans="1:2">
      <c r="A2963" t="s">
        <v>16034</v>
      </c>
      <c r="B2963">
        <v>1</v>
      </c>
    </row>
    <row r="2964" spans="1:2">
      <c r="A2964" t="s">
        <v>16036</v>
      </c>
      <c r="B2964">
        <v>1</v>
      </c>
    </row>
    <row r="2965" spans="1:2">
      <c r="A2965" t="s">
        <v>16037</v>
      </c>
      <c r="B2965">
        <v>1</v>
      </c>
    </row>
    <row r="2966" spans="1:2">
      <c r="A2966" t="s">
        <v>16038</v>
      </c>
      <c r="B2966">
        <v>1</v>
      </c>
    </row>
    <row r="2967" spans="1:2">
      <c r="A2967" t="s">
        <v>16039</v>
      </c>
      <c r="B2967">
        <v>1</v>
      </c>
    </row>
    <row r="2968" spans="1:2">
      <c r="A2968" t="s">
        <v>16040</v>
      </c>
      <c r="B2968">
        <v>1</v>
      </c>
    </row>
    <row r="2969" spans="1:2">
      <c r="A2969" t="s">
        <v>16041</v>
      </c>
      <c r="B2969">
        <v>1</v>
      </c>
    </row>
    <row r="2970" spans="1:2">
      <c r="A2970" t="s">
        <v>16042</v>
      </c>
      <c r="B2970">
        <v>1</v>
      </c>
    </row>
    <row r="2971" spans="1:2">
      <c r="A2971" t="s">
        <v>16043</v>
      </c>
      <c r="B2971">
        <v>1</v>
      </c>
    </row>
    <row r="2972" spans="1:2">
      <c r="A2972" t="s">
        <v>16044</v>
      </c>
      <c r="B2972">
        <v>1</v>
      </c>
    </row>
    <row r="2973" spans="1:2">
      <c r="A2973" t="s">
        <v>16045</v>
      </c>
      <c r="B2973">
        <v>1</v>
      </c>
    </row>
    <row r="2974" spans="1:2">
      <c r="A2974" t="s">
        <v>16046</v>
      </c>
      <c r="B2974">
        <v>1</v>
      </c>
    </row>
    <row r="2975" spans="1:2">
      <c r="A2975" t="s">
        <v>16047</v>
      </c>
      <c r="B2975">
        <v>1</v>
      </c>
    </row>
    <row r="2976" spans="1:2">
      <c r="A2976" t="s">
        <v>16048</v>
      </c>
      <c r="B2976">
        <v>1</v>
      </c>
    </row>
    <row r="2977" spans="1:2">
      <c r="A2977" t="s">
        <v>16049</v>
      </c>
      <c r="B2977">
        <v>1</v>
      </c>
    </row>
    <row r="2978" spans="1:2">
      <c r="A2978" t="s">
        <v>16050</v>
      </c>
      <c r="B2978">
        <v>1</v>
      </c>
    </row>
    <row r="2979" spans="1:2">
      <c r="A2979" t="s">
        <v>16051</v>
      </c>
      <c r="B2979">
        <v>1</v>
      </c>
    </row>
    <row r="2980" spans="1:2">
      <c r="A2980" t="s">
        <v>16053</v>
      </c>
      <c r="B2980">
        <v>1</v>
      </c>
    </row>
    <row r="2981" spans="1:2">
      <c r="A2981" t="s">
        <v>16054</v>
      </c>
      <c r="B2981">
        <v>1</v>
      </c>
    </row>
    <row r="2982" spans="1:2">
      <c r="A2982" t="s">
        <v>16055</v>
      </c>
      <c r="B2982">
        <v>1</v>
      </c>
    </row>
    <row r="2983" spans="1:2">
      <c r="A2983" t="s">
        <v>16056</v>
      </c>
      <c r="B2983">
        <v>1</v>
      </c>
    </row>
    <row r="2984" spans="1:2">
      <c r="A2984" t="s">
        <v>16057</v>
      </c>
      <c r="B2984">
        <v>1</v>
      </c>
    </row>
    <row r="2985" spans="1:2">
      <c r="A2985" t="s">
        <v>16058</v>
      </c>
      <c r="B2985">
        <v>1</v>
      </c>
    </row>
    <row r="2986" spans="1:2">
      <c r="A2986" t="s">
        <v>16059</v>
      </c>
      <c r="B2986">
        <v>1</v>
      </c>
    </row>
    <row r="2987" spans="1:2">
      <c r="A2987" t="s">
        <v>16060</v>
      </c>
      <c r="B2987">
        <v>1</v>
      </c>
    </row>
    <row r="2988" spans="1:2">
      <c r="A2988" t="s">
        <v>16061</v>
      </c>
      <c r="B2988">
        <v>1</v>
      </c>
    </row>
    <row r="2989" spans="1:2">
      <c r="A2989" t="s">
        <v>16062</v>
      </c>
      <c r="B2989">
        <v>1</v>
      </c>
    </row>
    <row r="2990" spans="1:2">
      <c r="A2990" t="s">
        <v>16063</v>
      </c>
      <c r="B2990">
        <v>1</v>
      </c>
    </row>
    <row r="2991" spans="1:2">
      <c r="A2991" t="s">
        <v>16064</v>
      </c>
      <c r="B2991">
        <v>1</v>
      </c>
    </row>
    <row r="2992" spans="1:2">
      <c r="A2992" t="s">
        <v>16065</v>
      </c>
      <c r="B2992">
        <v>1</v>
      </c>
    </row>
    <row r="2993" spans="1:2">
      <c r="A2993" t="s">
        <v>16066</v>
      </c>
      <c r="B2993">
        <v>1</v>
      </c>
    </row>
    <row r="2994" spans="1:2">
      <c r="A2994" t="s">
        <v>16067</v>
      </c>
      <c r="B2994">
        <v>1</v>
      </c>
    </row>
    <row r="2995" spans="1:2">
      <c r="A2995" t="s">
        <v>16069</v>
      </c>
      <c r="B2995">
        <v>1</v>
      </c>
    </row>
    <row r="2996" spans="1:2">
      <c r="A2996" t="s">
        <v>16070</v>
      </c>
      <c r="B2996">
        <v>1</v>
      </c>
    </row>
    <row r="2997" spans="1:2">
      <c r="A2997" t="s">
        <v>16071</v>
      </c>
      <c r="B2997">
        <v>1</v>
      </c>
    </row>
    <row r="2998" spans="1:2">
      <c r="A2998" t="s">
        <v>16073</v>
      </c>
      <c r="B2998">
        <v>1</v>
      </c>
    </row>
    <row r="2999" spans="1:2">
      <c r="A2999" t="s">
        <v>16074</v>
      </c>
      <c r="B2999">
        <v>1</v>
      </c>
    </row>
    <row r="3000" spans="1:2">
      <c r="A3000" t="s">
        <v>16076</v>
      </c>
      <c r="B3000">
        <v>1</v>
      </c>
    </row>
    <row r="3001" spans="1:2">
      <c r="A3001" t="s">
        <v>16077</v>
      </c>
      <c r="B3001">
        <v>1</v>
      </c>
    </row>
    <row r="3002" spans="1:2">
      <c r="A3002" t="s">
        <v>16078</v>
      </c>
      <c r="B3002">
        <v>1</v>
      </c>
    </row>
    <row r="3003" spans="1:2">
      <c r="A3003" t="s">
        <v>16079</v>
      </c>
      <c r="B3003">
        <v>1</v>
      </c>
    </row>
    <row r="3004" spans="1:2">
      <c r="A3004" t="s">
        <v>16080</v>
      </c>
      <c r="B3004">
        <v>1</v>
      </c>
    </row>
    <row r="3005" spans="1:2">
      <c r="A3005" t="s">
        <v>16081</v>
      </c>
      <c r="B3005">
        <v>1</v>
      </c>
    </row>
    <row r="3006" spans="1:2">
      <c r="A3006" t="s">
        <v>16082</v>
      </c>
      <c r="B3006">
        <v>1</v>
      </c>
    </row>
    <row r="3007" spans="1:2">
      <c r="A3007" t="s">
        <v>16083</v>
      </c>
      <c r="B3007">
        <v>1</v>
      </c>
    </row>
    <row r="3008" spans="1:2">
      <c r="A3008" t="s">
        <v>16084</v>
      </c>
      <c r="B3008">
        <v>1</v>
      </c>
    </row>
    <row r="3009" spans="1:2">
      <c r="A3009" t="s">
        <v>16085</v>
      </c>
      <c r="B3009">
        <v>1</v>
      </c>
    </row>
    <row r="3010" spans="1:2">
      <c r="A3010" t="s">
        <v>16086</v>
      </c>
      <c r="B3010">
        <v>1</v>
      </c>
    </row>
    <row r="3011" spans="1:2">
      <c r="A3011" t="s">
        <v>16087</v>
      </c>
      <c r="B3011">
        <v>1</v>
      </c>
    </row>
    <row r="3012" spans="1:2">
      <c r="A3012" t="s">
        <v>16088</v>
      </c>
      <c r="B3012">
        <v>1</v>
      </c>
    </row>
    <row r="3013" spans="1:2">
      <c r="A3013" t="s">
        <v>16089</v>
      </c>
      <c r="B3013">
        <v>1</v>
      </c>
    </row>
    <row r="3014" spans="1:2">
      <c r="A3014" t="s">
        <v>16090</v>
      </c>
      <c r="B3014">
        <v>1</v>
      </c>
    </row>
    <row r="3015" spans="1:2">
      <c r="A3015" t="s">
        <v>16091</v>
      </c>
      <c r="B3015">
        <v>1</v>
      </c>
    </row>
    <row r="3016" spans="1:2">
      <c r="A3016" t="s">
        <v>16092</v>
      </c>
      <c r="B3016">
        <v>1</v>
      </c>
    </row>
    <row r="3017" spans="1:2">
      <c r="A3017" t="s">
        <v>16093</v>
      </c>
      <c r="B3017">
        <v>1</v>
      </c>
    </row>
    <row r="3018" spans="1:2">
      <c r="A3018" t="s">
        <v>16094</v>
      </c>
      <c r="B3018">
        <v>1</v>
      </c>
    </row>
    <row r="3019" spans="1:2">
      <c r="A3019" t="s">
        <v>16095</v>
      </c>
      <c r="B3019">
        <v>1</v>
      </c>
    </row>
    <row r="3020" spans="1:2">
      <c r="A3020" t="s">
        <v>16097</v>
      </c>
      <c r="B3020">
        <v>1</v>
      </c>
    </row>
    <row r="3021" spans="1:2">
      <c r="A3021" t="s">
        <v>16098</v>
      </c>
      <c r="B3021">
        <v>1</v>
      </c>
    </row>
    <row r="3022" spans="1:2">
      <c r="A3022" t="s">
        <v>16099</v>
      </c>
      <c r="B3022">
        <v>1</v>
      </c>
    </row>
    <row r="3023" spans="1:2">
      <c r="A3023" t="s">
        <v>16100</v>
      </c>
      <c r="B3023">
        <v>1</v>
      </c>
    </row>
    <row r="3024" spans="1:2">
      <c r="A3024" t="s">
        <v>16101</v>
      </c>
      <c r="B3024">
        <v>1</v>
      </c>
    </row>
    <row r="3025" spans="1:2">
      <c r="A3025" t="s">
        <v>16102</v>
      </c>
      <c r="B3025">
        <v>1</v>
      </c>
    </row>
    <row r="3026" spans="1:2">
      <c r="A3026" t="s">
        <v>16103</v>
      </c>
      <c r="B3026">
        <v>1</v>
      </c>
    </row>
    <row r="3027" spans="1:2">
      <c r="A3027" t="s">
        <v>16104</v>
      </c>
      <c r="B3027">
        <v>1</v>
      </c>
    </row>
    <row r="3028" spans="1:2">
      <c r="A3028" t="s">
        <v>16105</v>
      </c>
      <c r="B3028">
        <v>1</v>
      </c>
    </row>
    <row r="3029" spans="1:2">
      <c r="A3029" t="s">
        <v>16106</v>
      </c>
      <c r="B3029">
        <v>1</v>
      </c>
    </row>
    <row r="3030" spans="1:2">
      <c r="A3030" t="s">
        <v>16107</v>
      </c>
      <c r="B3030">
        <v>1</v>
      </c>
    </row>
    <row r="3031" spans="1:2">
      <c r="A3031" t="s">
        <v>16108</v>
      </c>
      <c r="B3031">
        <v>1</v>
      </c>
    </row>
    <row r="3032" spans="1:2">
      <c r="A3032" t="s">
        <v>16109</v>
      </c>
      <c r="B3032">
        <v>1</v>
      </c>
    </row>
    <row r="3033" spans="1:2">
      <c r="A3033" t="s">
        <v>16111</v>
      </c>
      <c r="B3033">
        <v>1</v>
      </c>
    </row>
    <row r="3034" spans="1:2">
      <c r="A3034" t="s">
        <v>16112</v>
      </c>
      <c r="B3034">
        <v>1</v>
      </c>
    </row>
    <row r="3035" spans="1:2">
      <c r="A3035" t="s">
        <v>16113</v>
      </c>
      <c r="B3035">
        <v>1</v>
      </c>
    </row>
    <row r="3036" spans="1:2">
      <c r="A3036" t="s">
        <v>16114</v>
      </c>
      <c r="B3036">
        <v>1</v>
      </c>
    </row>
    <row r="3037" spans="1:2">
      <c r="A3037" t="s">
        <v>16115</v>
      </c>
      <c r="B3037">
        <v>1</v>
      </c>
    </row>
    <row r="3038" spans="1:2">
      <c r="A3038" t="s">
        <v>16116</v>
      </c>
      <c r="B3038">
        <v>1</v>
      </c>
    </row>
    <row r="3039" spans="1:2">
      <c r="A3039" t="s">
        <v>16117</v>
      </c>
      <c r="B3039">
        <v>1</v>
      </c>
    </row>
    <row r="3040" spans="1:2">
      <c r="A3040" t="s">
        <v>16118</v>
      </c>
      <c r="B3040">
        <v>1</v>
      </c>
    </row>
    <row r="3041" spans="1:2">
      <c r="A3041" t="s">
        <v>16119</v>
      </c>
      <c r="B3041">
        <v>1</v>
      </c>
    </row>
    <row r="3042" spans="1:2">
      <c r="A3042" t="s">
        <v>16121</v>
      </c>
      <c r="B3042">
        <v>1</v>
      </c>
    </row>
    <row r="3043" spans="1:2">
      <c r="A3043" t="s">
        <v>16123</v>
      </c>
      <c r="B3043">
        <v>1</v>
      </c>
    </row>
    <row r="3044" spans="1:2">
      <c r="A3044" t="s">
        <v>16124</v>
      </c>
      <c r="B3044">
        <v>1</v>
      </c>
    </row>
    <row r="3045" spans="1:2">
      <c r="A3045" t="s">
        <v>16125</v>
      </c>
      <c r="B3045">
        <v>1</v>
      </c>
    </row>
    <row r="3046" spans="1:2">
      <c r="A3046" t="s">
        <v>16126</v>
      </c>
      <c r="B3046">
        <v>1</v>
      </c>
    </row>
    <row r="3047" spans="1:2">
      <c r="A3047" t="s">
        <v>16127</v>
      </c>
      <c r="B3047">
        <v>1</v>
      </c>
    </row>
    <row r="3048" spans="1:2">
      <c r="A3048" t="s">
        <v>16128</v>
      </c>
      <c r="B3048">
        <v>1</v>
      </c>
    </row>
    <row r="3049" spans="1:2">
      <c r="A3049" t="s">
        <v>16129</v>
      </c>
      <c r="B3049">
        <v>1</v>
      </c>
    </row>
    <row r="3050" spans="1:2">
      <c r="A3050" t="s">
        <v>16130</v>
      </c>
      <c r="B3050">
        <v>1</v>
      </c>
    </row>
    <row r="3051" spans="1:2">
      <c r="A3051" t="s">
        <v>16132</v>
      </c>
      <c r="B3051">
        <v>1</v>
      </c>
    </row>
    <row r="3052" spans="1:2">
      <c r="A3052" t="s">
        <v>16133</v>
      </c>
      <c r="B3052">
        <v>1</v>
      </c>
    </row>
    <row r="3053" spans="1:2">
      <c r="A3053" t="s">
        <v>16134</v>
      </c>
      <c r="B3053">
        <v>1</v>
      </c>
    </row>
    <row r="3054" spans="1:2">
      <c r="A3054" t="s">
        <v>16135</v>
      </c>
      <c r="B3054">
        <v>1</v>
      </c>
    </row>
    <row r="3055" spans="1:2">
      <c r="A3055" t="s">
        <v>16136</v>
      </c>
      <c r="B3055">
        <v>1</v>
      </c>
    </row>
    <row r="3056" spans="1:2">
      <c r="A3056" t="s">
        <v>16137</v>
      </c>
      <c r="B3056">
        <v>1</v>
      </c>
    </row>
    <row r="3057" spans="1:2">
      <c r="A3057" t="s">
        <v>16138</v>
      </c>
      <c r="B3057">
        <v>1</v>
      </c>
    </row>
    <row r="3058" spans="1:2">
      <c r="A3058" t="s">
        <v>16139</v>
      </c>
      <c r="B3058">
        <v>1</v>
      </c>
    </row>
    <row r="3059" spans="1:2">
      <c r="A3059" t="s">
        <v>16140</v>
      </c>
      <c r="B3059">
        <v>1</v>
      </c>
    </row>
    <row r="3060" spans="1:2">
      <c r="A3060" t="s">
        <v>16141</v>
      </c>
      <c r="B3060">
        <v>1</v>
      </c>
    </row>
    <row r="3061" spans="1:2">
      <c r="A3061" t="s">
        <v>16142</v>
      </c>
      <c r="B3061">
        <v>1</v>
      </c>
    </row>
    <row r="3062" spans="1:2">
      <c r="A3062" t="s">
        <v>16144</v>
      </c>
      <c r="B3062">
        <v>1</v>
      </c>
    </row>
    <row r="3063" spans="1:2">
      <c r="A3063" t="s">
        <v>16145</v>
      </c>
      <c r="B3063">
        <v>1</v>
      </c>
    </row>
    <row r="3064" spans="1:2">
      <c r="A3064" t="s">
        <v>16146</v>
      </c>
      <c r="B3064">
        <v>1</v>
      </c>
    </row>
    <row r="3065" spans="1:2">
      <c r="A3065" t="s">
        <v>16147</v>
      </c>
      <c r="B3065">
        <v>1</v>
      </c>
    </row>
    <row r="3066" spans="1:2">
      <c r="A3066" t="s">
        <v>16148</v>
      </c>
      <c r="B3066">
        <v>1</v>
      </c>
    </row>
    <row r="3067" spans="1:2">
      <c r="A3067" t="s">
        <v>16149</v>
      </c>
      <c r="B3067">
        <v>1</v>
      </c>
    </row>
    <row r="3068" spans="1:2">
      <c r="A3068" t="s">
        <v>16150</v>
      </c>
      <c r="B3068">
        <v>1</v>
      </c>
    </row>
    <row r="3069" spans="1:2">
      <c r="A3069" t="s">
        <v>16151</v>
      </c>
      <c r="B3069">
        <v>1</v>
      </c>
    </row>
    <row r="3070" spans="1:2">
      <c r="A3070" t="s">
        <v>16152</v>
      </c>
      <c r="B3070">
        <v>1</v>
      </c>
    </row>
    <row r="3071" spans="1:2">
      <c r="A3071" t="s">
        <v>16153</v>
      </c>
      <c r="B3071">
        <v>1</v>
      </c>
    </row>
    <row r="3072" spans="1:2">
      <c r="A3072" t="s">
        <v>16154</v>
      </c>
      <c r="B3072">
        <v>1</v>
      </c>
    </row>
    <row r="3073" spans="1:2">
      <c r="A3073" t="s">
        <v>16155</v>
      </c>
      <c r="B3073">
        <v>1</v>
      </c>
    </row>
    <row r="3074" spans="1:2">
      <c r="A3074" t="s">
        <v>16156</v>
      </c>
      <c r="B3074">
        <v>1</v>
      </c>
    </row>
    <row r="3075" spans="1:2">
      <c r="A3075" t="s">
        <v>16157</v>
      </c>
      <c r="B3075">
        <v>1</v>
      </c>
    </row>
    <row r="3076" spans="1:2">
      <c r="A3076" t="s">
        <v>16158</v>
      </c>
      <c r="B3076">
        <v>1</v>
      </c>
    </row>
    <row r="3077" spans="1:2">
      <c r="A3077" t="s">
        <v>16159</v>
      </c>
      <c r="B3077">
        <v>1</v>
      </c>
    </row>
    <row r="3078" spans="1:2">
      <c r="A3078" t="s">
        <v>16160</v>
      </c>
      <c r="B3078">
        <v>1</v>
      </c>
    </row>
    <row r="3079" spans="1:2">
      <c r="A3079" t="s">
        <v>16161</v>
      </c>
      <c r="B3079">
        <v>1</v>
      </c>
    </row>
    <row r="3080" spans="1:2">
      <c r="A3080" t="s">
        <v>16162</v>
      </c>
      <c r="B3080">
        <v>1</v>
      </c>
    </row>
    <row r="3081" spans="1:2">
      <c r="A3081" t="s">
        <v>16164</v>
      </c>
      <c r="B3081">
        <v>1</v>
      </c>
    </row>
    <row r="3082" spans="1:2">
      <c r="A3082" t="s">
        <v>16165</v>
      </c>
      <c r="B3082">
        <v>1</v>
      </c>
    </row>
    <row r="3083" spans="1:2">
      <c r="A3083" t="s">
        <v>16166</v>
      </c>
      <c r="B3083">
        <v>1</v>
      </c>
    </row>
    <row r="3084" spans="1:2">
      <c r="A3084" t="s">
        <v>16167</v>
      </c>
      <c r="B3084">
        <v>1</v>
      </c>
    </row>
    <row r="3085" spans="1:2">
      <c r="A3085" t="s">
        <v>16168</v>
      </c>
      <c r="B3085">
        <v>1</v>
      </c>
    </row>
    <row r="3086" spans="1:2">
      <c r="A3086" t="s">
        <v>16169</v>
      </c>
      <c r="B3086">
        <v>1</v>
      </c>
    </row>
    <row r="3087" spans="1:2">
      <c r="A3087" t="s">
        <v>16170</v>
      </c>
      <c r="B3087">
        <v>1</v>
      </c>
    </row>
    <row r="3088" spans="1:2">
      <c r="A3088" t="s">
        <v>16172</v>
      </c>
      <c r="B3088">
        <v>1</v>
      </c>
    </row>
    <row r="3089" spans="1:2">
      <c r="A3089" t="s">
        <v>16173</v>
      </c>
      <c r="B3089">
        <v>1</v>
      </c>
    </row>
    <row r="3090" spans="1:2">
      <c r="A3090" t="s">
        <v>16174</v>
      </c>
      <c r="B3090">
        <v>1</v>
      </c>
    </row>
    <row r="3091" spans="1:2">
      <c r="A3091" t="s">
        <v>16175</v>
      </c>
      <c r="B3091">
        <v>1</v>
      </c>
    </row>
    <row r="3092" spans="1:2">
      <c r="A3092" t="s">
        <v>16176</v>
      </c>
      <c r="B3092">
        <v>1</v>
      </c>
    </row>
    <row r="3093" spans="1:2">
      <c r="A3093" t="s">
        <v>16177</v>
      </c>
      <c r="B3093">
        <v>1</v>
      </c>
    </row>
    <row r="3094" spans="1:2">
      <c r="A3094" t="s">
        <v>16178</v>
      </c>
      <c r="B3094">
        <v>1</v>
      </c>
    </row>
    <row r="3095" spans="1:2">
      <c r="A3095" t="s">
        <v>16179</v>
      </c>
      <c r="B3095">
        <v>1</v>
      </c>
    </row>
    <row r="3096" spans="1:2">
      <c r="A3096" t="s">
        <v>16180</v>
      </c>
      <c r="B3096">
        <v>1</v>
      </c>
    </row>
    <row r="3097" spans="1:2">
      <c r="A3097" t="s">
        <v>16181</v>
      </c>
      <c r="B3097">
        <v>1</v>
      </c>
    </row>
    <row r="3098" spans="1:2">
      <c r="A3098" t="s">
        <v>16183</v>
      </c>
      <c r="B3098">
        <v>1</v>
      </c>
    </row>
    <row r="3099" spans="1:2">
      <c r="A3099" t="s">
        <v>16184</v>
      </c>
      <c r="B3099">
        <v>1</v>
      </c>
    </row>
    <row r="3100" spans="1:2">
      <c r="A3100" t="s">
        <v>16185</v>
      </c>
      <c r="B3100">
        <v>1</v>
      </c>
    </row>
    <row r="3101" spans="1:2">
      <c r="A3101" t="s">
        <v>16186</v>
      </c>
      <c r="B3101">
        <v>1</v>
      </c>
    </row>
    <row r="3102" spans="1:2">
      <c r="A3102" t="s">
        <v>16187</v>
      </c>
      <c r="B3102">
        <v>1</v>
      </c>
    </row>
    <row r="3103" spans="1:2">
      <c r="A3103" t="s">
        <v>16188</v>
      </c>
      <c r="B3103">
        <v>1</v>
      </c>
    </row>
    <row r="3104" spans="1:2">
      <c r="A3104" t="s">
        <v>16189</v>
      </c>
      <c r="B3104">
        <v>1</v>
      </c>
    </row>
    <row r="3105" spans="1:2">
      <c r="A3105" t="s">
        <v>16190</v>
      </c>
      <c r="B3105">
        <v>1</v>
      </c>
    </row>
    <row r="3106" spans="1:2">
      <c r="A3106" t="s">
        <v>16191</v>
      </c>
      <c r="B3106">
        <v>1</v>
      </c>
    </row>
    <row r="3107" spans="1:2">
      <c r="A3107" t="s">
        <v>16192</v>
      </c>
      <c r="B3107">
        <v>1</v>
      </c>
    </row>
    <row r="3108" spans="1:2">
      <c r="A3108" t="s">
        <v>16193</v>
      </c>
      <c r="B3108">
        <v>1</v>
      </c>
    </row>
    <row r="3109" spans="1:2">
      <c r="A3109" t="s">
        <v>16194</v>
      </c>
      <c r="B3109">
        <v>1</v>
      </c>
    </row>
    <row r="3110" spans="1:2">
      <c r="A3110" t="s">
        <v>16195</v>
      </c>
      <c r="B3110">
        <v>1</v>
      </c>
    </row>
    <row r="3111" spans="1:2">
      <c r="A3111" t="e">
        <f>--_: and_CC ducks_NNS</f>
        <v>#NAME?</v>
      </c>
      <c r="B3111">
        <v>1</v>
      </c>
    </row>
    <row r="3112" spans="1:2">
      <c r="A3112" t="s">
        <v>16196</v>
      </c>
      <c r="B3112">
        <v>1</v>
      </c>
    </row>
    <row r="3113" spans="1:2">
      <c r="A3113" t="s">
        <v>16197</v>
      </c>
      <c r="B3113">
        <v>1</v>
      </c>
    </row>
    <row r="3114" spans="1:2">
      <c r="A3114" t="s">
        <v>16198</v>
      </c>
      <c r="B3114">
        <v>1</v>
      </c>
    </row>
    <row r="3115" spans="1:2">
      <c r="A3115" t="s">
        <v>16199</v>
      </c>
      <c r="B3115">
        <v>1</v>
      </c>
    </row>
    <row r="3116" spans="1:2">
      <c r="A3116" t="s">
        <v>16200</v>
      </c>
      <c r="B3116">
        <v>1</v>
      </c>
    </row>
    <row r="3117" spans="1:2">
      <c r="A3117" t="s">
        <v>16201</v>
      </c>
      <c r="B3117">
        <v>1</v>
      </c>
    </row>
    <row r="3118" spans="1:2">
      <c r="A3118" t="s">
        <v>16202</v>
      </c>
      <c r="B3118">
        <v>1</v>
      </c>
    </row>
    <row r="3119" spans="1:2">
      <c r="A3119" t="s">
        <v>16203</v>
      </c>
      <c r="B3119">
        <v>1</v>
      </c>
    </row>
    <row r="3120" spans="1:2">
      <c r="A3120" t="s">
        <v>16204</v>
      </c>
      <c r="B3120">
        <v>1</v>
      </c>
    </row>
    <row r="3121" spans="1:2">
      <c r="A3121" t="s">
        <v>16205</v>
      </c>
      <c r="B3121">
        <v>1</v>
      </c>
    </row>
    <row r="3122" spans="1:2">
      <c r="A3122" t="s">
        <v>16206</v>
      </c>
      <c r="B3122">
        <v>1</v>
      </c>
    </row>
    <row r="3123" spans="1:2">
      <c r="A3123" t="s">
        <v>16207</v>
      </c>
      <c r="B3123">
        <v>1</v>
      </c>
    </row>
    <row r="3124" spans="1:2">
      <c r="A3124" t="s">
        <v>16208</v>
      </c>
      <c r="B3124">
        <v>1</v>
      </c>
    </row>
    <row r="3125" spans="1:2">
      <c r="A3125" t="s">
        <v>16209</v>
      </c>
      <c r="B3125">
        <v>1</v>
      </c>
    </row>
    <row r="3126" spans="1:2">
      <c r="A3126" t="s">
        <v>16210</v>
      </c>
      <c r="B3126">
        <v>1</v>
      </c>
    </row>
    <row r="3127" spans="1:2">
      <c r="A3127" t="s">
        <v>16211</v>
      </c>
      <c r="B3127">
        <v>1</v>
      </c>
    </row>
    <row r="3128" spans="1:2">
      <c r="A3128" t="s">
        <v>16212</v>
      </c>
      <c r="B3128">
        <v>1</v>
      </c>
    </row>
    <row r="3129" spans="1:2">
      <c r="A3129" t="s">
        <v>16213</v>
      </c>
      <c r="B3129">
        <v>1</v>
      </c>
    </row>
    <row r="3130" spans="1:2">
      <c r="A3130" t="s">
        <v>16214</v>
      </c>
      <c r="B3130">
        <v>1</v>
      </c>
    </row>
    <row r="3131" spans="1:2">
      <c r="A3131" t="s">
        <v>16215</v>
      </c>
      <c r="B3131">
        <v>1</v>
      </c>
    </row>
    <row r="3132" spans="1:2">
      <c r="A3132" t="s">
        <v>16217</v>
      </c>
      <c r="B3132">
        <v>1</v>
      </c>
    </row>
    <row r="3133" spans="1:2">
      <c r="A3133" t="s">
        <v>16218</v>
      </c>
      <c r="B3133">
        <v>1</v>
      </c>
    </row>
    <row r="3134" spans="1:2">
      <c r="A3134" t="s">
        <v>16219</v>
      </c>
      <c r="B3134">
        <v>1</v>
      </c>
    </row>
    <row r="3135" spans="1:2">
      <c r="A3135" t="s">
        <v>16220</v>
      </c>
      <c r="B3135">
        <v>1</v>
      </c>
    </row>
    <row r="3136" spans="1:2">
      <c r="A3136" t="s">
        <v>16221</v>
      </c>
      <c r="B3136">
        <v>1</v>
      </c>
    </row>
    <row r="3137" spans="1:2">
      <c r="A3137" t="s">
        <v>16223</v>
      </c>
      <c r="B3137">
        <v>1</v>
      </c>
    </row>
    <row r="3138" spans="1:2">
      <c r="A3138" t="s">
        <v>16224</v>
      </c>
      <c r="B3138">
        <v>1</v>
      </c>
    </row>
    <row r="3139" spans="1:2">
      <c r="A3139" t="s">
        <v>16225</v>
      </c>
      <c r="B3139">
        <v>1</v>
      </c>
    </row>
    <row r="3140" spans="1:2">
      <c r="A3140" t="s">
        <v>16226</v>
      </c>
      <c r="B3140">
        <v>1</v>
      </c>
    </row>
    <row r="3141" spans="1:2">
      <c r="A3141" t="s">
        <v>16227</v>
      </c>
      <c r="B3141">
        <v>1</v>
      </c>
    </row>
    <row r="3142" spans="1:2">
      <c r="A3142" t="s">
        <v>16228</v>
      </c>
      <c r="B3142">
        <v>1</v>
      </c>
    </row>
    <row r="3143" spans="1:2">
      <c r="A3143" t="s">
        <v>16229</v>
      </c>
      <c r="B3143">
        <v>1</v>
      </c>
    </row>
    <row r="3144" spans="1:2">
      <c r="A3144" t="s">
        <v>16230</v>
      </c>
      <c r="B3144">
        <v>1</v>
      </c>
    </row>
    <row r="3145" spans="1:2">
      <c r="A3145" t="s">
        <v>16231</v>
      </c>
      <c r="B3145">
        <v>1</v>
      </c>
    </row>
    <row r="3146" spans="1:2">
      <c r="A3146" t="s">
        <v>16232</v>
      </c>
      <c r="B3146">
        <v>1</v>
      </c>
    </row>
    <row r="3147" spans="1:2">
      <c r="A3147" t="s">
        <v>16233</v>
      </c>
      <c r="B3147">
        <v>1</v>
      </c>
    </row>
    <row r="3148" spans="1:2">
      <c r="A3148" t="s">
        <v>16234</v>
      </c>
      <c r="B3148">
        <v>1</v>
      </c>
    </row>
    <row r="3149" spans="1:2">
      <c r="A3149" t="s">
        <v>16236</v>
      </c>
      <c r="B3149">
        <v>1</v>
      </c>
    </row>
    <row r="3150" spans="1:2">
      <c r="A3150" t="s">
        <v>16237</v>
      </c>
      <c r="B3150">
        <v>1</v>
      </c>
    </row>
    <row r="3151" spans="1:2">
      <c r="A3151" t="s">
        <v>16238</v>
      </c>
      <c r="B3151">
        <v>1</v>
      </c>
    </row>
    <row r="3152" spans="1:2">
      <c r="A3152" t="s">
        <v>16239</v>
      </c>
      <c r="B3152">
        <v>1</v>
      </c>
    </row>
    <row r="3153" spans="1:2">
      <c r="A3153" t="s">
        <v>16240</v>
      </c>
      <c r="B3153">
        <v>1</v>
      </c>
    </row>
    <row r="3154" spans="1:2">
      <c r="A3154" t="s">
        <v>16241</v>
      </c>
      <c r="B3154">
        <v>1</v>
      </c>
    </row>
    <row r="3155" spans="1:2">
      <c r="A3155" t="s">
        <v>16242</v>
      </c>
      <c r="B3155">
        <v>1</v>
      </c>
    </row>
    <row r="3156" spans="1:2">
      <c r="A3156" t="s">
        <v>16243</v>
      </c>
      <c r="B3156">
        <v>1</v>
      </c>
    </row>
    <row r="3157" spans="1:2">
      <c r="A3157" t="s">
        <v>16244</v>
      </c>
      <c r="B3157">
        <v>1</v>
      </c>
    </row>
    <row r="3158" spans="1:2">
      <c r="A3158" t="s">
        <v>16245</v>
      </c>
      <c r="B3158">
        <v>1</v>
      </c>
    </row>
    <row r="3159" spans="1:2">
      <c r="A3159" t="s">
        <v>16246</v>
      </c>
      <c r="B3159">
        <v>1</v>
      </c>
    </row>
    <row r="3160" spans="1:2">
      <c r="A3160" t="s">
        <v>16247</v>
      </c>
      <c r="B3160">
        <v>1</v>
      </c>
    </row>
    <row r="3161" spans="1:2">
      <c r="A3161" t="s">
        <v>16249</v>
      </c>
      <c r="B3161">
        <v>1</v>
      </c>
    </row>
    <row r="3162" spans="1:2">
      <c r="A3162" t="s">
        <v>16250</v>
      </c>
      <c r="B3162">
        <v>1</v>
      </c>
    </row>
    <row r="3163" spans="1:2">
      <c r="A3163" t="s">
        <v>16251</v>
      </c>
      <c r="B3163">
        <v>1</v>
      </c>
    </row>
    <row r="3164" spans="1:2">
      <c r="A3164" t="s">
        <v>16252</v>
      </c>
      <c r="B3164">
        <v>1</v>
      </c>
    </row>
    <row r="3165" spans="1:2">
      <c r="A3165" t="s">
        <v>16254</v>
      </c>
      <c r="B3165">
        <v>1</v>
      </c>
    </row>
    <row r="3166" spans="1:2">
      <c r="A3166" t="s">
        <v>16255</v>
      </c>
      <c r="B3166">
        <v>1</v>
      </c>
    </row>
    <row r="3167" spans="1:2">
      <c r="A3167" t="s">
        <v>16256</v>
      </c>
      <c r="B3167">
        <v>1</v>
      </c>
    </row>
    <row r="3168" spans="1:2">
      <c r="A3168" t="s">
        <v>16257</v>
      </c>
      <c r="B3168">
        <v>1</v>
      </c>
    </row>
    <row r="3169" spans="1:2">
      <c r="A3169" t="s">
        <v>16258</v>
      </c>
      <c r="B3169">
        <v>1</v>
      </c>
    </row>
    <row r="3170" spans="1:2">
      <c r="A3170" t="s">
        <v>16259</v>
      </c>
      <c r="B3170">
        <v>1</v>
      </c>
    </row>
    <row r="3171" spans="1:2">
      <c r="A3171" t="s">
        <v>16260</v>
      </c>
      <c r="B3171">
        <v>1</v>
      </c>
    </row>
    <row r="3172" spans="1:2">
      <c r="A3172" t="s">
        <v>16261</v>
      </c>
      <c r="B3172">
        <v>1</v>
      </c>
    </row>
    <row r="3173" spans="1:2">
      <c r="A3173" t="s">
        <v>16262</v>
      </c>
      <c r="B3173">
        <v>1</v>
      </c>
    </row>
    <row r="3174" spans="1:2">
      <c r="A3174" t="s">
        <v>16263</v>
      </c>
      <c r="B3174">
        <v>1</v>
      </c>
    </row>
    <row r="3175" spans="1:2">
      <c r="A3175" t="s">
        <v>16264</v>
      </c>
      <c r="B3175">
        <v>1</v>
      </c>
    </row>
    <row r="3176" spans="1:2">
      <c r="A3176" t="s">
        <v>16265</v>
      </c>
      <c r="B3176">
        <v>1</v>
      </c>
    </row>
    <row r="3177" spans="1:2">
      <c r="A3177" t="s">
        <v>16266</v>
      </c>
      <c r="B3177">
        <v>1</v>
      </c>
    </row>
    <row r="3178" spans="1:2">
      <c r="A3178" t="s">
        <v>16267</v>
      </c>
      <c r="B3178">
        <v>1</v>
      </c>
    </row>
    <row r="3179" spans="1:2">
      <c r="A3179" t="s">
        <v>16268</v>
      </c>
      <c r="B3179">
        <v>1</v>
      </c>
    </row>
    <row r="3180" spans="1:2">
      <c r="A3180" t="s">
        <v>16269</v>
      </c>
      <c r="B3180">
        <v>1</v>
      </c>
    </row>
    <row r="3181" spans="1:2">
      <c r="A3181" t="s">
        <v>16270</v>
      </c>
      <c r="B3181">
        <v>1</v>
      </c>
    </row>
    <row r="3182" spans="1:2">
      <c r="A3182" t="s">
        <v>16271</v>
      </c>
      <c r="B3182">
        <v>1</v>
      </c>
    </row>
    <row r="3183" spans="1:2">
      <c r="A3183" t="s">
        <v>16272</v>
      </c>
      <c r="B3183">
        <v>1</v>
      </c>
    </row>
    <row r="3184" spans="1:2">
      <c r="A3184" t="s">
        <v>16273</v>
      </c>
      <c r="B3184">
        <v>1</v>
      </c>
    </row>
    <row r="3185" spans="1:2">
      <c r="A3185" t="s">
        <v>16274</v>
      </c>
      <c r="B3185">
        <v>1</v>
      </c>
    </row>
    <row r="3186" spans="1:2">
      <c r="A3186" t="s">
        <v>16275</v>
      </c>
      <c r="B3186">
        <v>1</v>
      </c>
    </row>
    <row r="3187" spans="1:2">
      <c r="A3187" t="s">
        <v>16276</v>
      </c>
      <c r="B3187">
        <v>1</v>
      </c>
    </row>
    <row r="3188" spans="1:2">
      <c r="A3188" t="s">
        <v>16277</v>
      </c>
      <c r="B3188">
        <v>1</v>
      </c>
    </row>
    <row r="3189" spans="1:2">
      <c r="A3189" t="s">
        <v>16278</v>
      </c>
      <c r="B3189">
        <v>1</v>
      </c>
    </row>
    <row r="3190" spans="1:2">
      <c r="A3190" t="s">
        <v>16279</v>
      </c>
      <c r="B3190">
        <v>1</v>
      </c>
    </row>
    <row r="3191" spans="1:2">
      <c r="A3191" t="s">
        <v>16280</v>
      </c>
      <c r="B3191">
        <v>1</v>
      </c>
    </row>
    <row r="3192" spans="1:2">
      <c r="A3192" t="s">
        <v>16282</v>
      </c>
      <c r="B3192">
        <v>1</v>
      </c>
    </row>
    <row r="3193" spans="1:2">
      <c r="A3193" t="s">
        <v>16283</v>
      </c>
      <c r="B3193">
        <v>1</v>
      </c>
    </row>
    <row r="3194" spans="1:2">
      <c r="A3194" t="s">
        <v>16284</v>
      </c>
      <c r="B3194">
        <v>1</v>
      </c>
    </row>
    <row r="3195" spans="1:2">
      <c r="A3195" t="s">
        <v>16285</v>
      </c>
      <c r="B3195">
        <v>1</v>
      </c>
    </row>
    <row r="3196" spans="1:2">
      <c r="A3196" t="s">
        <v>16286</v>
      </c>
      <c r="B3196">
        <v>1</v>
      </c>
    </row>
    <row r="3197" spans="1:2">
      <c r="A3197" t="s">
        <v>16287</v>
      </c>
      <c r="B3197">
        <v>1</v>
      </c>
    </row>
    <row r="3198" spans="1:2">
      <c r="A3198" t="s">
        <v>16288</v>
      </c>
      <c r="B3198">
        <v>1</v>
      </c>
    </row>
    <row r="3199" spans="1:2">
      <c r="A3199" t="s">
        <v>16290</v>
      </c>
      <c r="B3199">
        <v>1</v>
      </c>
    </row>
    <row r="3200" spans="1:2">
      <c r="A3200" t="s">
        <v>16291</v>
      </c>
      <c r="B3200">
        <v>1</v>
      </c>
    </row>
    <row r="3201" spans="1:2">
      <c r="A3201" t="s">
        <v>16292</v>
      </c>
      <c r="B3201">
        <v>1</v>
      </c>
    </row>
    <row r="3202" spans="1:2">
      <c r="A3202" t="s">
        <v>16293</v>
      </c>
      <c r="B3202">
        <v>1</v>
      </c>
    </row>
    <row r="3203" spans="1:2">
      <c r="A3203" t="s">
        <v>16294</v>
      </c>
      <c r="B3203">
        <v>1</v>
      </c>
    </row>
    <row r="3204" spans="1:2">
      <c r="A3204" t="s">
        <v>16295</v>
      </c>
      <c r="B3204">
        <v>1</v>
      </c>
    </row>
    <row r="3205" spans="1:2">
      <c r="A3205" t="s">
        <v>16296</v>
      </c>
      <c r="B3205">
        <v>1</v>
      </c>
    </row>
    <row r="3206" spans="1:2">
      <c r="A3206" t="s">
        <v>16297</v>
      </c>
      <c r="B3206">
        <v>1</v>
      </c>
    </row>
    <row r="3207" spans="1:2">
      <c r="A3207" t="s">
        <v>16298</v>
      </c>
      <c r="B3207">
        <v>1</v>
      </c>
    </row>
    <row r="3208" spans="1:2">
      <c r="A3208" t="s">
        <v>16299</v>
      </c>
      <c r="B3208">
        <v>1</v>
      </c>
    </row>
    <row r="3209" spans="1:2">
      <c r="A3209" t="s">
        <v>16300</v>
      </c>
      <c r="B3209">
        <v>1</v>
      </c>
    </row>
    <row r="3210" spans="1:2">
      <c r="A3210" t="s">
        <v>16301</v>
      </c>
      <c r="B3210">
        <v>1</v>
      </c>
    </row>
    <row r="3211" spans="1:2">
      <c r="A3211" t="s">
        <v>16302</v>
      </c>
      <c r="B3211">
        <v>1</v>
      </c>
    </row>
    <row r="3212" spans="1:2">
      <c r="A3212" t="s">
        <v>16303</v>
      </c>
      <c r="B3212">
        <v>1</v>
      </c>
    </row>
    <row r="3213" spans="1:2">
      <c r="A3213" t="s">
        <v>16304</v>
      </c>
      <c r="B3213">
        <v>1</v>
      </c>
    </row>
    <row r="3214" spans="1:2">
      <c r="A3214" t="s">
        <v>16306</v>
      </c>
      <c r="B3214">
        <v>1</v>
      </c>
    </row>
    <row r="3215" spans="1:2">
      <c r="A3215" t="s">
        <v>16307</v>
      </c>
      <c r="B3215">
        <v>1</v>
      </c>
    </row>
    <row r="3216" spans="1:2">
      <c r="A3216" t="s">
        <v>16308</v>
      </c>
      <c r="B3216">
        <v>1</v>
      </c>
    </row>
    <row r="3217" spans="1:2">
      <c r="A3217" t="s">
        <v>16310</v>
      </c>
      <c r="B3217">
        <v>1</v>
      </c>
    </row>
    <row r="3218" spans="1:2">
      <c r="A3218" t="s">
        <v>16312</v>
      </c>
      <c r="B3218">
        <v>1</v>
      </c>
    </row>
    <row r="3219" spans="1:2">
      <c r="A3219" t="s">
        <v>16313</v>
      </c>
      <c r="B3219">
        <v>1</v>
      </c>
    </row>
    <row r="3220" spans="1:2">
      <c r="A3220" t="s">
        <v>16314</v>
      </c>
      <c r="B3220">
        <v>1</v>
      </c>
    </row>
    <row r="3221" spans="1:2">
      <c r="A3221" t="s">
        <v>16315</v>
      </c>
      <c r="B3221">
        <v>1</v>
      </c>
    </row>
    <row r="3222" spans="1:2">
      <c r="A3222" t="s">
        <v>16316</v>
      </c>
      <c r="B3222">
        <v>1</v>
      </c>
    </row>
    <row r="3223" spans="1:2">
      <c r="A3223" t="s">
        <v>16317</v>
      </c>
      <c r="B3223">
        <v>1</v>
      </c>
    </row>
    <row r="3224" spans="1:2">
      <c r="A3224" t="s">
        <v>16318</v>
      </c>
      <c r="B3224">
        <v>1</v>
      </c>
    </row>
    <row r="3225" spans="1:2">
      <c r="A3225" t="s">
        <v>16319</v>
      </c>
      <c r="B3225">
        <v>1</v>
      </c>
    </row>
    <row r="3226" spans="1:2">
      <c r="A3226" t="s">
        <v>16320</v>
      </c>
      <c r="B3226">
        <v>1</v>
      </c>
    </row>
    <row r="3227" spans="1:2">
      <c r="A3227" t="s">
        <v>16321</v>
      </c>
      <c r="B3227">
        <v>1</v>
      </c>
    </row>
    <row r="3228" spans="1:2">
      <c r="A3228" t="s">
        <v>16322</v>
      </c>
      <c r="B3228">
        <v>1</v>
      </c>
    </row>
    <row r="3229" spans="1:2">
      <c r="A3229" t="s">
        <v>16323</v>
      </c>
      <c r="B3229">
        <v>1</v>
      </c>
    </row>
    <row r="3230" spans="1:2">
      <c r="A3230" t="s">
        <v>16324</v>
      </c>
      <c r="B3230">
        <v>1</v>
      </c>
    </row>
    <row r="3231" spans="1:2">
      <c r="A3231" t="s">
        <v>16325</v>
      </c>
      <c r="B3231">
        <v>1</v>
      </c>
    </row>
    <row r="3232" spans="1:2">
      <c r="A3232" t="s">
        <v>16326</v>
      </c>
      <c r="B3232">
        <v>1</v>
      </c>
    </row>
    <row r="3233" spans="1:2">
      <c r="A3233" t="s">
        <v>16327</v>
      </c>
      <c r="B3233">
        <v>1</v>
      </c>
    </row>
    <row r="3234" spans="1:2">
      <c r="A3234" t="s">
        <v>16328</v>
      </c>
      <c r="B3234">
        <v>1</v>
      </c>
    </row>
    <row r="3235" spans="1:2">
      <c r="A3235" t="s">
        <v>16329</v>
      </c>
      <c r="B3235">
        <v>1</v>
      </c>
    </row>
    <row r="3236" spans="1:2">
      <c r="A3236" t="s">
        <v>16331</v>
      </c>
      <c r="B3236">
        <v>1</v>
      </c>
    </row>
    <row r="3237" spans="1:2">
      <c r="A3237" t="s">
        <v>16332</v>
      </c>
      <c r="B3237">
        <v>1</v>
      </c>
    </row>
    <row r="3238" spans="1:2">
      <c r="A3238" t="s">
        <v>16333</v>
      </c>
      <c r="B3238">
        <v>1</v>
      </c>
    </row>
    <row r="3239" spans="1:2">
      <c r="A3239" t="s">
        <v>16334</v>
      </c>
      <c r="B3239">
        <v>1</v>
      </c>
    </row>
    <row r="3240" spans="1:2">
      <c r="A3240" t="s">
        <v>16335</v>
      </c>
      <c r="B3240">
        <v>1</v>
      </c>
    </row>
    <row r="3241" spans="1:2">
      <c r="A3241" t="s">
        <v>16336</v>
      </c>
      <c r="B3241">
        <v>1</v>
      </c>
    </row>
    <row r="3242" spans="1:2">
      <c r="A3242" t="s">
        <v>16337</v>
      </c>
      <c r="B3242">
        <v>1</v>
      </c>
    </row>
    <row r="3243" spans="1:2">
      <c r="A3243" t="s">
        <v>16338</v>
      </c>
      <c r="B3243">
        <v>1</v>
      </c>
    </row>
    <row r="3244" spans="1:2">
      <c r="A3244" t="s">
        <v>16339</v>
      </c>
      <c r="B3244">
        <v>1</v>
      </c>
    </row>
    <row r="3245" spans="1:2">
      <c r="A3245" t="s">
        <v>16340</v>
      </c>
      <c r="B3245">
        <v>1</v>
      </c>
    </row>
    <row r="3246" spans="1:2">
      <c r="A3246" t="s">
        <v>16342</v>
      </c>
      <c r="B3246">
        <v>1</v>
      </c>
    </row>
    <row r="3247" spans="1:2">
      <c r="A3247" t="s">
        <v>16343</v>
      </c>
      <c r="B3247">
        <v>1</v>
      </c>
    </row>
    <row r="3248" spans="1:2">
      <c r="A3248" t="s">
        <v>16344</v>
      </c>
      <c r="B3248">
        <v>1</v>
      </c>
    </row>
    <row r="3249" spans="1:2">
      <c r="A3249" t="s">
        <v>16345</v>
      </c>
      <c r="B3249">
        <v>1</v>
      </c>
    </row>
    <row r="3250" spans="1:2">
      <c r="A3250" t="s">
        <v>16346</v>
      </c>
      <c r="B3250">
        <v>1</v>
      </c>
    </row>
    <row r="3251" spans="1:2">
      <c r="A3251" t="s">
        <v>16347</v>
      </c>
      <c r="B3251">
        <v>1</v>
      </c>
    </row>
    <row r="3252" spans="1:2">
      <c r="A3252" t="s">
        <v>16349</v>
      </c>
      <c r="B3252">
        <v>1</v>
      </c>
    </row>
    <row r="3253" spans="1:2">
      <c r="A3253" t="s">
        <v>16350</v>
      </c>
      <c r="B3253">
        <v>1</v>
      </c>
    </row>
    <row r="3254" spans="1:2">
      <c r="A3254" t="s">
        <v>16351</v>
      </c>
      <c r="B3254">
        <v>1</v>
      </c>
    </row>
    <row r="3255" spans="1:2">
      <c r="A3255" t="s">
        <v>16352</v>
      </c>
      <c r="B3255">
        <v>1</v>
      </c>
    </row>
    <row r="3256" spans="1:2">
      <c r="A3256" t="s">
        <v>16353</v>
      </c>
      <c r="B3256">
        <v>1</v>
      </c>
    </row>
    <row r="3257" spans="1:2">
      <c r="A3257" t="s">
        <v>16354</v>
      </c>
      <c r="B3257">
        <v>1</v>
      </c>
    </row>
    <row r="3258" spans="1:2">
      <c r="A3258" t="s">
        <v>16355</v>
      </c>
      <c r="B3258">
        <v>1</v>
      </c>
    </row>
    <row r="3259" spans="1:2">
      <c r="A3259" t="s">
        <v>16356</v>
      </c>
      <c r="B3259">
        <v>1</v>
      </c>
    </row>
    <row r="3260" spans="1:2">
      <c r="A3260" t="s">
        <v>16357</v>
      </c>
      <c r="B3260">
        <v>1</v>
      </c>
    </row>
    <row r="3261" spans="1:2">
      <c r="A3261" t="s">
        <v>16358</v>
      </c>
      <c r="B3261">
        <v>1</v>
      </c>
    </row>
    <row r="3262" spans="1:2">
      <c r="A3262" t="s">
        <v>16359</v>
      </c>
      <c r="B3262">
        <v>1</v>
      </c>
    </row>
    <row r="3263" spans="1:2">
      <c r="A3263" t="s">
        <v>16360</v>
      </c>
      <c r="B3263">
        <v>1</v>
      </c>
    </row>
    <row r="3264" spans="1:2">
      <c r="A3264" t="s">
        <v>16361</v>
      </c>
      <c r="B3264">
        <v>1</v>
      </c>
    </row>
    <row r="3265" spans="1:2">
      <c r="A3265" t="s">
        <v>16362</v>
      </c>
      <c r="B3265">
        <v>1</v>
      </c>
    </row>
    <row r="3266" spans="1:2">
      <c r="A3266" t="s">
        <v>16363</v>
      </c>
      <c r="B3266">
        <v>1</v>
      </c>
    </row>
    <row r="3267" spans="1:2">
      <c r="A3267" t="s">
        <v>16364</v>
      </c>
      <c r="B3267">
        <v>1</v>
      </c>
    </row>
    <row r="3268" spans="1:2">
      <c r="A3268" t="s">
        <v>16366</v>
      </c>
      <c r="B3268">
        <v>1</v>
      </c>
    </row>
    <row r="3269" spans="1:2">
      <c r="A3269" t="s">
        <v>16368</v>
      </c>
      <c r="B3269">
        <v>1</v>
      </c>
    </row>
    <row r="3270" spans="1:2">
      <c r="A3270" t="s">
        <v>16369</v>
      </c>
      <c r="B3270">
        <v>1</v>
      </c>
    </row>
    <row r="3271" spans="1:2">
      <c r="A3271" t="s">
        <v>16370</v>
      </c>
      <c r="B3271">
        <v>1</v>
      </c>
    </row>
    <row r="3272" spans="1:2">
      <c r="A3272" t="s">
        <v>16371</v>
      </c>
      <c r="B3272">
        <v>1</v>
      </c>
    </row>
    <row r="3273" spans="1:2">
      <c r="A3273" t="s">
        <v>16372</v>
      </c>
      <c r="B3273">
        <v>1</v>
      </c>
    </row>
    <row r="3274" spans="1:2">
      <c r="A3274" t="s">
        <v>16373</v>
      </c>
      <c r="B3274">
        <v>1</v>
      </c>
    </row>
    <row r="3275" spans="1:2">
      <c r="A3275" t="s">
        <v>16374</v>
      </c>
      <c r="B3275">
        <v>1</v>
      </c>
    </row>
    <row r="3276" spans="1:2">
      <c r="A3276" t="s">
        <v>16375</v>
      </c>
      <c r="B3276">
        <v>1</v>
      </c>
    </row>
    <row r="3277" spans="1:2">
      <c r="A3277" t="s">
        <v>16376</v>
      </c>
      <c r="B3277">
        <v>1</v>
      </c>
    </row>
    <row r="3278" spans="1:2">
      <c r="A3278" t="s">
        <v>16377</v>
      </c>
      <c r="B3278">
        <v>1</v>
      </c>
    </row>
    <row r="3279" spans="1:2">
      <c r="A3279" t="s">
        <v>16378</v>
      </c>
      <c r="B3279">
        <v>1</v>
      </c>
    </row>
    <row r="3280" spans="1:2">
      <c r="A3280" t="s">
        <v>16379</v>
      </c>
      <c r="B3280">
        <v>1</v>
      </c>
    </row>
    <row r="3281" spans="1:2">
      <c r="A3281" t="s">
        <v>16380</v>
      </c>
      <c r="B3281">
        <v>1</v>
      </c>
    </row>
    <row r="3282" spans="1:2">
      <c r="A3282" t="s">
        <v>16381</v>
      </c>
      <c r="B3282">
        <v>1</v>
      </c>
    </row>
    <row r="3283" spans="1:2">
      <c r="A3283" t="s">
        <v>16382</v>
      </c>
      <c r="B3283">
        <v>1</v>
      </c>
    </row>
    <row r="3284" spans="1:2">
      <c r="A3284" t="s">
        <v>16384</v>
      </c>
      <c r="B3284">
        <v>1</v>
      </c>
    </row>
    <row r="3285" spans="1:2">
      <c r="A3285" t="s">
        <v>16386</v>
      </c>
      <c r="B3285">
        <v>1</v>
      </c>
    </row>
    <row r="3286" spans="1:2">
      <c r="A3286" t="s">
        <v>16387</v>
      </c>
      <c r="B3286">
        <v>1</v>
      </c>
    </row>
    <row r="3287" spans="1:2">
      <c r="A3287" t="s">
        <v>16388</v>
      </c>
      <c r="B3287">
        <v>1</v>
      </c>
    </row>
    <row r="3288" spans="1:2">
      <c r="A3288" t="s">
        <v>16389</v>
      </c>
      <c r="B3288">
        <v>1</v>
      </c>
    </row>
    <row r="3289" spans="1:2">
      <c r="A3289" t="s">
        <v>16391</v>
      </c>
      <c r="B3289">
        <v>1</v>
      </c>
    </row>
    <row r="3290" spans="1:2">
      <c r="A3290" t="s">
        <v>16392</v>
      </c>
      <c r="B3290">
        <v>1</v>
      </c>
    </row>
    <row r="3291" spans="1:2">
      <c r="A3291" t="s">
        <v>16393</v>
      </c>
      <c r="B3291">
        <v>1</v>
      </c>
    </row>
    <row r="3292" spans="1:2">
      <c r="A3292" t="s">
        <v>16394</v>
      </c>
      <c r="B3292">
        <v>1</v>
      </c>
    </row>
    <row r="3293" spans="1:2">
      <c r="A3293" t="s">
        <v>16396</v>
      </c>
      <c r="B3293">
        <v>1</v>
      </c>
    </row>
    <row r="3294" spans="1:2">
      <c r="A3294" t="s">
        <v>16397</v>
      </c>
      <c r="B3294">
        <v>1</v>
      </c>
    </row>
    <row r="3295" spans="1:2">
      <c r="A3295" t="s">
        <v>16398</v>
      </c>
      <c r="B3295">
        <v>1</v>
      </c>
    </row>
    <row r="3296" spans="1:2">
      <c r="A3296" t="s">
        <v>16399</v>
      </c>
      <c r="B3296">
        <v>1</v>
      </c>
    </row>
    <row r="3297" spans="1:2">
      <c r="A3297" t="s">
        <v>16400</v>
      </c>
      <c r="B3297">
        <v>1</v>
      </c>
    </row>
    <row r="3298" spans="1:2">
      <c r="A3298" t="s">
        <v>16401</v>
      </c>
      <c r="B3298">
        <v>1</v>
      </c>
    </row>
    <row r="3299" spans="1:2">
      <c r="A3299" t="s">
        <v>16402</v>
      </c>
      <c r="B3299">
        <v>1</v>
      </c>
    </row>
    <row r="3300" spans="1:2">
      <c r="A3300" t="s">
        <v>16405</v>
      </c>
      <c r="B3300">
        <v>1</v>
      </c>
    </row>
    <row r="3301" spans="1:2">
      <c r="A3301" t="s">
        <v>16406</v>
      </c>
      <c r="B3301">
        <v>1</v>
      </c>
    </row>
    <row r="3302" spans="1:2">
      <c r="A3302" t="s">
        <v>16407</v>
      </c>
      <c r="B3302">
        <v>1</v>
      </c>
    </row>
    <row r="3303" spans="1:2">
      <c r="A3303" t="s">
        <v>16408</v>
      </c>
      <c r="B3303">
        <v>1</v>
      </c>
    </row>
    <row r="3304" spans="1:2">
      <c r="A3304" t="s">
        <v>16409</v>
      </c>
      <c r="B3304">
        <v>1</v>
      </c>
    </row>
    <row r="3305" spans="1:2">
      <c r="A3305" t="s">
        <v>16410</v>
      </c>
      <c r="B3305">
        <v>1</v>
      </c>
    </row>
    <row r="3306" spans="1:2">
      <c r="A3306" t="s">
        <v>16411</v>
      </c>
      <c r="B3306">
        <v>1</v>
      </c>
    </row>
    <row r="3307" spans="1:2">
      <c r="A3307" t="s">
        <v>16412</v>
      </c>
      <c r="B3307">
        <v>1</v>
      </c>
    </row>
    <row r="3308" spans="1:2">
      <c r="A3308" t="s">
        <v>16413</v>
      </c>
      <c r="B3308">
        <v>1</v>
      </c>
    </row>
    <row r="3309" spans="1:2">
      <c r="A3309" t="s">
        <v>16414</v>
      </c>
      <c r="B3309">
        <v>1</v>
      </c>
    </row>
    <row r="3310" spans="1:2">
      <c r="A3310" t="s">
        <v>16416</v>
      </c>
      <c r="B3310">
        <v>1</v>
      </c>
    </row>
    <row r="3311" spans="1:2">
      <c r="A3311" t="s">
        <v>16418</v>
      </c>
      <c r="B3311">
        <v>1</v>
      </c>
    </row>
    <row r="3312" spans="1:2">
      <c r="A3312" t="s">
        <v>16419</v>
      </c>
      <c r="B3312">
        <v>1</v>
      </c>
    </row>
    <row r="3313" spans="1:2">
      <c r="A3313" t="s">
        <v>16420</v>
      </c>
      <c r="B3313">
        <v>1</v>
      </c>
    </row>
    <row r="3314" spans="1:2">
      <c r="A3314" t="s">
        <v>16421</v>
      </c>
      <c r="B3314">
        <v>1</v>
      </c>
    </row>
    <row r="3315" spans="1:2">
      <c r="A3315" t="s">
        <v>16422</v>
      </c>
      <c r="B3315">
        <v>1</v>
      </c>
    </row>
    <row r="3316" spans="1:2">
      <c r="A3316" t="s">
        <v>16423</v>
      </c>
      <c r="B3316">
        <v>1</v>
      </c>
    </row>
    <row r="3317" spans="1:2">
      <c r="A3317" t="s">
        <v>16424</v>
      </c>
      <c r="B3317">
        <v>1</v>
      </c>
    </row>
    <row r="3318" spans="1:2">
      <c r="A3318" t="s">
        <v>16425</v>
      </c>
      <c r="B3318">
        <v>1</v>
      </c>
    </row>
    <row r="3319" spans="1:2">
      <c r="A3319" t="s">
        <v>16426</v>
      </c>
      <c r="B3319">
        <v>1</v>
      </c>
    </row>
    <row r="3320" spans="1:2">
      <c r="A3320" t="s">
        <v>16428</v>
      </c>
      <c r="B3320">
        <v>1</v>
      </c>
    </row>
    <row r="3321" spans="1:2">
      <c r="A3321" t="s">
        <v>16429</v>
      </c>
      <c r="B3321">
        <v>1</v>
      </c>
    </row>
    <row r="3322" spans="1:2">
      <c r="A3322" t="s">
        <v>16430</v>
      </c>
      <c r="B3322">
        <v>1</v>
      </c>
    </row>
    <row r="3323" spans="1:2">
      <c r="A3323" t="s">
        <v>16431</v>
      </c>
      <c r="B3323">
        <v>1</v>
      </c>
    </row>
    <row r="3324" spans="1:2">
      <c r="A3324" t="s">
        <v>16432</v>
      </c>
      <c r="B3324">
        <v>1</v>
      </c>
    </row>
    <row r="3325" spans="1:2">
      <c r="A3325" t="s">
        <v>16433</v>
      </c>
      <c r="B3325">
        <v>1</v>
      </c>
    </row>
    <row r="3326" spans="1:2">
      <c r="A3326" t="s">
        <v>16434</v>
      </c>
      <c r="B3326">
        <v>1</v>
      </c>
    </row>
    <row r="3327" spans="1:2">
      <c r="A3327" t="s">
        <v>16435</v>
      </c>
      <c r="B3327">
        <v>1</v>
      </c>
    </row>
    <row r="3328" spans="1:2">
      <c r="A3328" t="s">
        <v>16438</v>
      </c>
      <c r="B3328">
        <v>1</v>
      </c>
    </row>
    <row r="3329" spans="1:2">
      <c r="A3329" t="s">
        <v>16439</v>
      </c>
      <c r="B3329">
        <v>1</v>
      </c>
    </row>
    <row r="3330" spans="1:2">
      <c r="A3330" t="s">
        <v>16440</v>
      </c>
      <c r="B3330">
        <v>1</v>
      </c>
    </row>
    <row r="3331" spans="1:2">
      <c r="A3331" t="s">
        <v>16441</v>
      </c>
      <c r="B3331">
        <v>1</v>
      </c>
    </row>
    <row r="3332" spans="1:2">
      <c r="A3332" t="s">
        <v>16442</v>
      </c>
      <c r="B3332">
        <v>1</v>
      </c>
    </row>
    <row r="3333" spans="1:2">
      <c r="A3333" t="s">
        <v>16443</v>
      </c>
      <c r="B3333">
        <v>1</v>
      </c>
    </row>
    <row r="3334" spans="1:2">
      <c r="A3334" t="s">
        <v>16444</v>
      </c>
      <c r="B3334">
        <v>1</v>
      </c>
    </row>
    <row r="3335" spans="1:2">
      <c r="A3335" t="s">
        <v>16445</v>
      </c>
      <c r="B3335">
        <v>1</v>
      </c>
    </row>
    <row r="3336" spans="1:2">
      <c r="A3336" t="s">
        <v>16446</v>
      </c>
      <c r="B3336">
        <v>1</v>
      </c>
    </row>
    <row r="3337" spans="1:2">
      <c r="A3337" t="s">
        <v>16447</v>
      </c>
      <c r="B3337">
        <v>1</v>
      </c>
    </row>
    <row r="3338" spans="1:2">
      <c r="A3338" t="s">
        <v>16448</v>
      </c>
      <c r="B3338">
        <v>1</v>
      </c>
    </row>
    <row r="3339" spans="1:2">
      <c r="A3339" t="s">
        <v>16451</v>
      </c>
      <c r="B3339">
        <v>1</v>
      </c>
    </row>
    <row r="3340" spans="1:2">
      <c r="A3340" t="s">
        <v>16452</v>
      </c>
      <c r="B3340">
        <v>1</v>
      </c>
    </row>
    <row r="3341" spans="1:2">
      <c r="A3341" t="s">
        <v>16453</v>
      </c>
      <c r="B3341">
        <v>1</v>
      </c>
    </row>
    <row r="3342" spans="1:2">
      <c r="A3342" t="s">
        <v>16454</v>
      </c>
      <c r="B3342">
        <v>1</v>
      </c>
    </row>
    <row r="3343" spans="1:2">
      <c r="A3343" t="s">
        <v>16455</v>
      </c>
      <c r="B3343">
        <v>1</v>
      </c>
    </row>
    <row r="3344" spans="1:2">
      <c r="A3344" t="s">
        <v>16456</v>
      </c>
      <c r="B3344">
        <v>1</v>
      </c>
    </row>
    <row r="3345" spans="1:2">
      <c r="A3345" t="s">
        <v>16457</v>
      </c>
      <c r="B3345">
        <v>1</v>
      </c>
    </row>
    <row r="3346" spans="1:2">
      <c r="A3346" t="s">
        <v>16458</v>
      </c>
      <c r="B3346">
        <v>1</v>
      </c>
    </row>
    <row r="3347" spans="1:2">
      <c r="A3347" t="s">
        <v>16459</v>
      </c>
      <c r="B3347">
        <v>1</v>
      </c>
    </row>
    <row r="3348" spans="1:2">
      <c r="A3348" t="s">
        <v>16460</v>
      </c>
      <c r="B3348">
        <v>1</v>
      </c>
    </row>
    <row r="3349" spans="1:2">
      <c r="A3349" t="s">
        <v>16464</v>
      </c>
      <c r="B3349">
        <v>1</v>
      </c>
    </row>
    <row r="3350" spans="1:2">
      <c r="A3350" t="s">
        <v>16465</v>
      </c>
      <c r="B3350">
        <v>1</v>
      </c>
    </row>
    <row r="3351" spans="1:2">
      <c r="A3351" t="s">
        <v>16466</v>
      </c>
      <c r="B3351">
        <v>1</v>
      </c>
    </row>
    <row r="3352" spans="1:2">
      <c r="A3352" t="s">
        <v>16467</v>
      </c>
      <c r="B3352">
        <v>1</v>
      </c>
    </row>
    <row r="3353" spans="1:2">
      <c r="A3353" t="e">
        <f>--_: a_DT man_NN</f>
        <v>#NAME?</v>
      </c>
      <c r="B3353">
        <v>1</v>
      </c>
    </row>
    <row r="3354" spans="1:2">
      <c r="A3354" t="s">
        <v>16468</v>
      </c>
      <c r="B3354">
        <v>1</v>
      </c>
    </row>
    <row r="3355" spans="1:2">
      <c r="A3355" t="s">
        <v>16469</v>
      </c>
      <c r="B3355">
        <v>1</v>
      </c>
    </row>
    <row r="3356" spans="1:2">
      <c r="A3356" t="s">
        <v>16470</v>
      </c>
      <c r="B3356">
        <v>1</v>
      </c>
    </row>
    <row r="3357" spans="1:2">
      <c r="A3357" t="s">
        <v>16471</v>
      </c>
      <c r="B3357">
        <v>1</v>
      </c>
    </row>
    <row r="3358" spans="1:2">
      <c r="A3358" t="s">
        <v>16472</v>
      </c>
      <c r="B3358">
        <v>1</v>
      </c>
    </row>
    <row r="3359" spans="1:2">
      <c r="A3359" t="s">
        <v>16473</v>
      </c>
      <c r="B3359">
        <v>1</v>
      </c>
    </row>
    <row r="3360" spans="1:2">
      <c r="A3360" t="s">
        <v>16474</v>
      </c>
      <c r="B3360">
        <v>1</v>
      </c>
    </row>
    <row r="3361" spans="1:2">
      <c r="A3361" t="s">
        <v>16475</v>
      </c>
      <c r="B3361">
        <v>1</v>
      </c>
    </row>
    <row r="3362" spans="1:2">
      <c r="A3362" t="s">
        <v>16476</v>
      </c>
      <c r="B3362">
        <v>1</v>
      </c>
    </row>
    <row r="3363" spans="1:2">
      <c r="A3363" t="s">
        <v>16477</v>
      </c>
      <c r="B3363">
        <v>1</v>
      </c>
    </row>
    <row r="3364" spans="1:2">
      <c r="A3364" t="s">
        <v>16478</v>
      </c>
      <c r="B3364">
        <v>1</v>
      </c>
    </row>
    <row r="3365" spans="1:2">
      <c r="A3365" t="s">
        <v>16480</v>
      </c>
      <c r="B3365">
        <v>1</v>
      </c>
    </row>
    <row r="3366" spans="1:2">
      <c r="A3366" t="s">
        <v>16481</v>
      </c>
      <c r="B3366">
        <v>1</v>
      </c>
    </row>
    <row r="3367" spans="1:2">
      <c r="A3367" t="s">
        <v>16482</v>
      </c>
      <c r="B3367">
        <v>1</v>
      </c>
    </row>
    <row r="3368" spans="1:2">
      <c r="A3368" t="s">
        <v>16484</v>
      </c>
      <c r="B3368">
        <v>1</v>
      </c>
    </row>
    <row r="3369" spans="1:2">
      <c r="A3369" t="s">
        <v>16486</v>
      </c>
      <c r="B3369">
        <v>1</v>
      </c>
    </row>
    <row r="3370" spans="1:2">
      <c r="A3370" t="s">
        <v>16487</v>
      </c>
      <c r="B3370">
        <v>1</v>
      </c>
    </row>
    <row r="3371" spans="1:2">
      <c r="A3371" t="s">
        <v>16488</v>
      </c>
      <c r="B3371">
        <v>1</v>
      </c>
    </row>
    <row r="3372" spans="1:2">
      <c r="A3372" t="s">
        <v>16489</v>
      </c>
      <c r="B3372">
        <v>1</v>
      </c>
    </row>
    <row r="3373" spans="1:2">
      <c r="A3373" t="s">
        <v>16491</v>
      </c>
      <c r="B3373">
        <v>1</v>
      </c>
    </row>
    <row r="3374" spans="1:2">
      <c r="A3374" t="s">
        <v>16492</v>
      </c>
      <c r="B3374">
        <v>1</v>
      </c>
    </row>
    <row r="3375" spans="1:2">
      <c r="A3375" t="s">
        <v>16494</v>
      </c>
      <c r="B3375">
        <v>1</v>
      </c>
    </row>
    <row r="3376" spans="1:2">
      <c r="A3376" t="s">
        <v>16495</v>
      </c>
      <c r="B3376">
        <v>1</v>
      </c>
    </row>
    <row r="3377" spans="1:2">
      <c r="A3377" t="s">
        <v>16496</v>
      </c>
      <c r="B3377">
        <v>1</v>
      </c>
    </row>
    <row r="3378" spans="1:2">
      <c r="A3378" t="s">
        <v>16497</v>
      </c>
      <c r="B3378">
        <v>1</v>
      </c>
    </row>
    <row r="3379" spans="1:2">
      <c r="A3379" t="s">
        <v>16498</v>
      </c>
      <c r="B3379">
        <v>1</v>
      </c>
    </row>
    <row r="3380" spans="1:2">
      <c r="A3380" t="s">
        <v>16499</v>
      </c>
      <c r="B3380">
        <v>1</v>
      </c>
    </row>
    <row r="3381" spans="1:2">
      <c r="A3381" t="s">
        <v>16500</v>
      </c>
      <c r="B3381">
        <v>1</v>
      </c>
    </row>
    <row r="3382" spans="1:2">
      <c r="A3382" t="s">
        <v>16501</v>
      </c>
      <c r="B3382">
        <v>1</v>
      </c>
    </row>
    <row r="3383" spans="1:2">
      <c r="A3383" t="s">
        <v>16502</v>
      </c>
      <c r="B3383">
        <v>1</v>
      </c>
    </row>
    <row r="3384" spans="1:2">
      <c r="A3384" t="s">
        <v>16503</v>
      </c>
      <c r="B3384">
        <v>1</v>
      </c>
    </row>
    <row r="3385" spans="1:2">
      <c r="A3385" t="s">
        <v>16504</v>
      </c>
      <c r="B3385">
        <v>1</v>
      </c>
    </row>
    <row r="3386" spans="1:2">
      <c r="A3386" t="s">
        <v>16505</v>
      </c>
      <c r="B3386">
        <v>1</v>
      </c>
    </row>
    <row r="3387" spans="1:2">
      <c r="A3387" t="s">
        <v>16506</v>
      </c>
      <c r="B3387">
        <v>1</v>
      </c>
    </row>
    <row r="3388" spans="1:2">
      <c r="A3388" t="s">
        <v>16507</v>
      </c>
      <c r="B3388">
        <v>1</v>
      </c>
    </row>
    <row r="3389" spans="1:2">
      <c r="A3389" t="s">
        <v>16508</v>
      </c>
      <c r="B3389">
        <v>1</v>
      </c>
    </row>
    <row r="3390" spans="1:2">
      <c r="A3390" t="s">
        <v>16509</v>
      </c>
      <c r="B3390">
        <v>1</v>
      </c>
    </row>
    <row r="3391" spans="1:2">
      <c r="A3391" t="s">
        <v>16510</v>
      </c>
      <c r="B3391">
        <v>1</v>
      </c>
    </row>
    <row r="3392" spans="1:2">
      <c r="A3392" t="s">
        <v>16511</v>
      </c>
      <c r="B3392">
        <v>1</v>
      </c>
    </row>
    <row r="3393" spans="1:2">
      <c r="A3393" t="s">
        <v>16512</v>
      </c>
      <c r="B3393">
        <v>1</v>
      </c>
    </row>
    <row r="3394" spans="1:2">
      <c r="A3394" t="s">
        <v>16513</v>
      </c>
      <c r="B3394">
        <v>1</v>
      </c>
    </row>
    <row r="3395" spans="1:2">
      <c r="A3395" t="s">
        <v>16514</v>
      </c>
      <c r="B3395">
        <v>1</v>
      </c>
    </row>
    <row r="3396" spans="1:2">
      <c r="A3396" t="s">
        <v>16515</v>
      </c>
      <c r="B3396">
        <v>1</v>
      </c>
    </row>
    <row r="3397" spans="1:2">
      <c r="A3397" t="s">
        <v>16516</v>
      </c>
      <c r="B3397">
        <v>1</v>
      </c>
    </row>
    <row r="3398" spans="1:2">
      <c r="A3398" t="s">
        <v>16517</v>
      </c>
      <c r="B3398">
        <v>1</v>
      </c>
    </row>
    <row r="3399" spans="1:2">
      <c r="A3399" t="s">
        <v>16518</v>
      </c>
      <c r="B3399">
        <v>1</v>
      </c>
    </row>
    <row r="3400" spans="1:2">
      <c r="A3400" t="s">
        <v>16519</v>
      </c>
      <c r="B3400">
        <v>1</v>
      </c>
    </row>
    <row r="3401" spans="1:2">
      <c r="A3401" t="s">
        <v>16520</v>
      </c>
      <c r="B3401">
        <v>1</v>
      </c>
    </row>
    <row r="3402" spans="1:2">
      <c r="A3402" t="s">
        <v>16521</v>
      </c>
      <c r="B3402">
        <v>1</v>
      </c>
    </row>
    <row r="3403" spans="1:2">
      <c r="A3403" t="s">
        <v>16522</v>
      </c>
      <c r="B3403">
        <v>1</v>
      </c>
    </row>
    <row r="3404" spans="1:2">
      <c r="A3404" t="s">
        <v>16523</v>
      </c>
      <c r="B3404">
        <v>1</v>
      </c>
    </row>
    <row r="3405" spans="1:2">
      <c r="A3405" t="s">
        <v>16524</v>
      </c>
      <c r="B3405">
        <v>1</v>
      </c>
    </row>
    <row r="3406" spans="1:2">
      <c r="A3406" t="s">
        <v>16525</v>
      </c>
      <c r="B3406">
        <v>1</v>
      </c>
    </row>
    <row r="3407" spans="1:2">
      <c r="A3407" t="s">
        <v>16526</v>
      </c>
      <c r="B3407">
        <v>1</v>
      </c>
    </row>
    <row r="3408" spans="1:2">
      <c r="A3408" t="s">
        <v>16527</v>
      </c>
      <c r="B3408">
        <v>1</v>
      </c>
    </row>
    <row r="3409" spans="1:2">
      <c r="A3409" t="s">
        <v>16528</v>
      </c>
      <c r="B3409">
        <v>1</v>
      </c>
    </row>
    <row r="3410" spans="1:2">
      <c r="A3410" t="s">
        <v>16529</v>
      </c>
      <c r="B3410">
        <v>1</v>
      </c>
    </row>
    <row r="3411" spans="1:2">
      <c r="A3411" t="s">
        <v>16530</v>
      </c>
      <c r="B3411">
        <v>1</v>
      </c>
    </row>
    <row r="3412" spans="1:2">
      <c r="A3412" t="s">
        <v>16531</v>
      </c>
      <c r="B3412">
        <v>1</v>
      </c>
    </row>
    <row r="3413" spans="1:2">
      <c r="A3413" t="s">
        <v>16532</v>
      </c>
      <c r="B3413">
        <v>1</v>
      </c>
    </row>
    <row r="3414" spans="1:2">
      <c r="A3414" t="s">
        <v>16533</v>
      </c>
      <c r="B3414">
        <v>1</v>
      </c>
    </row>
    <row r="3415" spans="1:2">
      <c r="A3415" t="s">
        <v>16534</v>
      </c>
      <c r="B3415">
        <v>1</v>
      </c>
    </row>
    <row r="3416" spans="1:2">
      <c r="A3416" t="s">
        <v>16535</v>
      </c>
      <c r="B3416">
        <v>1</v>
      </c>
    </row>
    <row r="3417" spans="1:2">
      <c r="A3417" t="s">
        <v>16537</v>
      </c>
      <c r="B3417">
        <v>1</v>
      </c>
    </row>
    <row r="3418" spans="1:2">
      <c r="A3418" t="s">
        <v>16538</v>
      </c>
      <c r="B3418">
        <v>1</v>
      </c>
    </row>
    <row r="3419" spans="1:2">
      <c r="A3419" t="s">
        <v>16539</v>
      </c>
      <c r="B3419">
        <v>1</v>
      </c>
    </row>
    <row r="3420" spans="1:2">
      <c r="A3420" t="s">
        <v>16540</v>
      </c>
      <c r="B3420">
        <v>1</v>
      </c>
    </row>
    <row r="3421" spans="1:2">
      <c r="A3421" t="s">
        <v>16541</v>
      </c>
      <c r="B3421">
        <v>1</v>
      </c>
    </row>
    <row r="3422" spans="1:2">
      <c r="A3422" t="s">
        <v>16542</v>
      </c>
      <c r="B3422">
        <v>1</v>
      </c>
    </row>
    <row r="3423" spans="1:2">
      <c r="A3423" t="s">
        <v>16543</v>
      </c>
      <c r="B3423">
        <v>1</v>
      </c>
    </row>
    <row r="3424" spans="1:2">
      <c r="A3424" t="s">
        <v>16544</v>
      </c>
      <c r="B3424">
        <v>1</v>
      </c>
    </row>
    <row r="3425" spans="1:2">
      <c r="A3425" t="s">
        <v>16545</v>
      </c>
      <c r="B3425">
        <v>1</v>
      </c>
    </row>
    <row r="3426" spans="1:2">
      <c r="A3426" t="s">
        <v>16546</v>
      </c>
      <c r="B3426">
        <v>1</v>
      </c>
    </row>
    <row r="3427" spans="1:2">
      <c r="A3427" t="s">
        <v>16547</v>
      </c>
      <c r="B3427">
        <v>1</v>
      </c>
    </row>
    <row r="3428" spans="1:2">
      <c r="A3428" t="s">
        <v>16548</v>
      </c>
      <c r="B3428">
        <v>1</v>
      </c>
    </row>
    <row r="3429" spans="1:2">
      <c r="A3429" t="s">
        <v>16549</v>
      </c>
      <c r="B3429">
        <v>1</v>
      </c>
    </row>
    <row r="3430" spans="1:2">
      <c r="A3430" t="s">
        <v>16550</v>
      </c>
      <c r="B3430">
        <v>1</v>
      </c>
    </row>
    <row r="3431" spans="1:2">
      <c r="A3431" t="s">
        <v>16551</v>
      </c>
      <c r="B3431">
        <v>1</v>
      </c>
    </row>
    <row r="3432" spans="1:2">
      <c r="A3432" t="s">
        <v>16554</v>
      </c>
      <c r="B3432">
        <v>1</v>
      </c>
    </row>
    <row r="3433" spans="1:2">
      <c r="A3433" t="s">
        <v>16555</v>
      </c>
      <c r="B3433">
        <v>1</v>
      </c>
    </row>
    <row r="3434" spans="1:2">
      <c r="A3434" t="s">
        <v>16556</v>
      </c>
      <c r="B3434">
        <v>1</v>
      </c>
    </row>
    <row r="3435" spans="1:2">
      <c r="A3435" t="s">
        <v>16557</v>
      </c>
      <c r="B3435">
        <v>1</v>
      </c>
    </row>
    <row r="3436" spans="1:2">
      <c r="A3436" t="s">
        <v>16558</v>
      </c>
      <c r="B3436">
        <v>1</v>
      </c>
    </row>
    <row r="3437" spans="1:2">
      <c r="A3437" t="s">
        <v>16559</v>
      </c>
      <c r="B3437">
        <v>1</v>
      </c>
    </row>
    <row r="3438" spans="1:2">
      <c r="A3438" t="s">
        <v>16560</v>
      </c>
      <c r="B3438">
        <v>1</v>
      </c>
    </row>
    <row r="3439" spans="1:2">
      <c r="A3439" t="s">
        <v>16561</v>
      </c>
      <c r="B3439">
        <v>1</v>
      </c>
    </row>
    <row r="3440" spans="1:2">
      <c r="A3440" t="s">
        <v>16562</v>
      </c>
      <c r="B3440">
        <v>1</v>
      </c>
    </row>
    <row r="3441" spans="1:2">
      <c r="A3441" t="s">
        <v>16563</v>
      </c>
      <c r="B3441">
        <v>1</v>
      </c>
    </row>
    <row r="3442" spans="1:2">
      <c r="A3442" t="s">
        <v>16564</v>
      </c>
      <c r="B3442">
        <v>1</v>
      </c>
    </row>
    <row r="3443" spans="1:2">
      <c r="A3443" t="s">
        <v>16565</v>
      </c>
      <c r="B3443">
        <v>1</v>
      </c>
    </row>
    <row r="3444" spans="1:2">
      <c r="A3444" t="s">
        <v>16566</v>
      </c>
      <c r="B3444">
        <v>1</v>
      </c>
    </row>
    <row r="3445" spans="1:2">
      <c r="A3445" t="s">
        <v>16567</v>
      </c>
      <c r="B3445">
        <v>1</v>
      </c>
    </row>
    <row r="3446" spans="1:2">
      <c r="A3446" t="s">
        <v>16568</v>
      </c>
      <c r="B3446">
        <v>1</v>
      </c>
    </row>
    <row r="3447" spans="1:2">
      <c r="A3447" t="s">
        <v>16569</v>
      </c>
      <c r="B3447">
        <v>1</v>
      </c>
    </row>
    <row r="3448" spans="1:2">
      <c r="A3448" t="s">
        <v>16571</v>
      </c>
      <c r="B3448">
        <v>1</v>
      </c>
    </row>
    <row r="3449" spans="1:2">
      <c r="A3449" t="s">
        <v>16572</v>
      </c>
      <c r="B3449">
        <v>1</v>
      </c>
    </row>
    <row r="3450" spans="1:2">
      <c r="A3450" t="s">
        <v>16573</v>
      </c>
      <c r="B3450">
        <v>1</v>
      </c>
    </row>
    <row r="3451" spans="1:2">
      <c r="A3451" t="s">
        <v>16574</v>
      </c>
      <c r="B3451">
        <v>1</v>
      </c>
    </row>
    <row r="3452" spans="1:2">
      <c r="A3452" t="s">
        <v>16575</v>
      </c>
      <c r="B3452">
        <v>1</v>
      </c>
    </row>
    <row r="3453" spans="1:2">
      <c r="A3453" t="s">
        <v>16576</v>
      </c>
      <c r="B3453">
        <v>1</v>
      </c>
    </row>
    <row r="3454" spans="1:2">
      <c r="A3454" t="s">
        <v>16577</v>
      </c>
      <c r="B3454">
        <v>1</v>
      </c>
    </row>
    <row r="3455" spans="1:2">
      <c r="A3455" t="s">
        <v>16578</v>
      </c>
      <c r="B3455">
        <v>1</v>
      </c>
    </row>
    <row r="3456" spans="1:2">
      <c r="A3456" t="s">
        <v>16579</v>
      </c>
      <c r="B3456">
        <v>1</v>
      </c>
    </row>
    <row r="3457" spans="1:2">
      <c r="A3457" t="s">
        <v>16580</v>
      </c>
      <c r="B3457">
        <v>1</v>
      </c>
    </row>
    <row r="3458" spans="1:2">
      <c r="A3458" t="s">
        <v>16581</v>
      </c>
      <c r="B3458">
        <v>1</v>
      </c>
    </row>
    <row r="3459" spans="1:2">
      <c r="A3459" t="s">
        <v>16582</v>
      </c>
      <c r="B3459">
        <v>1</v>
      </c>
    </row>
    <row r="3460" spans="1:2">
      <c r="A3460" t="s">
        <v>16583</v>
      </c>
      <c r="B3460">
        <v>1</v>
      </c>
    </row>
    <row r="3461" spans="1:2">
      <c r="A3461" t="s">
        <v>16584</v>
      </c>
      <c r="B3461">
        <v>1</v>
      </c>
    </row>
    <row r="3462" spans="1:2">
      <c r="A3462" t="s">
        <v>16586</v>
      </c>
      <c r="B3462">
        <v>1</v>
      </c>
    </row>
    <row r="3463" spans="1:2">
      <c r="A3463" t="s">
        <v>16587</v>
      </c>
      <c r="B3463">
        <v>1</v>
      </c>
    </row>
    <row r="3464" spans="1:2">
      <c r="A3464" t="s">
        <v>16588</v>
      </c>
      <c r="B3464">
        <v>1</v>
      </c>
    </row>
    <row r="3465" spans="1:2">
      <c r="A3465" t="s">
        <v>16589</v>
      </c>
      <c r="B3465">
        <v>1</v>
      </c>
    </row>
    <row r="3466" spans="1:2">
      <c r="A3466" t="s">
        <v>16590</v>
      </c>
      <c r="B3466">
        <v>1</v>
      </c>
    </row>
    <row r="3467" spans="1:2">
      <c r="A3467" t="s">
        <v>16591</v>
      </c>
      <c r="B3467">
        <v>1</v>
      </c>
    </row>
    <row r="3468" spans="1:2">
      <c r="A3468" t="s">
        <v>16592</v>
      </c>
      <c r="B3468">
        <v>1</v>
      </c>
    </row>
    <row r="3469" spans="1:2">
      <c r="A3469" t="s">
        <v>16593</v>
      </c>
      <c r="B3469">
        <v>1</v>
      </c>
    </row>
    <row r="3470" spans="1:2">
      <c r="A3470" t="s">
        <v>16594</v>
      </c>
      <c r="B3470">
        <v>1</v>
      </c>
    </row>
    <row r="3471" spans="1:2">
      <c r="A3471" t="s">
        <v>16595</v>
      </c>
      <c r="B3471">
        <v>1</v>
      </c>
    </row>
    <row r="3472" spans="1:2">
      <c r="A3472" t="s">
        <v>16596</v>
      </c>
      <c r="B3472">
        <v>1</v>
      </c>
    </row>
    <row r="3473" spans="1:2">
      <c r="A3473" t="s">
        <v>16597</v>
      </c>
      <c r="B3473">
        <v>1</v>
      </c>
    </row>
    <row r="3474" spans="1:2">
      <c r="A3474" t="s">
        <v>16598</v>
      </c>
      <c r="B3474">
        <v>1</v>
      </c>
    </row>
    <row r="3475" spans="1:2">
      <c r="A3475" t="s">
        <v>16601</v>
      </c>
      <c r="B3475">
        <v>1</v>
      </c>
    </row>
    <row r="3476" spans="1:2">
      <c r="A3476" t="s">
        <v>16602</v>
      </c>
      <c r="B3476">
        <v>1</v>
      </c>
    </row>
    <row r="3477" spans="1:2">
      <c r="A3477" t="s">
        <v>16603</v>
      </c>
      <c r="B3477">
        <v>1</v>
      </c>
    </row>
    <row r="3478" spans="1:2">
      <c r="A3478" t="s">
        <v>16604</v>
      </c>
      <c r="B3478">
        <v>1</v>
      </c>
    </row>
    <row r="3479" spans="1:2">
      <c r="A3479" t="s">
        <v>16605</v>
      </c>
      <c r="B3479">
        <v>1</v>
      </c>
    </row>
    <row r="3480" spans="1:2">
      <c r="A3480" t="s">
        <v>16606</v>
      </c>
      <c r="B3480">
        <v>1</v>
      </c>
    </row>
    <row r="3481" spans="1:2">
      <c r="A3481" t="s">
        <v>16608</v>
      </c>
      <c r="B3481">
        <v>1</v>
      </c>
    </row>
    <row r="3482" spans="1:2">
      <c r="A3482" t="s">
        <v>16609</v>
      </c>
      <c r="B3482">
        <v>1</v>
      </c>
    </row>
    <row r="3483" spans="1:2">
      <c r="A3483" t="s">
        <v>16610</v>
      </c>
      <c r="B3483">
        <v>1</v>
      </c>
    </row>
    <row r="3484" spans="1:2">
      <c r="A3484" t="s">
        <v>16611</v>
      </c>
      <c r="B3484">
        <v>1</v>
      </c>
    </row>
    <row r="3485" spans="1:2">
      <c r="A3485" t="s">
        <v>16612</v>
      </c>
      <c r="B3485">
        <v>1</v>
      </c>
    </row>
    <row r="3486" spans="1:2">
      <c r="A3486" t="s">
        <v>16613</v>
      </c>
      <c r="B3486">
        <v>1</v>
      </c>
    </row>
    <row r="3487" spans="1:2">
      <c r="A3487" t="s">
        <v>16614</v>
      </c>
      <c r="B3487">
        <v>1</v>
      </c>
    </row>
    <row r="3488" spans="1:2">
      <c r="A3488" t="s">
        <v>16615</v>
      </c>
      <c r="B3488">
        <v>1</v>
      </c>
    </row>
    <row r="3489" spans="1:2">
      <c r="A3489" t="s">
        <v>16616</v>
      </c>
      <c r="B3489">
        <v>1</v>
      </c>
    </row>
    <row r="3490" spans="1:2">
      <c r="A3490" t="s">
        <v>16617</v>
      </c>
      <c r="B3490">
        <v>1</v>
      </c>
    </row>
    <row r="3491" spans="1:2">
      <c r="A3491" t="s">
        <v>16618</v>
      </c>
      <c r="B3491">
        <v>1</v>
      </c>
    </row>
    <row r="3492" spans="1:2">
      <c r="A3492" t="s">
        <v>16620</v>
      </c>
      <c r="B3492">
        <v>1</v>
      </c>
    </row>
    <row r="3493" spans="1:2">
      <c r="A3493" t="s">
        <v>16622</v>
      </c>
      <c r="B3493">
        <v>1</v>
      </c>
    </row>
    <row r="3494" spans="1:2">
      <c r="A3494" t="s">
        <v>16623</v>
      </c>
      <c r="B3494">
        <v>1</v>
      </c>
    </row>
    <row r="3495" spans="1:2">
      <c r="A3495" t="s">
        <v>16624</v>
      </c>
      <c r="B3495">
        <v>1</v>
      </c>
    </row>
    <row r="3496" spans="1:2">
      <c r="A3496" t="s">
        <v>16625</v>
      </c>
      <c r="B3496">
        <v>1</v>
      </c>
    </row>
    <row r="3497" spans="1:2">
      <c r="A3497" t="s">
        <v>16626</v>
      </c>
      <c r="B3497">
        <v>1</v>
      </c>
    </row>
    <row r="3498" spans="1:2">
      <c r="A3498" t="s">
        <v>16627</v>
      </c>
      <c r="B3498">
        <v>1</v>
      </c>
    </row>
    <row r="3499" spans="1:2">
      <c r="A3499" t="s">
        <v>16628</v>
      </c>
      <c r="B3499">
        <v>1</v>
      </c>
    </row>
    <row r="3500" spans="1:2">
      <c r="A3500" t="s">
        <v>16629</v>
      </c>
      <c r="B3500">
        <v>1</v>
      </c>
    </row>
    <row r="3501" spans="1:2">
      <c r="A3501" t="s">
        <v>16630</v>
      </c>
      <c r="B3501">
        <v>1</v>
      </c>
    </row>
    <row r="3502" spans="1:2">
      <c r="A3502" t="s">
        <v>16631</v>
      </c>
      <c r="B3502">
        <v>1</v>
      </c>
    </row>
    <row r="3503" spans="1:2">
      <c r="A3503" t="s">
        <v>16632</v>
      </c>
      <c r="B3503">
        <v>1</v>
      </c>
    </row>
    <row r="3504" spans="1:2">
      <c r="A3504" t="s">
        <v>16633</v>
      </c>
      <c r="B3504">
        <v>1</v>
      </c>
    </row>
    <row r="3505" spans="1:2">
      <c r="A3505" t="s">
        <v>16634</v>
      </c>
      <c r="B3505">
        <v>1</v>
      </c>
    </row>
    <row r="3506" spans="1:2">
      <c r="A3506" t="s">
        <v>16635</v>
      </c>
      <c r="B3506">
        <v>1</v>
      </c>
    </row>
    <row r="3507" spans="1:2">
      <c r="A3507" t="s">
        <v>16636</v>
      </c>
      <c r="B3507">
        <v>1</v>
      </c>
    </row>
    <row r="3508" spans="1:2">
      <c r="A3508" t="s">
        <v>16637</v>
      </c>
      <c r="B3508">
        <v>1</v>
      </c>
    </row>
    <row r="3509" spans="1:2">
      <c r="A3509" t="s">
        <v>16638</v>
      </c>
      <c r="B3509">
        <v>1</v>
      </c>
    </row>
    <row r="3510" spans="1:2">
      <c r="A3510" t="s">
        <v>16640</v>
      </c>
      <c r="B3510">
        <v>1</v>
      </c>
    </row>
    <row r="3511" spans="1:2">
      <c r="A3511" t="s">
        <v>16643</v>
      </c>
      <c r="B3511">
        <v>1</v>
      </c>
    </row>
    <row r="3512" spans="1:2">
      <c r="A3512" t="s">
        <v>16644</v>
      </c>
      <c r="B3512">
        <v>1</v>
      </c>
    </row>
    <row r="3513" spans="1:2">
      <c r="A3513" t="s">
        <v>16645</v>
      </c>
      <c r="B3513">
        <v>1</v>
      </c>
    </row>
    <row r="3514" spans="1:2">
      <c r="A3514" t="s">
        <v>16646</v>
      </c>
      <c r="B3514">
        <v>1</v>
      </c>
    </row>
    <row r="3515" spans="1:2">
      <c r="A3515" t="s">
        <v>16647</v>
      </c>
      <c r="B3515">
        <v>1</v>
      </c>
    </row>
    <row r="3516" spans="1:2">
      <c r="A3516" t="s">
        <v>16648</v>
      </c>
      <c r="B3516">
        <v>1</v>
      </c>
    </row>
    <row r="3517" spans="1:2">
      <c r="A3517" t="s">
        <v>16649</v>
      </c>
      <c r="B3517">
        <v>1</v>
      </c>
    </row>
    <row r="3518" spans="1:2">
      <c r="A3518" t="s">
        <v>16650</v>
      </c>
      <c r="B3518">
        <v>1</v>
      </c>
    </row>
    <row r="3519" spans="1:2">
      <c r="A3519" t="s">
        <v>16651</v>
      </c>
      <c r="B3519">
        <v>1</v>
      </c>
    </row>
    <row r="3520" spans="1:2">
      <c r="A3520" t="s">
        <v>16652</v>
      </c>
      <c r="B3520">
        <v>1</v>
      </c>
    </row>
    <row r="3521" spans="1:2">
      <c r="A3521" t="s">
        <v>16653</v>
      </c>
      <c r="B3521">
        <v>1</v>
      </c>
    </row>
    <row r="3522" spans="1:2">
      <c r="A3522" t="s">
        <v>16654</v>
      </c>
      <c r="B3522">
        <v>1</v>
      </c>
    </row>
    <row r="3523" spans="1:2">
      <c r="A3523" t="s">
        <v>16655</v>
      </c>
      <c r="B3523">
        <v>1</v>
      </c>
    </row>
    <row r="3524" spans="1:2">
      <c r="A3524" t="s">
        <v>16657</v>
      </c>
      <c r="B3524">
        <v>1</v>
      </c>
    </row>
    <row r="3525" spans="1:2">
      <c r="A3525" t="s">
        <v>16658</v>
      </c>
      <c r="B3525">
        <v>1</v>
      </c>
    </row>
    <row r="3526" spans="1:2">
      <c r="A3526" t="s">
        <v>16659</v>
      </c>
      <c r="B3526">
        <v>1</v>
      </c>
    </row>
    <row r="3527" spans="1:2">
      <c r="A3527" t="e">
        <f>--_: I_PRP knowed_VBD</f>
        <v>#NAME?</v>
      </c>
      <c r="B3527">
        <v>1</v>
      </c>
    </row>
    <row r="3528" spans="1:2">
      <c r="A3528" t="s">
        <v>16660</v>
      </c>
      <c r="B3528">
        <v>1</v>
      </c>
    </row>
    <row r="3529" spans="1:2">
      <c r="A3529" t="s">
        <v>16661</v>
      </c>
      <c r="B3529">
        <v>1</v>
      </c>
    </row>
    <row r="3530" spans="1:2">
      <c r="A3530" t="s">
        <v>16662</v>
      </c>
      <c r="B3530">
        <v>1</v>
      </c>
    </row>
    <row r="3531" spans="1:2">
      <c r="A3531" t="s">
        <v>16663</v>
      </c>
      <c r="B3531">
        <v>1</v>
      </c>
    </row>
    <row r="3532" spans="1:2">
      <c r="A3532" t="s">
        <v>16664</v>
      </c>
      <c r="B3532">
        <v>1</v>
      </c>
    </row>
    <row r="3533" spans="1:2">
      <c r="A3533" t="s">
        <v>16665</v>
      </c>
      <c r="B3533">
        <v>1</v>
      </c>
    </row>
    <row r="3534" spans="1:2">
      <c r="A3534" t="s">
        <v>16667</v>
      </c>
      <c r="B3534">
        <v>1</v>
      </c>
    </row>
    <row r="3535" spans="1:2">
      <c r="A3535" t="s">
        <v>16668</v>
      </c>
      <c r="B3535">
        <v>1</v>
      </c>
    </row>
    <row r="3536" spans="1:2">
      <c r="A3536" t="s">
        <v>16669</v>
      </c>
      <c r="B3536">
        <v>1</v>
      </c>
    </row>
    <row r="3537" spans="1:2">
      <c r="A3537" t="s">
        <v>16670</v>
      </c>
      <c r="B3537">
        <v>1</v>
      </c>
    </row>
    <row r="3538" spans="1:2">
      <c r="A3538" t="s">
        <v>16671</v>
      </c>
      <c r="B3538">
        <v>1</v>
      </c>
    </row>
    <row r="3539" spans="1:2">
      <c r="A3539" t="s">
        <v>16672</v>
      </c>
      <c r="B3539">
        <v>1</v>
      </c>
    </row>
    <row r="3540" spans="1:2">
      <c r="A3540" t="s">
        <v>16673</v>
      </c>
      <c r="B3540">
        <v>1</v>
      </c>
    </row>
    <row r="3541" spans="1:2">
      <c r="A3541" t="s">
        <v>16674</v>
      </c>
      <c r="B3541">
        <v>1</v>
      </c>
    </row>
    <row r="3542" spans="1:2">
      <c r="A3542" t="s">
        <v>16675</v>
      </c>
      <c r="B3542">
        <v>1</v>
      </c>
    </row>
    <row r="3543" spans="1:2">
      <c r="A3543" t="s">
        <v>16676</v>
      </c>
      <c r="B3543">
        <v>1</v>
      </c>
    </row>
    <row r="3544" spans="1:2">
      <c r="A3544" t="s">
        <v>16678</v>
      </c>
      <c r="B3544">
        <v>1</v>
      </c>
    </row>
    <row r="3545" spans="1:2">
      <c r="A3545" t="s">
        <v>16679</v>
      </c>
      <c r="B3545">
        <v>1</v>
      </c>
    </row>
    <row r="3546" spans="1:2">
      <c r="A3546" t="s">
        <v>16680</v>
      </c>
      <c r="B3546">
        <v>1</v>
      </c>
    </row>
    <row r="3547" spans="1:2">
      <c r="A3547" t="s">
        <v>16682</v>
      </c>
      <c r="B3547">
        <v>1</v>
      </c>
    </row>
    <row r="3548" spans="1:2">
      <c r="A3548" t="s">
        <v>16683</v>
      </c>
      <c r="B3548">
        <v>1</v>
      </c>
    </row>
    <row r="3549" spans="1:2">
      <c r="A3549" t="s">
        <v>16684</v>
      </c>
      <c r="B3549">
        <v>1</v>
      </c>
    </row>
    <row r="3550" spans="1:2">
      <c r="A3550" t="s">
        <v>16685</v>
      </c>
      <c r="B3550">
        <v>1</v>
      </c>
    </row>
    <row r="3551" spans="1:2">
      <c r="A3551" t="s">
        <v>16686</v>
      </c>
      <c r="B3551">
        <v>1</v>
      </c>
    </row>
    <row r="3552" spans="1:2">
      <c r="A3552" t="s">
        <v>16687</v>
      </c>
      <c r="B3552">
        <v>1</v>
      </c>
    </row>
    <row r="3553" spans="1:2">
      <c r="A3553" t="s">
        <v>16690</v>
      </c>
      <c r="B3553">
        <v>1</v>
      </c>
    </row>
    <row r="3554" spans="1:2">
      <c r="A3554" t="s">
        <v>16691</v>
      </c>
      <c r="B3554">
        <v>1</v>
      </c>
    </row>
    <row r="3555" spans="1:2">
      <c r="A3555" t="s">
        <v>16692</v>
      </c>
      <c r="B3555">
        <v>1</v>
      </c>
    </row>
    <row r="3556" spans="1:2">
      <c r="A3556" t="s">
        <v>16693</v>
      </c>
      <c r="B3556">
        <v>1</v>
      </c>
    </row>
    <row r="3557" spans="1:2">
      <c r="A3557" t="s">
        <v>16694</v>
      </c>
      <c r="B3557">
        <v>1</v>
      </c>
    </row>
    <row r="3558" spans="1:2">
      <c r="A3558" t="s">
        <v>16695</v>
      </c>
      <c r="B3558">
        <v>1</v>
      </c>
    </row>
    <row r="3559" spans="1:2">
      <c r="A3559" t="s">
        <v>16696</v>
      </c>
      <c r="B3559">
        <v>1</v>
      </c>
    </row>
    <row r="3560" spans="1:2">
      <c r="A3560" t="s">
        <v>16697</v>
      </c>
      <c r="B3560">
        <v>1</v>
      </c>
    </row>
    <row r="3561" spans="1:2">
      <c r="A3561" t="s">
        <v>16698</v>
      </c>
      <c r="B3561">
        <v>1</v>
      </c>
    </row>
    <row r="3562" spans="1:2">
      <c r="A3562" t="s">
        <v>16699</v>
      </c>
      <c r="B3562">
        <v>1</v>
      </c>
    </row>
    <row r="3563" spans="1:2">
      <c r="A3563" t="s">
        <v>16700</v>
      </c>
      <c r="B3563">
        <v>1</v>
      </c>
    </row>
    <row r="3564" spans="1:2">
      <c r="A3564" t="s">
        <v>16702</v>
      </c>
      <c r="B3564">
        <v>1</v>
      </c>
    </row>
    <row r="3565" spans="1:2">
      <c r="A3565" t="s">
        <v>16703</v>
      </c>
      <c r="B3565">
        <v>1</v>
      </c>
    </row>
    <row r="3566" spans="1:2">
      <c r="A3566" t="s">
        <v>16705</v>
      </c>
      <c r="B3566">
        <v>1</v>
      </c>
    </row>
    <row r="3567" spans="1:2">
      <c r="A3567" t="s">
        <v>16706</v>
      </c>
      <c r="B3567">
        <v>1</v>
      </c>
    </row>
    <row r="3568" spans="1:2">
      <c r="A3568" t="s">
        <v>16707</v>
      </c>
      <c r="B3568">
        <v>1</v>
      </c>
    </row>
    <row r="3569" spans="1:2">
      <c r="A3569" t="s">
        <v>16708</v>
      </c>
      <c r="B3569">
        <v>1</v>
      </c>
    </row>
    <row r="3570" spans="1:2">
      <c r="A3570" t="s">
        <v>16710</v>
      </c>
      <c r="B3570">
        <v>1</v>
      </c>
    </row>
    <row r="3571" spans="1:2">
      <c r="A3571" t="s">
        <v>16711</v>
      </c>
      <c r="B3571">
        <v>1</v>
      </c>
    </row>
    <row r="3572" spans="1:2">
      <c r="A3572" t="s">
        <v>16712</v>
      </c>
      <c r="B3572">
        <v>1</v>
      </c>
    </row>
    <row r="3573" spans="1:2">
      <c r="A3573" t="s">
        <v>16713</v>
      </c>
      <c r="B3573">
        <v>1</v>
      </c>
    </row>
    <row r="3574" spans="1:2">
      <c r="A3574" t="s">
        <v>16715</v>
      </c>
      <c r="B3574">
        <v>1</v>
      </c>
    </row>
    <row r="3575" spans="1:2">
      <c r="A3575" t="s">
        <v>16716</v>
      </c>
      <c r="B3575">
        <v>1</v>
      </c>
    </row>
    <row r="3576" spans="1:2">
      <c r="A3576" t="s">
        <v>16717</v>
      </c>
      <c r="B3576">
        <v>1</v>
      </c>
    </row>
    <row r="3577" spans="1:2">
      <c r="A3577" t="s">
        <v>16718</v>
      </c>
      <c r="B3577">
        <v>1</v>
      </c>
    </row>
    <row r="3578" spans="1:2">
      <c r="A3578" t="s">
        <v>16719</v>
      </c>
      <c r="B3578">
        <v>1</v>
      </c>
    </row>
    <row r="3579" spans="1:2">
      <c r="A3579" t="s">
        <v>16720</v>
      </c>
      <c r="B3579">
        <v>1</v>
      </c>
    </row>
    <row r="3580" spans="1:2">
      <c r="A3580" t="s">
        <v>16721</v>
      </c>
      <c r="B3580">
        <v>1</v>
      </c>
    </row>
    <row r="3581" spans="1:2">
      <c r="A3581" t="s">
        <v>16722</v>
      </c>
      <c r="B3581">
        <v>1</v>
      </c>
    </row>
    <row r="3582" spans="1:2">
      <c r="A3582" t="e">
        <f>--_: but_CC I_PRP</f>
        <v>#NAME?</v>
      </c>
      <c r="B3582">
        <v>1</v>
      </c>
    </row>
    <row r="3583" spans="1:2">
      <c r="A3583" t="s">
        <v>16723</v>
      </c>
      <c r="B3583">
        <v>1</v>
      </c>
    </row>
    <row r="3584" spans="1:2">
      <c r="A3584" t="s">
        <v>16724</v>
      </c>
      <c r="B3584">
        <v>1</v>
      </c>
    </row>
    <row r="3585" spans="1:2">
      <c r="A3585" t="s">
        <v>16725</v>
      </c>
      <c r="B3585">
        <v>1</v>
      </c>
    </row>
    <row r="3586" spans="1:2">
      <c r="A3586" t="s">
        <v>16726</v>
      </c>
      <c r="B3586">
        <v>1</v>
      </c>
    </row>
    <row r="3587" spans="1:2">
      <c r="A3587" t="s">
        <v>16727</v>
      </c>
      <c r="B3587">
        <v>1</v>
      </c>
    </row>
    <row r="3588" spans="1:2">
      <c r="A3588" t="s">
        <v>16728</v>
      </c>
      <c r="B3588">
        <v>1</v>
      </c>
    </row>
    <row r="3589" spans="1:2">
      <c r="A3589" t="s">
        <v>16729</v>
      </c>
      <c r="B3589">
        <v>1</v>
      </c>
    </row>
    <row r="3590" spans="1:2">
      <c r="A3590" t="s">
        <v>16730</v>
      </c>
      <c r="B3590">
        <v>1</v>
      </c>
    </row>
    <row r="3591" spans="1:2">
      <c r="A3591" t="s">
        <v>16731</v>
      </c>
      <c r="B3591">
        <v>1</v>
      </c>
    </row>
    <row r="3592" spans="1:2">
      <c r="A3592" t="s">
        <v>16732</v>
      </c>
      <c r="B3592">
        <v>1</v>
      </c>
    </row>
    <row r="3593" spans="1:2">
      <c r="A3593" t="s">
        <v>16733</v>
      </c>
      <c r="B3593">
        <v>1</v>
      </c>
    </row>
    <row r="3594" spans="1:2">
      <c r="A3594" t="s">
        <v>16734</v>
      </c>
      <c r="B3594">
        <v>1</v>
      </c>
    </row>
    <row r="3595" spans="1:2">
      <c r="A3595" t="s">
        <v>16735</v>
      </c>
      <c r="B3595">
        <v>1</v>
      </c>
    </row>
    <row r="3596" spans="1:2">
      <c r="A3596" t="s">
        <v>16736</v>
      </c>
      <c r="B3596">
        <v>1</v>
      </c>
    </row>
    <row r="3597" spans="1:2">
      <c r="A3597" t="s">
        <v>16737</v>
      </c>
      <c r="B3597">
        <v>1</v>
      </c>
    </row>
    <row r="3598" spans="1:2">
      <c r="A3598" t="s">
        <v>16738</v>
      </c>
      <c r="B3598">
        <v>1</v>
      </c>
    </row>
    <row r="3599" spans="1:2">
      <c r="A3599" t="s">
        <v>16739</v>
      </c>
      <c r="B3599">
        <v>1</v>
      </c>
    </row>
    <row r="3600" spans="1:2">
      <c r="A3600" t="s">
        <v>16740</v>
      </c>
      <c r="B3600">
        <v>1</v>
      </c>
    </row>
    <row r="3601" spans="1:2">
      <c r="A3601" t="s">
        <v>16741</v>
      </c>
      <c r="B3601">
        <v>1</v>
      </c>
    </row>
    <row r="3602" spans="1:2">
      <c r="A3602" t="s">
        <v>16742</v>
      </c>
      <c r="B3602">
        <v>1</v>
      </c>
    </row>
    <row r="3603" spans="1:2">
      <c r="A3603" t="s">
        <v>16743</v>
      </c>
      <c r="B3603">
        <v>1</v>
      </c>
    </row>
    <row r="3604" spans="1:2">
      <c r="A3604" t="s">
        <v>16744</v>
      </c>
      <c r="B3604">
        <v>1</v>
      </c>
    </row>
    <row r="3605" spans="1:2">
      <c r="A3605" t="s">
        <v>16745</v>
      </c>
      <c r="B3605">
        <v>1</v>
      </c>
    </row>
    <row r="3606" spans="1:2">
      <c r="A3606" t="s">
        <v>16747</v>
      </c>
      <c r="B3606">
        <v>1</v>
      </c>
    </row>
    <row r="3607" spans="1:2">
      <c r="A3607" t="s">
        <v>16748</v>
      </c>
      <c r="B3607">
        <v>1</v>
      </c>
    </row>
    <row r="3608" spans="1:2">
      <c r="A3608" t="s">
        <v>16749</v>
      </c>
      <c r="B3608">
        <v>1</v>
      </c>
    </row>
    <row r="3609" spans="1:2">
      <c r="A3609" t="s">
        <v>16750</v>
      </c>
      <c r="B3609">
        <v>1</v>
      </c>
    </row>
    <row r="3610" spans="1:2">
      <c r="A3610" t="s">
        <v>16751</v>
      </c>
      <c r="B3610">
        <v>1</v>
      </c>
    </row>
    <row r="3611" spans="1:2">
      <c r="A3611" t="s">
        <v>16752</v>
      </c>
      <c r="B3611">
        <v>1</v>
      </c>
    </row>
    <row r="3612" spans="1:2">
      <c r="A3612" t="s">
        <v>16753</v>
      </c>
      <c r="B3612">
        <v>1</v>
      </c>
    </row>
    <row r="3613" spans="1:2">
      <c r="A3613" t="s">
        <v>16754</v>
      </c>
      <c r="B3613">
        <v>1</v>
      </c>
    </row>
    <row r="3614" spans="1:2">
      <c r="A3614" t="s">
        <v>16755</v>
      </c>
      <c r="B3614">
        <v>1</v>
      </c>
    </row>
    <row r="3615" spans="1:2">
      <c r="A3615" t="s">
        <v>16756</v>
      </c>
      <c r="B3615">
        <v>1</v>
      </c>
    </row>
    <row r="3616" spans="1:2">
      <c r="A3616" t="s">
        <v>16757</v>
      </c>
      <c r="B3616">
        <v>1</v>
      </c>
    </row>
    <row r="3617" spans="1:2">
      <c r="A3617" t="s">
        <v>16758</v>
      </c>
      <c r="B3617">
        <v>1</v>
      </c>
    </row>
    <row r="3618" spans="1:2">
      <c r="A3618" t="s">
        <v>16759</v>
      </c>
      <c r="B3618">
        <v>1</v>
      </c>
    </row>
    <row r="3619" spans="1:2">
      <c r="A3619" t="s">
        <v>16760</v>
      </c>
      <c r="B3619">
        <v>1</v>
      </c>
    </row>
    <row r="3620" spans="1:2">
      <c r="A3620" t="s">
        <v>16761</v>
      </c>
      <c r="B3620">
        <v>1</v>
      </c>
    </row>
    <row r="3621" spans="1:2">
      <c r="A3621" t="s">
        <v>16762</v>
      </c>
      <c r="B3621">
        <v>1</v>
      </c>
    </row>
    <row r="3622" spans="1:2">
      <c r="A3622" t="s">
        <v>16764</v>
      </c>
      <c r="B3622">
        <v>1</v>
      </c>
    </row>
    <row r="3623" spans="1:2">
      <c r="A3623" t="s">
        <v>16765</v>
      </c>
      <c r="B3623">
        <v>1</v>
      </c>
    </row>
    <row r="3624" spans="1:2">
      <c r="A3624" t="s">
        <v>16766</v>
      </c>
      <c r="B3624">
        <v>1</v>
      </c>
    </row>
    <row r="3625" spans="1:2">
      <c r="A3625" t="s">
        <v>16767</v>
      </c>
      <c r="B3625">
        <v>1</v>
      </c>
    </row>
    <row r="3626" spans="1:2">
      <c r="A3626" t="s">
        <v>16768</v>
      </c>
      <c r="B3626">
        <v>1</v>
      </c>
    </row>
    <row r="3627" spans="1:2">
      <c r="A3627" t="s">
        <v>16769</v>
      </c>
      <c r="B3627">
        <v>1</v>
      </c>
    </row>
    <row r="3628" spans="1:2">
      <c r="A3628" t="s">
        <v>16770</v>
      </c>
      <c r="B3628">
        <v>1</v>
      </c>
    </row>
    <row r="3629" spans="1:2">
      <c r="A3629" t="s">
        <v>16771</v>
      </c>
      <c r="B3629">
        <v>1</v>
      </c>
    </row>
    <row r="3630" spans="1:2">
      <c r="A3630" t="s">
        <v>16774</v>
      </c>
      <c r="B3630">
        <v>1</v>
      </c>
    </row>
    <row r="3631" spans="1:2">
      <c r="A3631" t="s">
        <v>16775</v>
      </c>
      <c r="B3631">
        <v>1</v>
      </c>
    </row>
    <row r="3632" spans="1:2">
      <c r="A3632" t="s">
        <v>16776</v>
      </c>
      <c r="B3632">
        <v>1</v>
      </c>
    </row>
    <row r="3633" spans="1:2">
      <c r="A3633" t="s">
        <v>16777</v>
      </c>
      <c r="B3633">
        <v>1</v>
      </c>
    </row>
    <row r="3634" spans="1:2">
      <c r="A3634" t="s">
        <v>16778</v>
      </c>
      <c r="B3634">
        <v>1</v>
      </c>
    </row>
    <row r="3635" spans="1:2">
      <c r="A3635" t="s">
        <v>16779</v>
      </c>
      <c r="B3635">
        <v>1</v>
      </c>
    </row>
    <row r="3636" spans="1:2">
      <c r="A3636" t="s">
        <v>16780</v>
      </c>
      <c r="B3636">
        <v>1</v>
      </c>
    </row>
    <row r="3637" spans="1:2">
      <c r="A3637" t="s">
        <v>16781</v>
      </c>
      <c r="B3637">
        <v>1</v>
      </c>
    </row>
    <row r="3638" spans="1:2">
      <c r="A3638" t="s">
        <v>16782</v>
      </c>
      <c r="B3638">
        <v>1</v>
      </c>
    </row>
    <row r="3639" spans="1:2">
      <c r="A3639" t="s">
        <v>16783</v>
      </c>
      <c r="B3639">
        <v>1</v>
      </c>
    </row>
    <row r="3640" spans="1:2">
      <c r="A3640" t="s">
        <v>16784</v>
      </c>
      <c r="B3640">
        <v>1</v>
      </c>
    </row>
    <row r="3641" spans="1:2">
      <c r="A3641" t="s">
        <v>16785</v>
      </c>
      <c r="B3641">
        <v>1</v>
      </c>
    </row>
    <row r="3642" spans="1:2">
      <c r="A3642" t="s">
        <v>16786</v>
      </c>
      <c r="B3642">
        <v>1</v>
      </c>
    </row>
    <row r="3643" spans="1:2">
      <c r="A3643" t="s">
        <v>16787</v>
      </c>
      <c r="B3643">
        <v>1</v>
      </c>
    </row>
    <row r="3644" spans="1:2">
      <c r="A3644" t="s">
        <v>16788</v>
      </c>
      <c r="B3644">
        <v>1</v>
      </c>
    </row>
    <row r="3645" spans="1:2">
      <c r="A3645" t="s">
        <v>16789</v>
      </c>
      <c r="B3645">
        <v>1</v>
      </c>
    </row>
    <row r="3646" spans="1:2">
      <c r="A3646" t="s">
        <v>16790</v>
      </c>
      <c r="B3646">
        <v>1</v>
      </c>
    </row>
    <row r="3647" spans="1:2">
      <c r="A3647" t="s">
        <v>16791</v>
      </c>
      <c r="B3647">
        <v>1</v>
      </c>
    </row>
    <row r="3648" spans="1:2">
      <c r="A3648" t="s">
        <v>16792</v>
      </c>
      <c r="B3648">
        <v>1</v>
      </c>
    </row>
    <row r="3649" spans="1:2">
      <c r="A3649" t="s">
        <v>16793</v>
      </c>
      <c r="B3649">
        <v>1</v>
      </c>
    </row>
    <row r="3650" spans="1:2">
      <c r="A3650" t="s">
        <v>16794</v>
      </c>
      <c r="B3650">
        <v>1</v>
      </c>
    </row>
    <row r="3651" spans="1:2">
      <c r="A3651" t="s">
        <v>16795</v>
      </c>
      <c r="B3651">
        <v>1</v>
      </c>
    </row>
    <row r="3652" spans="1:2">
      <c r="A3652" t="s">
        <v>16796</v>
      </c>
      <c r="B3652">
        <v>1</v>
      </c>
    </row>
    <row r="3653" spans="1:2">
      <c r="A3653" t="s">
        <v>16797</v>
      </c>
      <c r="B3653">
        <v>1</v>
      </c>
    </row>
    <row r="3654" spans="1:2">
      <c r="A3654" t="s">
        <v>16798</v>
      </c>
      <c r="B3654">
        <v>1</v>
      </c>
    </row>
    <row r="3655" spans="1:2">
      <c r="A3655" t="s">
        <v>16799</v>
      </c>
      <c r="B3655">
        <v>1</v>
      </c>
    </row>
    <row r="3656" spans="1:2">
      <c r="A3656" t="s">
        <v>16800</v>
      </c>
      <c r="B3656">
        <v>1</v>
      </c>
    </row>
    <row r="3657" spans="1:2">
      <c r="A3657" t="s">
        <v>16801</v>
      </c>
      <c r="B3657">
        <v>1</v>
      </c>
    </row>
    <row r="3658" spans="1:2">
      <c r="A3658" t="s">
        <v>16802</v>
      </c>
      <c r="B3658">
        <v>1</v>
      </c>
    </row>
    <row r="3659" spans="1:2">
      <c r="A3659" t="s">
        <v>16803</v>
      </c>
      <c r="B3659">
        <v>1</v>
      </c>
    </row>
    <row r="3660" spans="1:2">
      <c r="A3660" t="s">
        <v>16804</v>
      </c>
      <c r="B3660">
        <v>1</v>
      </c>
    </row>
    <row r="3661" spans="1:2">
      <c r="A3661" t="s">
        <v>16805</v>
      </c>
      <c r="B3661">
        <v>1</v>
      </c>
    </row>
    <row r="3662" spans="1:2">
      <c r="A3662" t="s">
        <v>16806</v>
      </c>
      <c r="B3662">
        <v>1</v>
      </c>
    </row>
    <row r="3663" spans="1:2">
      <c r="A3663" t="s">
        <v>16807</v>
      </c>
      <c r="B3663">
        <v>1</v>
      </c>
    </row>
    <row r="3664" spans="1:2">
      <c r="A3664" t="s">
        <v>16808</v>
      </c>
      <c r="B3664">
        <v>1</v>
      </c>
    </row>
    <row r="3665" spans="1:2">
      <c r="A3665" t="s">
        <v>16809</v>
      </c>
      <c r="B3665">
        <v>1</v>
      </c>
    </row>
    <row r="3666" spans="1:2">
      <c r="A3666" t="s">
        <v>16810</v>
      </c>
      <c r="B3666">
        <v>1</v>
      </c>
    </row>
    <row r="3667" spans="1:2">
      <c r="A3667" t="s">
        <v>16811</v>
      </c>
      <c r="B3667">
        <v>1</v>
      </c>
    </row>
    <row r="3668" spans="1:2">
      <c r="A3668" t="s">
        <v>16812</v>
      </c>
      <c r="B3668">
        <v>1</v>
      </c>
    </row>
    <row r="3669" spans="1:2">
      <c r="A3669" t="s">
        <v>16813</v>
      </c>
      <c r="B3669">
        <v>1</v>
      </c>
    </row>
    <row r="3670" spans="1:2">
      <c r="A3670" t="s">
        <v>16814</v>
      </c>
      <c r="B3670">
        <v>1</v>
      </c>
    </row>
    <row r="3671" spans="1:2">
      <c r="A3671" t="s">
        <v>16815</v>
      </c>
      <c r="B3671">
        <v>1</v>
      </c>
    </row>
    <row r="3672" spans="1:2">
      <c r="A3672" t="s">
        <v>16816</v>
      </c>
      <c r="B3672">
        <v>1</v>
      </c>
    </row>
    <row r="3673" spans="1:2">
      <c r="A3673" t="s">
        <v>16817</v>
      </c>
      <c r="B3673">
        <v>1</v>
      </c>
    </row>
    <row r="3674" spans="1:2">
      <c r="A3674" t="s">
        <v>16818</v>
      </c>
      <c r="B3674">
        <v>1</v>
      </c>
    </row>
    <row r="3675" spans="1:2">
      <c r="A3675" t="s">
        <v>16819</v>
      </c>
      <c r="B3675">
        <v>1</v>
      </c>
    </row>
    <row r="3676" spans="1:2">
      <c r="A3676" t="s">
        <v>16820</v>
      </c>
      <c r="B3676">
        <v>1</v>
      </c>
    </row>
    <row r="3677" spans="1:2">
      <c r="A3677" t="s">
        <v>16821</v>
      </c>
      <c r="B3677">
        <v>1</v>
      </c>
    </row>
    <row r="3678" spans="1:2">
      <c r="A3678" t="s">
        <v>16822</v>
      </c>
      <c r="B3678">
        <v>1</v>
      </c>
    </row>
    <row r="3679" spans="1:2">
      <c r="A3679" t="s">
        <v>16823</v>
      </c>
      <c r="B3679">
        <v>1</v>
      </c>
    </row>
    <row r="3680" spans="1:2">
      <c r="A3680" t="s">
        <v>16824</v>
      </c>
      <c r="B3680">
        <v>1</v>
      </c>
    </row>
    <row r="3681" spans="1:2">
      <c r="A3681" t="s">
        <v>16825</v>
      </c>
      <c r="B3681">
        <v>1</v>
      </c>
    </row>
    <row r="3682" spans="1:2">
      <c r="A3682" t="s">
        <v>16826</v>
      </c>
      <c r="B3682">
        <v>1</v>
      </c>
    </row>
    <row r="3683" spans="1:2">
      <c r="A3683" t="s">
        <v>16827</v>
      </c>
      <c r="B3683">
        <v>1</v>
      </c>
    </row>
    <row r="3684" spans="1:2">
      <c r="A3684" t="s">
        <v>16828</v>
      </c>
      <c r="B3684">
        <v>1</v>
      </c>
    </row>
    <row r="3685" spans="1:2">
      <c r="A3685" t="s">
        <v>16830</v>
      </c>
      <c r="B3685">
        <v>1</v>
      </c>
    </row>
    <row r="3686" spans="1:2">
      <c r="A3686" t="s">
        <v>16832</v>
      </c>
      <c r="B3686">
        <v>1</v>
      </c>
    </row>
    <row r="3687" spans="1:2">
      <c r="A3687" t="s">
        <v>16833</v>
      </c>
      <c r="B3687">
        <v>1</v>
      </c>
    </row>
    <row r="3688" spans="1:2">
      <c r="A3688" t="s">
        <v>16834</v>
      </c>
      <c r="B3688">
        <v>1</v>
      </c>
    </row>
    <row r="3689" spans="1:2">
      <c r="A3689" t="s">
        <v>16835</v>
      </c>
      <c r="B3689">
        <v>1</v>
      </c>
    </row>
    <row r="3690" spans="1:2">
      <c r="A3690" t="s">
        <v>16836</v>
      </c>
      <c r="B3690">
        <v>1</v>
      </c>
    </row>
    <row r="3691" spans="1:2">
      <c r="A3691" t="s">
        <v>16837</v>
      </c>
      <c r="B3691">
        <v>1</v>
      </c>
    </row>
    <row r="3692" spans="1:2">
      <c r="A3692" t="s">
        <v>16838</v>
      </c>
      <c r="B3692">
        <v>1</v>
      </c>
    </row>
    <row r="3693" spans="1:2">
      <c r="A3693" t="s">
        <v>16839</v>
      </c>
      <c r="B3693">
        <v>1</v>
      </c>
    </row>
    <row r="3694" spans="1:2">
      <c r="A3694" t="s">
        <v>16840</v>
      </c>
      <c r="B3694">
        <v>1</v>
      </c>
    </row>
    <row r="3695" spans="1:2">
      <c r="A3695" t="s">
        <v>16841</v>
      </c>
      <c r="B3695">
        <v>1</v>
      </c>
    </row>
    <row r="3696" spans="1:2">
      <c r="A3696" t="s">
        <v>16842</v>
      </c>
      <c r="B3696">
        <v>1</v>
      </c>
    </row>
    <row r="3697" spans="1:2">
      <c r="A3697" t="s">
        <v>16843</v>
      </c>
      <c r="B3697">
        <v>1</v>
      </c>
    </row>
    <row r="3698" spans="1:2">
      <c r="A3698" t="s">
        <v>16844</v>
      </c>
      <c r="B3698">
        <v>1</v>
      </c>
    </row>
    <row r="3699" spans="1:2">
      <c r="A3699" t="s">
        <v>16845</v>
      </c>
      <c r="B3699">
        <v>1</v>
      </c>
    </row>
    <row r="3700" spans="1:2">
      <c r="A3700" t="s">
        <v>16846</v>
      </c>
      <c r="B3700">
        <v>1</v>
      </c>
    </row>
    <row r="3701" spans="1:2">
      <c r="A3701" t="s">
        <v>16847</v>
      </c>
      <c r="B3701">
        <v>1</v>
      </c>
    </row>
    <row r="3702" spans="1:2">
      <c r="A3702" t="s">
        <v>16848</v>
      </c>
      <c r="B3702">
        <v>1</v>
      </c>
    </row>
    <row r="3703" spans="1:2">
      <c r="A3703" t="s">
        <v>16849</v>
      </c>
      <c r="B3703">
        <v>1</v>
      </c>
    </row>
    <row r="3704" spans="1:2">
      <c r="A3704" t="s">
        <v>16852</v>
      </c>
      <c r="B3704">
        <v>1</v>
      </c>
    </row>
    <row r="3705" spans="1:2">
      <c r="A3705" t="s">
        <v>16853</v>
      </c>
      <c r="B3705">
        <v>1</v>
      </c>
    </row>
    <row r="3706" spans="1:2">
      <c r="A3706" t="s">
        <v>16854</v>
      </c>
      <c r="B3706">
        <v>1</v>
      </c>
    </row>
    <row r="3707" spans="1:2">
      <c r="A3707" t="s">
        <v>16855</v>
      </c>
      <c r="B3707">
        <v>1</v>
      </c>
    </row>
    <row r="3708" spans="1:2">
      <c r="A3708" t="s">
        <v>16856</v>
      </c>
      <c r="B3708">
        <v>1</v>
      </c>
    </row>
    <row r="3709" spans="1:2">
      <c r="A3709" t="s">
        <v>16857</v>
      </c>
      <c r="B3709">
        <v>1</v>
      </c>
    </row>
    <row r="3710" spans="1:2">
      <c r="A3710" t="s">
        <v>16858</v>
      </c>
      <c r="B3710">
        <v>1</v>
      </c>
    </row>
    <row r="3711" spans="1:2">
      <c r="A3711" t="s">
        <v>16859</v>
      </c>
      <c r="B3711">
        <v>1</v>
      </c>
    </row>
    <row r="3712" spans="1:2">
      <c r="A3712" t="s">
        <v>16860</v>
      </c>
      <c r="B3712">
        <v>1</v>
      </c>
    </row>
    <row r="3713" spans="1:2">
      <c r="A3713" t="s">
        <v>16861</v>
      </c>
      <c r="B3713">
        <v>1</v>
      </c>
    </row>
    <row r="3714" spans="1:2">
      <c r="A3714" t="s">
        <v>16862</v>
      </c>
      <c r="B3714">
        <v>1</v>
      </c>
    </row>
    <row r="3715" spans="1:2">
      <c r="A3715" t="s">
        <v>16863</v>
      </c>
      <c r="B3715">
        <v>1</v>
      </c>
    </row>
    <row r="3716" spans="1:2">
      <c r="A3716" t="s">
        <v>16864</v>
      </c>
      <c r="B3716">
        <v>1</v>
      </c>
    </row>
    <row r="3717" spans="1:2">
      <c r="A3717" t="e">
        <f>--_: she_PRP pecks_NNS</f>
        <v>#NAME?</v>
      </c>
      <c r="B3717">
        <v>1</v>
      </c>
    </row>
    <row r="3718" spans="1:2">
      <c r="A3718" t="s">
        <v>16866</v>
      </c>
      <c r="B3718">
        <v>1</v>
      </c>
    </row>
    <row r="3719" spans="1:2">
      <c r="A3719" t="s">
        <v>16868</v>
      </c>
      <c r="B3719">
        <v>1</v>
      </c>
    </row>
    <row r="3720" spans="1:2">
      <c r="A3720" t="s">
        <v>16869</v>
      </c>
      <c r="B3720">
        <v>1</v>
      </c>
    </row>
    <row r="3721" spans="1:2">
      <c r="A3721" t="s">
        <v>16870</v>
      </c>
      <c r="B3721">
        <v>1</v>
      </c>
    </row>
    <row r="3722" spans="1:2">
      <c r="A3722" t="s">
        <v>16871</v>
      </c>
      <c r="B3722">
        <v>1</v>
      </c>
    </row>
    <row r="3723" spans="1:2">
      <c r="A3723" t="s">
        <v>16872</v>
      </c>
      <c r="B3723">
        <v>1</v>
      </c>
    </row>
    <row r="3724" spans="1:2">
      <c r="A3724" t="s">
        <v>16874</v>
      </c>
      <c r="B3724">
        <v>1</v>
      </c>
    </row>
    <row r="3725" spans="1:2">
      <c r="A3725" t="s">
        <v>16875</v>
      </c>
      <c r="B3725">
        <v>1</v>
      </c>
    </row>
    <row r="3726" spans="1:2">
      <c r="A3726" t="s">
        <v>16876</v>
      </c>
      <c r="B3726">
        <v>1</v>
      </c>
    </row>
    <row r="3727" spans="1:2">
      <c r="A3727" t="s">
        <v>16877</v>
      </c>
      <c r="B3727">
        <v>1</v>
      </c>
    </row>
    <row r="3728" spans="1:2">
      <c r="A3728" t="s">
        <v>16878</v>
      </c>
      <c r="B3728">
        <v>1</v>
      </c>
    </row>
    <row r="3729" spans="1:2">
      <c r="A3729" t="s">
        <v>16879</v>
      </c>
      <c r="B3729">
        <v>1</v>
      </c>
    </row>
    <row r="3730" spans="1:2">
      <c r="A3730" t="s">
        <v>16880</v>
      </c>
      <c r="B3730">
        <v>1</v>
      </c>
    </row>
    <row r="3731" spans="1:2">
      <c r="A3731" t="s">
        <v>16882</v>
      </c>
      <c r="B3731">
        <v>1</v>
      </c>
    </row>
    <row r="3732" spans="1:2">
      <c r="A3732" t="s">
        <v>16883</v>
      </c>
      <c r="B3732">
        <v>1</v>
      </c>
    </row>
    <row r="3733" spans="1:2">
      <c r="A3733" t="s">
        <v>16885</v>
      </c>
      <c r="B3733">
        <v>1</v>
      </c>
    </row>
    <row r="3734" spans="1:2">
      <c r="A3734" t="s">
        <v>16886</v>
      </c>
      <c r="B3734">
        <v>1</v>
      </c>
    </row>
    <row r="3735" spans="1:2">
      <c r="A3735" t="s">
        <v>16887</v>
      </c>
      <c r="B3735">
        <v>1</v>
      </c>
    </row>
    <row r="3736" spans="1:2">
      <c r="A3736" t="s">
        <v>16888</v>
      </c>
      <c r="B3736">
        <v>1</v>
      </c>
    </row>
    <row r="3737" spans="1:2">
      <c r="A3737" t="s">
        <v>16889</v>
      </c>
      <c r="B3737">
        <v>1</v>
      </c>
    </row>
    <row r="3738" spans="1:2">
      <c r="A3738" t="s">
        <v>16890</v>
      </c>
      <c r="B3738">
        <v>1</v>
      </c>
    </row>
    <row r="3739" spans="1:2">
      <c r="A3739" t="s">
        <v>16891</v>
      </c>
      <c r="B3739">
        <v>1</v>
      </c>
    </row>
    <row r="3740" spans="1:2">
      <c r="A3740" t="s">
        <v>16892</v>
      </c>
      <c r="B3740">
        <v>1</v>
      </c>
    </row>
    <row r="3741" spans="1:2">
      <c r="A3741" t="s">
        <v>16893</v>
      </c>
      <c r="B3741">
        <v>1</v>
      </c>
    </row>
    <row r="3742" spans="1:2">
      <c r="A3742" t="s">
        <v>16894</v>
      </c>
      <c r="B3742">
        <v>1</v>
      </c>
    </row>
    <row r="3743" spans="1:2">
      <c r="A3743" t="s">
        <v>16895</v>
      </c>
      <c r="B3743">
        <v>1</v>
      </c>
    </row>
    <row r="3744" spans="1:2">
      <c r="A3744" t="s">
        <v>16896</v>
      </c>
      <c r="B3744">
        <v>1</v>
      </c>
    </row>
    <row r="3745" spans="1:2">
      <c r="A3745" t="s">
        <v>16897</v>
      </c>
      <c r="B3745">
        <v>1</v>
      </c>
    </row>
    <row r="3746" spans="1:2">
      <c r="A3746" t="s">
        <v>16899</v>
      </c>
      <c r="B3746">
        <v>1</v>
      </c>
    </row>
    <row r="3747" spans="1:2">
      <c r="A3747" t="s">
        <v>16900</v>
      </c>
      <c r="B3747">
        <v>1</v>
      </c>
    </row>
    <row r="3748" spans="1:2">
      <c r="A3748" t="s">
        <v>16902</v>
      </c>
      <c r="B3748">
        <v>1</v>
      </c>
    </row>
    <row r="3749" spans="1:2">
      <c r="A3749" t="s">
        <v>16903</v>
      </c>
      <c r="B3749">
        <v>1</v>
      </c>
    </row>
    <row r="3750" spans="1:2">
      <c r="A3750" t="s">
        <v>16904</v>
      </c>
      <c r="B3750">
        <v>1</v>
      </c>
    </row>
    <row r="3751" spans="1:2">
      <c r="A3751" t="s">
        <v>16905</v>
      </c>
      <c r="B3751">
        <v>1</v>
      </c>
    </row>
    <row r="3752" spans="1:2">
      <c r="A3752" t="s">
        <v>16907</v>
      </c>
      <c r="B3752">
        <v>1</v>
      </c>
    </row>
    <row r="3753" spans="1:2">
      <c r="A3753" t="s">
        <v>16908</v>
      </c>
      <c r="B3753">
        <v>1</v>
      </c>
    </row>
    <row r="3754" spans="1:2">
      <c r="A3754" t="s">
        <v>16909</v>
      </c>
      <c r="B3754">
        <v>1</v>
      </c>
    </row>
    <row r="3755" spans="1:2">
      <c r="A3755" t="s">
        <v>16911</v>
      </c>
      <c r="B3755">
        <v>1</v>
      </c>
    </row>
    <row r="3756" spans="1:2">
      <c r="A3756" t="s">
        <v>16912</v>
      </c>
      <c r="B3756">
        <v>1</v>
      </c>
    </row>
    <row r="3757" spans="1:2">
      <c r="A3757" t="s">
        <v>16913</v>
      </c>
      <c r="B3757">
        <v>1</v>
      </c>
    </row>
    <row r="3758" spans="1:2">
      <c r="A3758" t="s">
        <v>16914</v>
      </c>
      <c r="B3758">
        <v>1</v>
      </c>
    </row>
    <row r="3759" spans="1:2">
      <c r="A3759" t="s">
        <v>16915</v>
      </c>
      <c r="B3759">
        <v>1</v>
      </c>
    </row>
    <row r="3760" spans="1:2">
      <c r="A3760" t="s">
        <v>16916</v>
      </c>
      <c r="B3760">
        <v>1</v>
      </c>
    </row>
    <row r="3761" spans="1:2">
      <c r="A3761" t="s">
        <v>16917</v>
      </c>
      <c r="B3761">
        <v>1</v>
      </c>
    </row>
    <row r="3762" spans="1:2">
      <c r="A3762" t="s">
        <v>16918</v>
      </c>
      <c r="B3762">
        <v>1</v>
      </c>
    </row>
    <row r="3763" spans="1:2">
      <c r="A3763" t="s">
        <v>16919</v>
      </c>
      <c r="B3763">
        <v>1</v>
      </c>
    </row>
    <row r="3764" spans="1:2">
      <c r="A3764" t="s">
        <v>16920</v>
      </c>
      <c r="B3764">
        <v>1</v>
      </c>
    </row>
    <row r="3765" spans="1:2">
      <c r="A3765" t="s">
        <v>16921</v>
      </c>
      <c r="B3765">
        <v>1</v>
      </c>
    </row>
    <row r="3766" spans="1:2">
      <c r="A3766" t="s">
        <v>16922</v>
      </c>
      <c r="B3766">
        <v>1</v>
      </c>
    </row>
    <row r="3767" spans="1:2">
      <c r="A3767" t="s">
        <v>16923</v>
      </c>
      <c r="B3767">
        <v>1</v>
      </c>
    </row>
    <row r="3768" spans="1:2">
      <c r="A3768" t="s">
        <v>16924</v>
      </c>
      <c r="B3768">
        <v>1</v>
      </c>
    </row>
    <row r="3769" spans="1:2">
      <c r="A3769" t="s">
        <v>16925</v>
      </c>
      <c r="B3769">
        <v>1</v>
      </c>
    </row>
    <row r="3770" spans="1:2">
      <c r="A3770" t="s">
        <v>16926</v>
      </c>
      <c r="B3770">
        <v>1</v>
      </c>
    </row>
    <row r="3771" spans="1:2">
      <c r="A3771" t="s">
        <v>16927</v>
      </c>
      <c r="B3771">
        <v>1</v>
      </c>
    </row>
    <row r="3772" spans="1:2">
      <c r="A3772" t="s">
        <v>16928</v>
      </c>
      <c r="B3772">
        <v>1</v>
      </c>
    </row>
    <row r="3773" spans="1:2">
      <c r="A3773" t="s">
        <v>16929</v>
      </c>
      <c r="B3773">
        <v>1</v>
      </c>
    </row>
    <row r="3774" spans="1:2">
      <c r="A3774" t="s">
        <v>16930</v>
      </c>
      <c r="B3774">
        <v>1</v>
      </c>
    </row>
    <row r="3775" spans="1:2">
      <c r="A3775" t="s">
        <v>16931</v>
      </c>
      <c r="B3775">
        <v>1</v>
      </c>
    </row>
    <row r="3776" spans="1:2">
      <c r="A3776" t="s">
        <v>16932</v>
      </c>
      <c r="B3776">
        <v>1</v>
      </c>
    </row>
    <row r="3777" spans="1:2">
      <c r="A3777" t="s">
        <v>16933</v>
      </c>
      <c r="B3777">
        <v>1</v>
      </c>
    </row>
    <row r="3778" spans="1:2">
      <c r="A3778" t="s">
        <v>16934</v>
      </c>
      <c r="B3778">
        <v>1</v>
      </c>
    </row>
    <row r="3779" spans="1:2">
      <c r="A3779" t="s">
        <v>16935</v>
      </c>
      <c r="B3779">
        <v>1</v>
      </c>
    </row>
    <row r="3780" spans="1:2">
      <c r="A3780" t="s">
        <v>16936</v>
      </c>
      <c r="B3780">
        <v>1</v>
      </c>
    </row>
    <row r="3781" spans="1:2">
      <c r="A3781" t="s">
        <v>16937</v>
      </c>
      <c r="B3781">
        <v>1</v>
      </c>
    </row>
    <row r="3782" spans="1:2">
      <c r="A3782" t="s">
        <v>16939</v>
      </c>
      <c r="B3782">
        <v>1</v>
      </c>
    </row>
    <row r="3783" spans="1:2">
      <c r="A3783" t="s">
        <v>16940</v>
      </c>
      <c r="B3783">
        <v>1</v>
      </c>
    </row>
    <row r="3784" spans="1:2">
      <c r="A3784" t="s">
        <v>16941</v>
      </c>
      <c r="B3784">
        <v>1</v>
      </c>
    </row>
    <row r="3785" spans="1:2">
      <c r="A3785" t="s">
        <v>16942</v>
      </c>
      <c r="B3785">
        <v>1</v>
      </c>
    </row>
    <row r="3786" spans="1:2">
      <c r="A3786" t="s">
        <v>16943</v>
      </c>
      <c r="B3786">
        <v>1</v>
      </c>
    </row>
    <row r="3787" spans="1:2">
      <c r="A3787" t="s">
        <v>16944</v>
      </c>
      <c r="B3787">
        <v>1</v>
      </c>
    </row>
    <row r="3788" spans="1:2">
      <c r="A3788" t="s">
        <v>16945</v>
      </c>
      <c r="B3788">
        <v>1</v>
      </c>
    </row>
    <row r="3789" spans="1:2">
      <c r="A3789" t="s">
        <v>16946</v>
      </c>
      <c r="B3789">
        <v>1</v>
      </c>
    </row>
    <row r="3790" spans="1:2">
      <c r="A3790" t="s">
        <v>16947</v>
      </c>
      <c r="B3790">
        <v>1</v>
      </c>
    </row>
    <row r="3791" spans="1:2">
      <c r="A3791" t="s">
        <v>16949</v>
      </c>
      <c r="B3791">
        <v>1</v>
      </c>
    </row>
    <row r="3792" spans="1:2">
      <c r="A3792" t="s">
        <v>16950</v>
      </c>
      <c r="B3792">
        <v>1</v>
      </c>
    </row>
    <row r="3793" spans="1:2">
      <c r="A3793" t="s">
        <v>16952</v>
      </c>
      <c r="B3793">
        <v>1</v>
      </c>
    </row>
    <row r="3794" spans="1:2">
      <c r="A3794" t="s">
        <v>16953</v>
      </c>
      <c r="B3794">
        <v>1</v>
      </c>
    </row>
    <row r="3795" spans="1:2">
      <c r="A3795" t="s">
        <v>16954</v>
      </c>
      <c r="B3795">
        <v>1</v>
      </c>
    </row>
    <row r="3796" spans="1:2">
      <c r="A3796" t="s">
        <v>16955</v>
      </c>
      <c r="B3796">
        <v>1</v>
      </c>
    </row>
    <row r="3797" spans="1:2">
      <c r="A3797" t="s">
        <v>16956</v>
      </c>
      <c r="B3797">
        <v>1</v>
      </c>
    </row>
    <row r="3798" spans="1:2">
      <c r="A3798" t="s">
        <v>16957</v>
      </c>
      <c r="B3798">
        <v>1</v>
      </c>
    </row>
    <row r="3799" spans="1:2">
      <c r="A3799" t="s">
        <v>16958</v>
      </c>
      <c r="B3799">
        <v>1</v>
      </c>
    </row>
    <row r="3800" spans="1:2">
      <c r="A3800" t="s">
        <v>16959</v>
      </c>
      <c r="B3800">
        <v>1</v>
      </c>
    </row>
    <row r="3801" spans="1:2">
      <c r="A3801" t="s">
        <v>16960</v>
      </c>
      <c r="B3801">
        <v>1</v>
      </c>
    </row>
    <row r="3802" spans="1:2">
      <c r="A3802" t="s">
        <v>16961</v>
      </c>
      <c r="B3802">
        <v>1</v>
      </c>
    </row>
    <row r="3803" spans="1:2">
      <c r="A3803" t="s">
        <v>16962</v>
      </c>
      <c r="B3803">
        <v>1</v>
      </c>
    </row>
    <row r="3804" spans="1:2">
      <c r="A3804" t="s">
        <v>16963</v>
      </c>
      <c r="B3804">
        <v>1</v>
      </c>
    </row>
    <row r="3805" spans="1:2">
      <c r="A3805" t="s">
        <v>16964</v>
      </c>
      <c r="B3805">
        <v>1</v>
      </c>
    </row>
    <row r="3806" spans="1:2">
      <c r="A3806" t="s">
        <v>16965</v>
      </c>
      <c r="B3806">
        <v>1</v>
      </c>
    </row>
    <row r="3807" spans="1:2">
      <c r="A3807" t="s">
        <v>16966</v>
      </c>
      <c r="B3807">
        <v>1</v>
      </c>
    </row>
    <row r="3808" spans="1:2">
      <c r="A3808" t="s">
        <v>16967</v>
      </c>
      <c r="B3808">
        <v>1</v>
      </c>
    </row>
    <row r="3809" spans="1:2">
      <c r="A3809" t="s">
        <v>16968</v>
      </c>
      <c r="B3809">
        <v>1</v>
      </c>
    </row>
    <row r="3810" spans="1:2">
      <c r="A3810" t="s">
        <v>16969</v>
      </c>
      <c r="B3810">
        <v>1</v>
      </c>
    </row>
    <row r="3811" spans="1:2">
      <c r="A3811" t="s">
        <v>16970</v>
      </c>
      <c r="B3811">
        <v>1</v>
      </c>
    </row>
    <row r="3812" spans="1:2">
      <c r="A3812" t="s">
        <v>16971</v>
      </c>
      <c r="B3812">
        <v>1</v>
      </c>
    </row>
    <row r="3813" spans="1:2">
      <c r="A3813" t="s">
        <v>16972</v>
      </c>
      <c r="B3813">
        <v>1</v>
      </c>
    </row>
    <row r="3814" spans="1:2">
      <c r="A3814" t="s">
        <v>16973</v>
      </c>
      <c r="B3814">
        <v>1</v>
      </c>
    </row>
    <row r="3815" spans="1:2">
      <c r="A3815" t="s">
        <v>16974</v>
      </c>
      <c r="B3815">
        <v>1</v>
      </c>
    </row>
    <row r="3816" spans="1:2">
      <c r="A3816" t="s">
        <v>16975</v>
      </c>
      <c r="B3816">
        <v>1</v>
      </c>
    </row>
    <row r="3817" spans="1:2">
      <c r="A3817" t="s">
        <v>16976</v>
      </c>
      <c r="B3817">
        <v>1</v>
      </c>
    </row>
    <row r="3818" spans="1:2">
      <c r="A3818" t="s">
        <v>16977</v>
      </c>
      <c r="B3818">
        <v>1</v>
      </c>
    </row>
    <row r="3819" spans="1:2">
      <c r="A3819" t="s">
        <v>16978</v>
      </c>
      <c r="B3819">
        <v>1</v>
      </c>
    </row>
    <row r="3820" spans="1:2">
      <c r="A3820" t="s">
        <v>16979</v>
      </c>
      <c r="B3820">
        <v>1</v>
      </c>
    </row>
    <row r="3821" spans="1:2">
      <c r="A3821" t="s">
        <v>16980</v>
      </c>
      <c r="B3821">
        <v>1</v>
      </c>
    </row>
    <row r="3822" spans="1:2">
      <c r="A3822" t="s">
        <v>16981</v>
      </c>
      <c r="B3822">
        <v>1</v>
      </c>
    </row>
    <row r="3823" spans="1:2">
      <c r="A3823" t="s">
        <v>16982</v>
      </c>
      <c r="B3823">
        <v>1</v>
      </c>
    </row>
    <row r="3824" spans="1:2">
      <c r="A3824" t="s">
        <v>16983</v>
      </c>
      <c r="B3824">
        <v>1</v>
      </c>
    </row>
    <row r="3825" spans="1:2">
      <c r="A3825" t="s">
        <v>16984</v>
      </c>
      <c r="B3825">
        <v>1</v>
      </c>
    </row>
    <row r="3826" spans="1:2">
      <c r="A3826" t="s">
        <v>16985</v>
      </c>
      <c r="B3826">
        <v>1</v>
      </c>
    </row>
    <row r="3827" spans="1:2">
      <c r="A3827" t="s">
        <v>16986</v>
      </c>
      <c r="B3827">
        <v>1</v>
      </c>
    </row>
    <row r="3828" spans="1:2">
      <c r="A3828" t="s">
        <v>16987</v>
      </c>
      <c r="B3828">
        <v>1</v>
      </c>
    </row>
    <row r="3829" spans="1:2">
      <c r="A3829" t="s">
        <v>16988</v>
      </c>
      <c r="B3829">
        <v>1</v>
      </c>
    </row>
    <row r="3830" spans="1:2">
      <c r="A3830" t="s">
        <v>16989</v>
      </c>
      <c r="B3830">
        <v>1</v>
      </c>
    </row>
    <row r="3831" spans="1:2">
      <c r="A3831" t="s">
        <v>16990</v>
      </c>
      <c r="B3831">
        <v>1</v>
      </c>
    </row>
    <row r="3832" spans="1:2">
      <c r="A3832" t="s">
        <v>16991</v>
      </c>
      <c r="B3832">
        <v>1</v>
      </c>
    </row>
    <row r="3833" spans="1:2">
      <c r="A3833" t="s">
        <v>16992</v>
      </c>
      <c r="B3833">
        <v>1</v>
      </c>
    </row>
    <row r="3834" spans="1:2">
      <c r="A3834" t="s">
        <v>16993</v>
      </c>
      <c r="B3834">
        <v>1</v>
      </c>
    </row>
    <row r="3835" spans="1:2">
      <c r="A3835" t="s">
        <v>16994</v>
      </c>
      <c r="B3835">
        <v>1</v>
      </c>
    </row>
    <row r="3836" spans="1:2">
      <c r="A3836" t="s">
        <v>16996</v>
      </c>
      <c r="B3836">
        <v>1</v>
      </c>
    </row>
    <row r="3837" spans="1:2">
      <c r="A3837" t="s">
        <v>16997</v>
      </c>
      <c r="B3837">
        <v>1</v>
      </c>
    </row>
    <row r="3838" spans="1:2">
      <c r="A3838" t="s">
        <v>16998</v>
      </c>
      <c r="B3838">
        <v>1</v>
      </c>
    </row>
    <row r="3839" spans="1:2">
      <c r="A3839" t="s">
        <v>16999</v>
      </c>
      <c r="B3839">
        <v>1</v>
      </c>
    </row>
    <row r="3840" spans="1:2">
      <c r="A3840" t="s">
        <v>17000</v>
      </c>
      <c r="B3840">
        <v>1</v>
      </c>
    </row>
    <row r="3841" spans="1:2">
      <c r="A3841" t="s">
        <v>17001</v>
      </c>
      <c r="B3841">
        <v>1</v>
      </c>
    </row>
    <row r="3842" spans="1:2">
      <c r="A3842" t="s">
        <v>17002</v>
      </c>
      <c r="B3842">
        <v>1</v>
      </c>
    </row>
    <row r="3843" spans="1:2">
      <c r="A3843" t="s">
        <v>17003</v>
      </c>
      <c r="B3843">
        <v>1</v>
      </c>
    </row>
    <row r="3844" spans="1:2">
      <c r="A3844" t="s">
        <v>17004</v>
      </c>
      <c r="B3844">
        <v>1</v>
      </c>
    </row>
    <row r="3845" spans="1:2">
      <c r="A3845" t="s">
        <v>17005</v>
      </c>
      <c r="B3845">
        <v>1</v>
      </c>
    </row>
    <row r="3846" spans="1:2">
      <c r="A3846" t="s">
        <v>17006</v>
      </c>
      <c r="B3846">
        <v>1</v>
      </c>
    </row>
    <row r="3847" spans="1:2">
      <c r="A3847" t="s">
        <v>17007</v>
      </c>
      <c r="B3847">
        <v>1</v>
      </c>
    </row>
    <row r="3848" spans="1:2">
      <c r="A3848" t="s">
        <v>17008</v>
      </c>
      <c r="B3848">
        <v>1</v>
      </c>
    </row>
    <row r="3849" spans="1:2">
      <c r="A3849" t="s">
        <v>17009</v>
      </c>
      <c r="B3849">
        <v>1</v>
      </c>
    </row>
    <row r="3850" spans="1:2">
      <c r="A3850" t="s">
        <v>17010</v>
      </c>
      <c r="B3850">
        <v>1</v>
      </c>
    </row>
    <row r="3851" spans="1:2">
      <c r="A3851" t="s">
        <v>17011</v>
      </c>
      <c r="B3851">
        <v>1</v>
      </c>
    </row>
    <row r="3852" spans="1:2">
      <c r="A3852" t="s">
        <v>17013</v>
      </c>
      <c r="B3852">
        <v>1</v>
      </c>
    </row>
    <row r="3853" spans="1:2">
      <c r="A3853" t="s">
        <v>17014</v>
      </c>
      <c r="B3853">
        <v>1</v>
      </c>
    </row>
    <row r="3854" spans="1:2">
      <c r="A3854" t="s">
        <v>17015</v>
      </c>
      <c r="B3854">
        <v>1</v>
      </c>
    </row>
    <row r="3855" spans="1:2">
      <c r="A3855" t="s">
        <v>17016</v>
      </c>
      <c r="B3855">
        <v>1</v>
      </c>
    </row>
    <row r="3856" spans="1:2">
      <c r="A3856" t="s">
        <v>17017</v>
      </c>
      <c r="B3856">
        <v>1</v>
      </c>
    </row>
    <row r="3857" spans="1:2">
      <c r="A3857" t="s">
        <v>17019</v>
      </c>
      <c r="B3857">
        <v>1</v>
      </c>
    </row>
    <row r="3858" spans="1:2">
      <c r="A3858" t="s">
        <v>17020</v>
      </c>
      <c r="B3858">
        <v>1</v>
      </c>
    </row>
    <row r="3859" spans="1:2">
      <c r="A3859" t="s">
        <v>17021</v>
      </c>
      <c r="B3859">
        <v>1</v>
      </c>
    </row>
    <row r="3860" spans="1:2">
      <c r="A3860" t="s">
        <v>17022</v>
      </c>
      <c r="B3860">
        <v>1</v>
      </c>
    </row>
    <row r="3861" spans="1:2">
      <c r="A3861" t="s">
        <v>17023</v>
      </c>
      <c r="B3861">
        <v>1</v>
      </c>
    </row>
    <row r="3862" spans="1:2">
      <c r="A3862" t="s">
        <v>17024</v>
      </c>
      <c r="B3862">
        <v>1</v>
      </c>
    </row>
    <row r="3863" spans="1:2">
      <c r="A3863" t="s">
        <v>17025</v>
      </c>
      <c r="B3863">
        <v>1</v>
      </c>
    </row>
    <row r="3864" spans="1:2">
      <c r="A3864" t="s">
        <v>17027</v>
      </c>
      <c r="B3864">
        <v>1</v>
      </c>
    </row>
    <row r="3865" spans="1:2">
      <c r="A3865" t="s">
        <v>17028</v>
      </c>
      <c r="B3865">
        <v>1</v>
      </c>
    </row>
    <row r="3866" spans="1:2">
      <c r="A3866" t="s">
        <v>17029</v>
      </c>
      <c r="B3866">
        <v>1</v>
      </c>
    </row>
    <row r="3867" spans="1:2">
      <c r="A3867" t="s">
        <v>17030</v>
      </c>
      <c r="B3867">
        <v>1</v>
      </c>
    </row>
    <row r="3868" spans="1:2">
      <c r="A3868" t="s">
        <v>17031</v>
      </c>
      <c r="B3868">
        <v>1</v>
      </c>
    </row>
    <row r="3869" spans="1:2">
      <c r="A3869" t="s">
        <v>17032</v>
      </c>
      <c r="B3869">
        <v>1</v>
      </c>
    </row>
    <row r="3870" spans="1:2">
      <c r="A3870" t="s">
        <v>17033</v>
      </c>
      <c r="B3870">
        <v>1</v>
      </c>
    </row>
    <row r="3871" spans="1:2">
      <c r="A3871" t="s">
        <v>17034</v>
      </c>
      <c r="B3871">
        <v>1</v>
      </c>
    </row>
    <row r="3872" spans="1:2">
      <c r="A3872" t="s">
        <v>17035</v>
      </c>
      <c r="B3872">
        <v>1</v>
      </c>
    </row>
    <row r="3873" spans="1:2">
      <c r="A3873" t="s">
        <v>17036</v>
      </c>
      <c r="B3873">
        <v>1</v>
      </c>
    </row>
    <row r="3874" spans="1:2">
      <c r="A3874" t="s">
        <v>17037</v>
      </c>
      <c r="B3874">
        <v>1</v>
      </c>
    </row>
    <row r="3875" spans="1:2">
      <c r="A3875" t="s">
        <v>17038</v>
      </c>
      <c r="B3875">
        <v>1</v>
      </c>
    </row>
    <row r="3876" spans="1:2">
      <c r="A3876" t="s">
        <v>17039</v>
      </c>
      <c r="B3876">
        <v>1</v>
      </c>
    </row>
    <row r="3877" spans="1:2">
      <c r="A3877" t="s">
        <v>17040</v>
      </c>
      <c r="B3877">
        <v>1</v>
      </c>
    </row>
    <row r="3878" spans="1:2">
      <c r="A3878" t="s">
        <v>17041</v>
      </c>
      <c r="B3878">
        <v>1</v>
      </c>
    </row>
    <row r="3879" spans="1:2">
      <c r="A3879" t="s">
        <v>17042</v>
      </c>
      <c r="B3879">
        <v>1</v>
      </c>
    </row>
    <row r="3880" spans="1:2">
      <c r="A3880" t="s">
        <v>17043</v>
      </c>
      <c r="B3880">
        <v>1</v>
      </c>
    </row>
    <row r="3881" spans="1:2">
      <c r="A3881" t="s">
        <v>17044</v>
      </c>
      <c r="B3881">
        <v>1</v>
      </c>
    </row>
    <row r="3882" spans="1:2">
      <c r="A3882" t="s">
        <v>17045</v>
      </c>
      <c r="B3882">
        <v>1</v>
      </c>
    </row>
    <row r="3883" spans="1:2">
      <c r="A3883" t="s">
        <v>17046</v>
      </c>
      <c r="B3883">
        <v>1</v>
      </c>
    </row>
    <row r="3884" spans="1:2">
      <c r="A3884" t="s">
        <v>17048</v>
      </c>
      <c r="B3884">
        <v>1</v>
      </c>
    </row>
    <row r="3885" spans="1:2">
      <c r="A3885" t="s">
        <v>17049</v>
      </c>
      <c r="B3885">
        <v>1</v>
      </c>
    </row>
    <row r="3886" spans="1:2">
      <c r="A3886" t="s">
        <v>17050</v>
      </c>
      <c r="B3886">
        <v>1</v>
      </c>
    </row>
    <row r="3887" spans="1:2">
      <c r="A3887" t="s">
        <v>17051</v>
      </c>
      <c r="B3887">
        <v>1</v>
      </c>
    </row>
    <row r="3888" spans="1:2">
      <c r="A3888" t="s">
        <v>17052</v>
      </c>
      <c r="B3888">
        <v>1</v>
      </c>
    </row>
    <row r="3889" spans="1:2">
      <c r="A3889" t="s">
        <v>17053</v>
      </c>
      <c r="B3889">
        <v>1</v>
      </c>
    </row>
    <row r="3890" spans="1:2">
      <c r="A3890" t="s">
        <v>17054</v>
      </c>
      <c r="B3890">
        <v>1</v>
      </c>
    </row>
    <row r="3891" spans="1:2">
      <c r="A3891" t="s">
        <v>17055</v>
      </c>
      <c r="B3891">
        <v>1</v>
      </c>
    </row>
    <row r="3892" spans="1:2">
      <c r="A3892" t="s">
        <v>17056</v>
      </c>
      <c r="B3892">
        <v>1</v>
      </c>
    </row>
    <row r="3893" spans="1:2">
      <c r="A3893" t="s">
        <v>17057</v>
      </c>
      <c r="B3893">
        <v>1</v>
      </c>
    </row>
    <row r="3894" spans="1:2">
      <c r="A3894" t="s">
        <v>17058</v>
      </c>
      <c r="B3894">
        <v>1</v>
      </c>
    </row>
    <row r="3895" spans="1:2">
      <c r="A3895" t="s">
        <v>17059</v>
      </c>
      <c r="B3895">
        <v>1</v>
      </c>
    </row>
    <row r="3896" spans="1:2">
      <c r="A3896" t="s">
        <v>17060</v>
      </c>
      <c r="B3896">
        <v>1</v>
      </c>
    </row>
    <row r="3897" spans="1:2">
      <c r="A3897" t="s">
        <v>17061</v>
      </c>
      <c r="B3897">
        <v>1</v>
      </c>
    </row>
    <row r="3898" spans="1:2">
      <c r="A3898" t="s">
        <v>17062</v>
      </c>
      <c r="B3898">
        <v>1</v>
      </c>
    </row>
    <row r="3899" spans="1:2">
      <c r="A3899" t="s">
        <v>17063</v>
      </c>
      <c r="B3899">
        <v>1</v>
      </c>
    </row>
    <row r="3900" spans="1:2">
      <c r="A3900" t="s">
        <v>17064</v>
      </c>
      <c r="B3900">
        <v>1</v>
      </c>
    </row>
    <row r="3901" spans="1:2">
      <c r="A3901" t="s">
        <v>17065</v>
      </c>
      <c r="B3901">
        <v>1</v>
      </c>
    </row>
    <row r="3902" spans="1:2">
      <c r="A3902" t="s">
        <v>17066</v>
      </c>
      <c r="B3902">
        <v>1</v>
      </c>
    </row>
    <row r="3903" spans="1:2">
      <c r="A3903" t="s">
        <v>17067</v>
      </c>
      <c r="B3903">
        <v>1</v>
      </c>
    </row>
    <row r="3904" spans="1:2">
      <c r="A3904" t="s">
        <v>17068</v>
      </c>
      <c r="B3904">
        <v>1</v>
      </c>
    </row>
    <row r="3905" spans="1:2">
      <c r="A3905" t="s">
        <v>17069</v>
      </c>
      <c r="B3905">
        <v>1</v>
      </c>
    </row>
    <row r="3906" spans="1:2">
      <c r="A3906" t="s">
        <v>17070</v>
      </c>
      <c r="B3906">
        <v>1</v>
      </c>
    </row>
    <row r="3907" spans="1:2">
      <c r="A3907" t="s">
        <v>17071</v>
      </c>
      <c r="B3907">
        <v>1</v>
      </c>
    </row>
    <row r="3908" spans="1:2">
      <c r="A3908" t="s">
        <v>17073</v>
      </c>
      <c r="B3908">
        <v>1</v>
      </c>
    </row>
    <row r="3909" spans="1:2">
      <c r="A3909" t="s">
        <v>17075</v>
      </c>
      <c r="B3909">
        <v>1</v>
      </c>
    </row>
    <row r="3910" spans="1:2">
      <c r="A3910" t="s">
        <v>17076</v>
      </c>
      <c r="B3910">
        <v>1</v>
      </c>
    </row>
    <row r="3911" spans="1:2">
      <c r="A3911" t="s">
        <v>17077</v>
      </c>
      <c r="B3911">
        <v>1</v>
      </c>
    </row>
    <row r="3912" spans="1:2">
      <c r="A3912" t="s">
        <v>17078</v>
      </c>
      <c r="B3912">
        <v>1</v>
      </c>
    </row>
    <row r="3913" spans="1:2">
      <c r="A3913" t="s">
        <v>17080</v>
      </c>
      <c r="B3913">
        <v>1</v>
      </c>
    </row>
    <row r="3914" spans="1:2">
      <c r="A3914" t="s">
        <v>17081</v>
      </c>
      <c r="B3914">
        <v>1</v>
      </c>
    </row>
    <row r="3915" spans="1:2">
      <c r="A3915" t="s">
        <v>17082</v>
      </c>
      <c r="B3915">
        <v>1</v>
      </c>
    </row>
    <row r="3916" spans="1:2">
      <c r="A3916" t="s">
        <v>17083</v>
      </c>
      <c r="B3916">
        <v>1</v>
      </c>
    </row>
    <row r="3917" spans="1:2">
      <c r="A3917" t="s">
        <v>17084</v>
      </c>
      <c r="B3917">
        <v>1</v>
      </c>
    </row>
    <row r="3918" spans="1:2">
      <c r="A3918" t="s">
        <v>17086</v>
      </c>
      <c r="B3918">
        <v>1</v>
      </c>
    </row>
    <row r="3919" spans="1:2">
      <c r="A3919" t="s">
        <v>17087</v>
      </c>
      <c r="B3919">
        <v>1</v>
      </c>
    </row>
    <row r="3920" spans="1:2">
      <c r="A3920" t="s">
        <v>17088</v>
      </c>
      <c r="B3920">
        <v>1</v>
      </c>
    </row>
    <row r="3921" spans="1:2">
      <c r="A3921" t="s">
        <v>17089</v>
      </c>
      <c r="B3921">
        <v>1</v>
      </c>
    </row>
    <row r="3922" spans="1:2">
      <c r="A3922" t="s">
        <v>17090</v>
      </c>
      <c r="B3922">
        <v>1</v>
      </c>
    </row>
    <row r="3923" spans="1:2">
      <c r="A3923" t="s">
        <v>17091</v>
      </c>
      <c r="B3923">
        <v>1</v>
      </c>
    </row>
    <row r="3924" spans="1:2">
      <c r="A3924" t="s">
        <v>17092</v>
      </c>
      <c r="B3924">
        <v>1</v>
      </c>
    </row>
    <row r="3925" spans="1:2">
      <c r="A3925" t="s">
        <v>17093</v>
      </c>
      <c r="B3925">
        <v>1</v>
      </c>
    </row>
    <row r="3926" spans="1:2">
      <c r="A3926" t="s">
        <v>17094</v>
      </c>
      <c r="B3926">
        <v>1</v>
      </c>
    </row>
    <row r="3927" spans="1:2">
      <c r="A3927" t="s">
        <v>17095</v>
      </c>
      <c r="B3927">
        <v>1</v>
      </c>
    </row>
    <row r="3928" spans="1:2">
      <c r="A3928" t="s">
        <v>17097</v>
      </c>
      <c r="B3928">
        <v>1</v>
      </c>
    </row>
    <row r="3929" spans="1:2">
      <c r="A3929" t="s">
        <v>17098</v>
      </c>
      <c r="B3929">
        <v>1</v>
      </c>
    </row>
    <row r="3930" spans="1:2">
      <c r="A3930" t="s">
        <v>17099</v>
      </c>
      <c r="B3930">
        <v>1</v>
      </c>
    </row>
    <row r="3931" spans="1:2">
      <c r="A3931" t="s">
        <v>17100</v>
      </c>
      <c r="B3931">
        <v>1</v>
      </c>
    </row>
    <row r="3932" spans="1:2">
      <c r="A3932" t="e">
        <f>--_: all_DT but_CC</f>
        <v>#NAME?</v>
      </c>
      <c r="B3932">
        <v>1</v>
      </c>
    </row>
    <row r="3933" spans="1:2">
      <c r="A3933" t="s">
        <v>17101</v>
      </c>
      <c r="B3933">
        <v>1</v>
      </c>
    </row>
    <row r="3934" spans="1:2">
      <c r="A3934" t="s">
        <v>17102</v>
      </c>
      <c r="B3934">
        <v>1</v>
      </c>
    </row>
    <row r="3935" spans="1:2">
      <c r="A3935" t="s">
        <v>17103</v>
      </c>
      <c r="B3935">
        <v>1</v>
      </c>
    </row>
    <row r="3936" spans="1:2">
      <c r="A3936" t="s">
        <v>17105</v>
      </c>
      <c r="B3936">
        <v>1</v>
      </c>
    </row>
    <row r="3937" spans="1:2">
      <c r="A3937" t="s">
        <v>17106</v>
      </c>
      <c r="B3937">
        <v>1</v>
      </c>
    </row>
    <row r="3938" spans="1:2">
      <c r="A3938" t="s">
        <v>17107</v>
      </c>
      <c r="B3938">
        <v>1</v>
      </c>
    </row>
    <row r="3939" spans="1:2">
      <c r="A3939" t="s">
        <v>17108</v>
      </c>
      <c r="B3939">
        <v>1</v>
      </c>
    </row>
    <row r="3940" spans="1:2">
      <c r="A3940" t="s">
        <v>17109</v>
      </c>
      <c r="B3940">
        <v>1</v>
      </c>
    </row>
    <row r="3941" spans="1:2">
      <c r="A3941" t="s">
        <v>17110</v>
      </c>
      <c r="B3941">
        <v>1</v>
      </c>
    </row>
    <row r="3942" spans="1:2">
      <c r="A3942" t="s">
        <v>17111</v>
      </c>
      <c r="B3942">
        <v>1</v>
      </c>
    </row>
    <row r="3943" spans="1:2">
      <c r="A3943" t="s">
        <v>17112</v>
      </c>
      <c r="B3943">
        <v>1</v>
      </c>
    </row>
    <row r="3944" spans="1:2">
      <c r="A3944" t="s">
        <v>17114</v>
      </c>
      <c r="B3944">
        <v>1</v>
      </c>
    </row>
    <row r="3945" spans="1:2">
      <c r="A3945" t="s">
        <v>17115</v>
      </c>
      <c r="B3945">
        <v>1</v>
      </c>
    </row>
    <row r="3946" spans="1:2">
      <c r="A3946" t="s">
        <v>17116</v>
      </c>
      <c r="B3946">
        <v>1</v>
      </c>
    </row>
    <row r="3947" spans="1:2">
      <c r="A3947" t="s">
        <v>17117</v>
      </c>
      <c r="B3947">
        <v>1</v>
      </c>
    </row>
    <row r="3948" spans="1:2">
      <c r="A3948" t="s">
        <v>17118</v>
      </c>
      <c r="B3948">
        <v>1</v>
      </c>
    </row>
    <row r="3949" spans="1:2">
      <c r="A3949" t="s">
        <v>17119</v>
      </c>
      <c r="B3949">
        <v>1</v>
      </c>
    </row>
    <row r="3950" spans="1:2">
      <c r="A3950" t="s">
        <v>17120</v>
      </c>
      <c r="B3950">
        <v>1</v>
      </c>
    </row>
    <row r="3951" spans="1:2">
      <c r="A3951" t="s">
        <v>17121</v>
      </c>
      <c r="B3951">
        <v>1</v>
      </c>
    </row>
    <row r="3952" spans="1:2">
      <c r="A3952" t="s">
        <v>17122</v>
      </c>
      <c r="B3952">
        <v>1</v>
      </c>
    </row>
    <row r="3953" spans="1:2">
      <c r="A3953" t="s">
        <v>17123</v>
      </c>
      <c r="B3953">
        <v>1</v>
      </c>
    </row>
    <row r="3954" spans="1:2">
      <c r="A3954" t="s">
        <v>17124</v>
      </c>
      <c r="B3954">
        <v>1</v>
      </c>
    </row>
    <row r="3955" spans="1:2">
      <c r="A3955" t="s">
        <v>17125</v>
      </c>
      <c r="B3955">
        <v>1</v>
      </c>
    </row>
    <row r="3956" spans="1:2">
      <c r="A3956" t="s">
        <v>17126</v>
      </c>
      <c r="B3956">
        <v>1</v>
      </c>
    </row>
    <row r="3957" spans="1:2">
      <c r="A3957" t="s">
        <v>17128</v>
      </c>
      <c r="B3957">
        <v>1</v>
      </c>
    </row>
    <row r="3958" spans="1:2">
      <c r="A3958" t="s">
        <v>17129</v>
      </c>
      <c r="B3958">
        <v>1</v>
      </c>
    </row>
    <row r="3959" spans="1:2">
      <c r="A3959" t="s">
        <v>17130</v>
      </c>
      <c r="B3959">
        <v>1</v>
      </c>
    </row>
    <row r="3960" spans="1:2">
      <c r="A3960" t="s">
        <v>17132</v>
      </c>
      <c r="B3960">
        <v>1</v>
      </c>
    </row>
    <row r="3961" spans="1:2">
      <c r="A3961" t="s">
        <v>17133</v>
      </c>
      <c r="B3961">
        <v>1</v>
      </c>
    </row>
    <row r="3962" spans="1:2">
      <c r="A3962" t="s">
        <v>17134</v>
      </c>
      <c r="B3962">
        <v>1</v>
      </c>
    </row>
    <row r="3963" spans="1:2">
      <c r="A3963" t="s">
        <v>17135</v>
      </c>
      <c r="B3963">
        <v>1</v>
      </c>
    </row>
    <row r="3964" spans="1:2">
      <c r="A3964" t="s">
        <v>17136</v>
      </c>
      <c r="B3964">
        <v>1</v>
      </c>
    </row>
    <row r="3965" spans="1:2">
      <c r="A3965" t="s">
        <v>17137</v>
      </c>
      <c r="B3965">
        <v>1</v>
      </c>
    </row>
    <row r="3966" spans="1:2">
      <c r="A3966" t="s">
        <v>17138</v>
      </c>
      <c r="B3966">
        <v>1</v>
      </c>
    </row>
    <row r="3967" spans="1:2">
      <c r="A3967" t="s">
        <v>17139</v>
      </c>
      <c r="B3967">
        <v>1</v>
      </c>
    </row>
    <row r="3968" spans="1:2">
      <c r="A3968" t="s">
        <v>17140</v>
      </c>
      <c r="B3968">
        <v>1</v>
      </c>
    </row>
    <row r="3969" spans="1:2">
      <c r="A3969" t="s">
        <v>17141</v>
      </c>
      <c r="B3969">
        <v>1</v>
      </c>
    </row>
    <row r="3970" spans="1:2">
      <c r="A3970" t="s">
        <v>17143</v>
      </c>
      <c r="B3970">
        <v>1</v>
      </c>
    </row>
    <row r="3971" spans="1:2">
      <c r="A3971" t="s">
        <v>17144</v>
      </c>
      <c r="B3971">
        <v>1</v>
      </c>
    </row>
    <row r="3972" spans="1:2">
      <c r="A3972" t="s">
        <v>17146</v>
      </c>
      <c r="B3972">
        <v>1</v>
      </c>
    </row>
    <row r="3973" spans="1:2">
      <c r="A3973" t="s">
        <v>17147</v>
      </c>
      <c r="B3973">
        <v>1</v>
      </c>
    </row>
    <row r="3974" spans="1:2">
      <c r="A3974" t="s">
        <v>17149</v>
      </c>
      <c r="B3974">
        <v>1</v>
      </c>
    </row>
    <row r="3975" spans="1:2">
      <c r="A3975" t="s">
        <v>17150</v>
      </c>
      <c r="B3975">
        <v>1</v>
      </c>
    </row>
    <row r="3976" spans="1:2">
      <c r="A3976" t="s">
        <v>17151</v>
      </c>
      <c r="B3976">
        <v>1</v>
      </c>
    </row>
    <row r="3977" spans="1:2">
      <c r="A3977" t="s">
        <v>17152</v>
      </c>
      <c r="B3977">
        <v>1</v>
      </c>
    </row>
    <row r="3978" spans="1:2">
      <c r="A3978" t="s">
        <v>17153</v>
      </c>
      <c r="B3978">
        <v>1</v>
      </c>
    </row>
    <row r="3979" spans="1:2">
      <c r="A3979" t="s">
        <v>17154</v>
      </c>
      <c r="B3979">
        <v>1</v>
      </c>
    </row>
    <row r="3980" spans="1:2">
      <c r="A3980" t="s">
        <v>17155</v>
      </c>
      <c r="B3980">
        <v>1</v>
      </c>
    </row>
    <row r="3981" spans="1:2">
      <c r="A3981" t="s">
        <v>17156</v>
      </c>
      <c r="B3981">
        <v>1</v>
      </c>
    </row>
    <row r="3982" spans="1:2">
      <c r="A3982" t="s">
        <v>17157</v>
      </c>
      <c r="B3982">
        <v>1</v>
      </c>
    </row>
    <row r="3983" spans="1:2">
      <c r="A3983" t="s">
        <v>17158</v>
      </c>
      <c r="B3983">
        <v>1</v>
      </c>
    </row>
    <row r="3984" spans="1:2">
      <c r="A3984" t="s">
        <v>17159</v>
      </c>
      <c r="B3984">
        <v>1</v>
      </c>
    </row>
    <row r="3985" spans="1:2">
      <c r="A3985" t="s">
        <v>17160</v>
      </c>
      <c r="B3985">
        <v>1</v>
      </c>
    </row>
    <row r="3986" spans="1:2">
      <c r="A3986" t="s">
        <v>17162</v>
      </c>
      <c r="B3986">
        <v>1</v>
      </c>
    </row>
    <row r="3987" spans="1:2">
      <c r="A3987" t="s">
        <v>17163</v>
      </c>
      <c r="B3987">
        <v>1</v>
      </c>
    </row>
    <row r="3988" spans="1:2">
      <c r="A3988" t="s">
        <v>17164</v>
      </c>
      <c r="B3988">
        <v>1</v>
      </c>
    </row>
    <row r="3989" spans="1:2">
      <c r="A3989" t="s">
        <v>17165</v>
      </c>
      <c r="B3989">
        <v>1</v>
      </c>
    </row>
    <row r="3990" spans="1:2">
      <c r="A3990" t="s">
        <v>17166</v>
      </c>
      <c r="B3990">
        <v>1</v>
      </c>
    </row>
    <row r="3991" spans="1:2">
      <c r="A3991" t="s">
        <v>17167</v>
      </c>
      <c r="B3991">
        <v>1</v>
      </c>
    </row>
    <row r="3992" spans="1:2">
      <c r="A3992" t="s">
        <v>17168</v>
      </c>
      <c r="B3992">
        <v>1</v>
      </c>
    </row>
    <row r="3993" spans="1:2">
      <c r="A3993" t="s">
        <v>17169</v>
      </c>
      <c r="B3993">
        <v>1</v>
      </c>
    </row>
    <row r="3994" spans="1:2">
      <c r="A3994" t="s">
        <v>17171</v>
      </c>
      <c r="B3994">
        <v>1</v>
      </c>
    </row>
    <row r="3995" spans="1:2">
      <c r="A3995" t="s">
        <v>17172</v>
      </c>
      <c r="B3995">
        <v>1</v>
      </c>
    </row>
    <row r="3996" spans="1:2">
      <c r="A3996" t="s">
        <v>17173</v>
      </c>
      <c r="B3996">
        <v>1</v>
      </c>
    </row>
    <row r="3997" spans="1:2">
      <c r="A3997" t="s">
        <v>17175</v>
      </c>
      <c r="B3997">
        <v>1</v>
      </c>
    </row>
    <row r="3998" spans="1:2">
      <c r="A3998" t="s">
        <v>17176</v>
      </c>
      <c r="B3998">
        <v>1</v>
      </c>
    </row>
    <row r="3999" spans="1:2">
      <c r="A3999" t="s">
        <v>17177</v>
      </c>
      <c r="B3999">
        <v>1</v>
      </c>
    </row>
    <row r="4000" spans="1:2">
      <c r="A4000" t="s">
        <v>17178</v>
      </c>
      <c r="B4000">
        <v>1</v>
      </c>
    </row>
    <row r="4001" spans="1:2">
      <c r="A4001" t="s">
        <v>17179</v>
      </c>
      <c r="B4001">
        <v>1</v>
      </c>
    </row>
    <row r="4002" spans="1:2">
      <c r="A4002" t="s">
        <v>17181</v>
      </c>
      <c r="B4002">
        <v>1</v>
      </c>
    </row>
    <row r="4003" spans="1:2">
      <c r="A4003" t="s">
        <v>17182</v>
      </c>
      <c r="B4003">
        <v>1</v>
      </c>
    </row>
    <row r="4004" spans="1:2">
      <c r="A4004" t="s">
        <v>17183</v>
      </c>
      <c r="B4004">
        <v>1</v>
      </c>
    </row>
    <row r="4005" spans="1:2">
      <c r="A4005" t="s">
        <v>17184</v>
      </c>
      <c r="B4005">
        <v>1</v>
      </c>
    </row>
    <row r="4006" spans="1:2">
      <c r="A4006" t="s">
        <v>17185</v>
      </c>
      <c r="B4006">
        <v>1</v>
      </c>
    </row>
    <row r="4007" spans="1:2">
      <c r="A4007" t="s">
        <v>17186</v>
      </c>
      <c r="B4007">
        <v>1</v>
      </c>
    </row>
    <row r="4008" spans="1:2">
      <c r="A4008" t="s">
        <v>17188</v>
      </c>
      <c r="B4008">
        <v>1</v>
      </c>
    </row>
    <row r="4009" spans="1:2">
      <c r="A4009" t="s">
        <v>17189</v>
      </c>
      <c r="B4009">
        <v>1</v>
      </c>
    </row>
    <row r="4010" spans="1:2">
      <c r="A4010" t="s">
        <v>17190</v>
      </c>
      <c r="B4010">
        <v>1</v>
      </c>
    </row>
    <row r="4011" spans="1:2">
      <c r="A4011" t="s">
        <v>17191</v>
      </c>
      <c r="B4011">
        <v>1</v>
      </c>
    </row>
    <row r="4012" spans="1:2">
      <c r="A4012" t="s">
        <v>17192</v>
      </c>
      <c r="B4012">
        <v>1</v>
      </c>
    </row>
    <row r="4013" spans="1:2">
      <c r="A4013" t="s">
        <v>17193</v>
      </c>
      <c r="B4013">
        <v>1</v>
      </c>
    </row>
    <row r="4014" spans="1:2">
      <c r="A4014" t="s">
        <v>17194</v>
      </c>
      <c r="B4014">
        <v>1</v>
      </c>
    </row>
    <row r="4015" spans="1:2">
      <c r="A4015" t="s">
        <v>17195</v>
      </c>
      <c r="B4015">
        <v>1</v>
      </c>
    </row>
    <row r="4016" spans="1:2">
      <c r="A4016" t="s">
        <v>17196</v>
      </c>
      <c r="B4016">
        <v>1</v>
      </c>
    </row>
    <row r="4017" spans="1:2">
      <c r="A4017" t="s">
        <v>17197</v>
      </c>
      <c r="B4017">
        <v>1</v>
      </c>
    </row>
    <row r="4018" spans="1:2">
      <c r="A4018" t="e">
        <f>--_: the_DT awfulest_JJS</f>
        <v>#NAME?</v>
      </c>
      <c r="B4018">
        <v>1</v>
      </c>
    </row>
    <row r="4019" spans="1:2">
      <c r="A4019" t="s">
        <v>17198</v>
      </c>
      <c r="B4019">
        <v>1</v>
      </c>
    </row>
    <row r="4020" spans="1:2">
      <c r="A4020" t="s">
        <v>17199</v>
      </c>
      <c r="B4020">
        <v>1</v>
      </c>
    </row>
    <row r="4021" spans="1:2">
      <c r="A4021" t="s">
        <v>17200</v>
      </c>
      <c r="B4021">
        <v>1</v>
      </c>
    </row>
    <row r="4022" spans="1:2">
      <c r="A4022" t="s">
        <v>17201</v>
      </c>
      <c r="B4022">
        <v>1</v>
      </c>
    </row>
    <row r="4023" spans="1:2">
      <c r="A4023" t="s">
        <v>17202</v>
      </c>
      <c r="B4023">
        <v>1</v>
      </c>
    </row>
    <row r="4024" spans="1:2">
      <c r="A4024" t="s">
        <v>17203</v>
      </c>
      <c r="B4024">
        <v>1</v>
      </c>
    </row>
    <row r="4025" spans="1:2">
      <c r="A4025" t="s">
        <v>17204</v>
      </c>
      <c r="B4025">
        <v>1</v>
      </c>
    </row>
    <row r="4026" spans="1:2">
      <c r="A4026" t="s">
        <v>17205</v>
      </c>
      <c r="B4026">
        <v>1</v>
      </c>
    </row>
    <row r="4027" spans="1:2">
      <c r="A4027" t="s">
        <v>17206</v>
      </c>
      <c r="B4027">
        <v>1</v>
      </c>
    </row>
    <row r="4028" spans="1:2">
      <c r="A4028" t="s">
        <v>17208</v>
      </c>
      <c r="B4028">
        <v>1</v>
      </c>
    </row>
    <row r="4029" spans="1:2">
      <c r="A4029" t="s">
        <v>17210</v>
      </c>
      <c r="B4029">
        <v>1</v>
      </c>
    </row>
    <row r="4030" spans="1:2">
      <c r="A4030" t="s">
        <v>17211</v>
      </c>
      <c r="B4030">
        <v>1</v>
      </c>
    </row>
    <row r="4031" spans="1:2">
      <c r="A4031" t="s">
        <v>17212</v>
      </c>
      <c r="B4031">
        <v>1</v>
      </c>
    </row>
    <row r="4032" spans="1:2">
      <c r="A4032" t="s">
        <v>17213</v>
      </c>
      <c r="B4032">
        <v>1</v>
      </c>
    </row>
    <row r="4033" spans="1:2">
      <c r="A4033" t="s">
        <v>17215</v>
      </c>
      <c r="B4033">
        <v>1</v>
      </c>
    </row>
    <row r="4034" spans="1:2">
      <c r="A4034" t="s">
        <v>17216</v>
      </c>
      <c r="B4034">
        <v>1</v>
      </c>
    </row>
    <row r="4035" spans="1:2">
      <c r="A4035" t="s">
        <v>17217</v>
      </c>
      <c r="B4035">
        <v>1</v>
      </c>
    </row>
    <row r="4036" spans="1:2">
      <c r="A4036" t="s">
        <v>17218</v>
      </c>
      <c r="B4036">
        <v>1</v>
      </c>
    </row>
    <row r="4037" spans="1:2">
      <c r="A4037" t="s">
        <v>17219</v>
      </c>
      <c r="B4037">
        <v>1</v>
      </c>
    </row>
    <row r="4038" spans="1:2">
      <c r="A4038" t="s">
        <v>17220</v>
      </c>
      <c r="B4038">
        <v>1</v>
      </c>
    </row>
    <row r="4039" spans="1:2">
      <c r="A4039" t="s">
        <v>17221</v>
      </c>
      <c r="B4039">
        <v>1</v>
      </c>
    </row>
    <row r="4040" spans="1:2">
      <c r="A4040" t="s">
        <v>17222</v>
      </c>
      <c r="B4040">
        <v>1</v>
      </c>
    </row>
    <row r="4041" spans="1:2">
      <c r="A4041" t="s">
        <v>17223</v>
      </c>
      <c r="B4041">
        <v>1</v>
      </c>
    </row>
    <row r="4042" spans="1:2">
      <c r="A4042" t="s">
        <v>17224</v>
      </c>
      <c r="B4042">
        <v>1</v>
      </c>
    </row>
    <row r="4043" spans="1:2">
      <c r="A4043" t="s">
        <v>17225</v>
      </c>
      <c r="B4043">
        <v>1</v>
      </c>
    </row>
    <row r="4044" spans="1:2">
      <c r="A4044" t="s">
        <v>17226</v>
      </c>
      <c r="B4044">
        <v>1</v>
      </c>
    </row>
    <row r="4045" spans="1:2">
      <c r="A4045" t="s">
        <v>17227</v>
      </c>
      <c r="B4045">
        <v>1</v>
      </c>
    </row>
    <row r="4046" spans="1:2">
      <c r="A4046" t="s">
        <v>17228</v>
      </c>
      <c r="B4046">
        <v>1</v>
      </c>
    </row>
    <row r="4047" spans="1:2">
      <c r="A4047" t="s">
        <v>17229</v>
      </c>
      <c r="B4047">
        <v>1</v>
      </c>
    </row>
    <row r="4048" spans="1:2">
      <c r="A4048" t="s">
        <v>17230</v>
      </c>
      <c r="B4048">
        <v>1</v>
      </c>
    </row>
    <row r="4049" spans="1:2">
      <c r="A4049" t="s">
        <v>17231</v>
      </c>
      <c r="B4049">
        <v>1</v>
      </c>
    </row>
    <row r="4050" spans="1:2">
      <c r="A4050" t="s">
        <v>17232</v>
      </c>
      <c r="B4050">
        <v>1</v>
      </c>
    </row>
    <row r="4051" spans="1:2">
      <c r="A4051" t="s">
        <v>17233</v>
      </c>
      <c r="B4051">
        <v>1</v>
      </c>
    </row>
    <row r="4052" spans="1:2">
      <c r="A4052" t="s">
        <v>17234</v>
      </c>
      <c r="B4052">
        <v>1</v>
      </c>
    </row>
    <row r="4053" spans="1:2">
      <c r="A4053" t="s">
        <v>17235</v>
      </c>
      <c r="B4053">
        <v>1</v>
      </c>
    </row>
    <row r="4054" spans="1:2">
      <c r="A4054" t="s">
        <v>17236</v>
      </c>
      <c r="B4054">
        <v>1</v>
      </c>
    </row>
    <row r="4055" spans="1:2">
      <c r="A4055" t="s">
        <v>17237</v>
      </c>
      <c r="B4055">
        <v>1</v>
      </c>
    </row>
    <row r="4056" spans="1:2">
      <c r="A4056" t="s">
        <v>17238</v>
      </c>
      <c r="B4056">
        <v>1</v>
      </c>
    </row>
    <row r="4057" spans="1:2">
      <c r="A4057" t="s">
        <v>17239</v>
      </c>
      <c r="B4057">
        <v>1</v>
      </c>
    </row>
    <row r="4058" spans="1:2">
      <c r="A4058" t="s">
        <v>17240</v>
      </c>
      <c r="B4058">
        <v>1</v>
      </c>
    </row>
    <row r="4059" spans="1:2">
      <c r="A4059" t="s">
        <v>17241</v>
      </c>
      <c r="B4059">
        <v>1</v>
      </c>
    </row>
    <row r="4060" spans="1:2">
      <c r="A4060" t="s">
        <v>17242</v>
      </c>
      <c r="B4060">
        <v>1</v>
      </c>
    </row>
    <row r="4061" spans="1:2">
      <c r="A4061" t="s">
        <v>17243</v>
      </c>
      <c r="B4061">
        <v>1</v>
      </c>
    </row>
    <row r="4062" spans="1:2">
      <c r="A4062" t="s">
        <v>17244</v>
      </c>
      <c r="B4062">
        <v>1</v>
      </c>
    </row>
    <row r="4063" spans="1:2">
      <c r="A4063" t="s">
        <v>17245</v>
      </c>
      <c r="B4063">
        <v>1</v>
      </c>
    </row>
    <row r="4064" spans="1:2">
      <c r="A4064" t="s">
        <v>17246</v>
      </c>
      <c r="B4064">
        <v>1</v>
      </c>
    </row>
    <row r="4065" spans="1:2">
      <c r="A4065" t="s">
        <v>17247</v>
      </c>
      <c r="B4065">
        <v>1</v>
      </c>
    </row>
    <row r="4066" spans="1:2">
      <c r="A4066" t="s">
        <v>17248</v>
      </c>
      <c r="B4066">
        <v>1</v>
      </c>
    </row>
    <row r="4067" spans="1:2">
      <c r="A4067" t="s">
        <v>17249</v>
      </c>
      <c r="B4067">
        <v>1</v>
      </c>
    </row>
    <row r="4068" spans="1:2">
      <c r="A4068" t="s">
        <v>17250</v>
      </c>
      <c r="B4068">
        <v>1</v>
      </c>
    </row>
    <row r="4069" spans="1:2">
      <c r="A4069" t="s">
        <v>17251</v>
      </c>
      <c r="B4069">
        <v>1</v>
      </c>
    </row>
    <row r="4070" spans="1:2">
      <c r="A4070" t="e">
        <f>--_: or_CC any_DT</f>
        <v>#NAME?</v>
      </c>
      <c r="B4070">
        <v>1</v>
      </c>
    </row>
    <row r="4071" spans="1:2">
      <c r="A4071" t="s">
        <v>17253</v>
      </c>
      <c r="B4071">
        <v>1</v>
      </c>
    </row>
    <row r="4072" spans="1:2">
      <c r="A4072" t="s">
        <v>17254</v>
      </c>
      <c r="B4072">
        <v>1</v>
      </c>
    </row>
    <row r="4073" spans="1:2">
      <c r="A4073" t="s">
        <v>17255</v>
      </c>
      <c r="B4073">
        <v>1</v>
      </c>
    </row>
    <row r="4074" spans="1:2">
      <c r="A4074" t="s">
        <v>17256</v>
      </c>
      <c r="B4074">
        <v>1</v>
      </c>
    </row>
    <row r="4075" spans="1:2">
      <c r="A4075" t="s">
        <v>17257</v>
      </c>
      <c r="B4075">
        <v>1</v>
      </c>
    </row>
    <row r="4076" spans="1:2">
      <c r="A4076" t="s">
        <v>17258</v>
      </c>
      <c r="B4076">
        <v>1</v>
      </c>
    </row>
    <row r="4077" spans="1:2">
      <c r="A4077" t="s">
        <v>17259</v>
      </c>
      <c r="B4077">
        <v>1</v>
      </c>
    </row>
    <row r="4078" spans="1:2">
      <c r="A4078" t="s">
        <v>17260</v>
      </c>
      <c r="B4078">
        <v>1</v>
      </c>
    </row>
    <row r="4079" spans="1:2">
      <c r="A4079" t="s">
        <v>17261</v>
      </c>
      <c r="B4079">
        <v>1</v>
      </c>
    </row>
    <row r="4080" spans="1:2">
      <c r="A4080" t="s">
        <v>17262</v>
      </c>
      <c r="B4080">
        <v>1</v>
      </c>
    </row>
    <row r="4081" spans="1:2">
      <c r="A4081" t="s">
        <v>17263</v>
      </c>
      <c r="B4081">
        <v>1</v>
      </c>
    </row>
    <row r="4082" spans="1:2">
      <c r="A4082" t="s">
        <v>17264</v>
      </c>
      <c r="B4082">
        <v>1</v>
      </c>
    </row>
    <row r="4083" spans="1:2">
      <c r="A4083" t="s">
        <v>17265</v>
      </c>
      <c r="B4083">
        <v>1</v>
      </c>
    </row>
    <row r="4084" spans="1:2">
      <c r="A4084" t="s">
        <v>17266</v>
      </c>
      <c r="B4084">
        <v>1</v>
      </c>
    </row>
    <row r="4085" spans="1:2">
      <c r="A4085" t="s">
        <v>17268</v>
      </c>
      <c r="B4085">
        <v>1</v>
      </c>
    </row>
    <row r="4086" spans="1:2">
      <c r="A4086" t="s">
        <v>17269</v>
      </c>
      <c r="B4086">
        <v>1</v>
      </c>
    </row>
    <row r="4087" spans="1:2">
      <c r="A4087" t="s">
        <v>17270</v>
      </c>
      <c r="B4087">
        <v>1</v>
      </c>
    </row>
    <row r="4088" spans="1:2">
      <c r="A4088" t="s">
        <v>17271</v>
      </c>
      <c r="B4088">
        <v>1</v>
      </c>
    </row>
    <row r="4089" spans="1:2">
      <c r="A4089" t="s">
        <v>17272</v>
      </c>
      <c r="B4089">
        <v>1</v>
      </c>
    </row>
    <row r="4090" spans="1:2">
      <c r="A4090" t="s">
        <v>17273</v>
      </c>
      <c r="B4090">
        <v>1</v>
      </c>
    </row>
    <row r="4091" spans="1:2">
      <c r="A4091" t="s">
        <v>17275</v>
      </c>
      <c r="B4091">
        <v>1</v>
      </c>
    </row>
    <row r="4092" spans="1:2">
      <c r="A4092" t="s">
        <v>17276</v>
      </c>
      <c r="B4092">
        <v>1</v>
      </c>
    </row>
    <row r="4093" spans="1:2">
      <c r="A4093" t="s">
        <v>17277</v>
      </c>
      <c r="B4093">
        <v>1</v>
      </c>
    </row>
    <row r="4094" spans="1:2">
      <c r="A4094" t="s">
        <v>17278</v>
      </c>
      <c r="B4094">
        <v>1</v>
      </c>
    </row>
    <row r="4095" spans="1:2">
      <c r="A4095" t="s">
        <v>17279</v>
      </c>
      <c r="B4095">
        <v>1</v>
      </c>
    </row>
    <row r="4096" spans="1:2">
      <c r="A4096" t="s">
        <v>17281</v>
      </c>
      <c r="B4096">
        <v>1</v>
      </c>
    </row>
    <row r="4097" spans="1:2">
      <c r="A4097" t="e">
        <f>--_: a_DT tree-toad_JJ</f>
        <v>#NAME?</v>
      </c>
      <c r="B4097">
        <v>1</v>
      </c>
    </row>
    <row r="4098" spans="1:2">
      <c r="A4098" t="s">
        <v>17282</v>
      </c>
      <c r="B4098">
        <v>1</v>
      </c>
    </row>
    <row r="4099" spans="1:2">
      <c r="A4099" t="s">
        <v>17283</v>
      </c>
      <c r="B4099">
        <v>1</v>
      </c>
    </row>
    <row r="4100" spans="1:2">
      <c r="A4100" t="s">
        <v>17284</v>
      </c>
      <c r="B4100">
        <v>1</v>
      </c>
    </row>
    <row r="4101" spans="1:2">
      <c r="A4101" t="s">
        <v>17285</v>
      </c>
      <c r="B4101">
        <v>1</v>
      </c>
    </row>
    <row r="4102" spans="1:2">
      <c r="A4102" t="s">
        <v>17286</v>
      </c>
      <c r="B4102">
        <v>1</v>
      </c>
    </row>
    <row r="4103" spans="1:2">
      <c r="A4103" t="s">
        <v>17287</v>
      </c>
      <c r="B4103">
        <v>1</v>
      </c>
    </row>
    <row r="4104" spans="1:2">
      <c r="A4104" t="s">
        <v>17288</v>
      </c>
      <c r="B4104">
        <v>1</v>
      </c>
    </row>
    <row r="4105" spans="1:2">
      <c r="A4105" t="s">
        <v>17289</v>
      </c>
      <c r="B4105">
        <v>1</v>
      </c>
    </row>
    <row r="4106" spans="1:2">
      <c r="A4106" t="s">
        <v>17290</v>
      </c>
      <c r="B4106">
        <v>1</v>
      </c>
    </row>
    <row r="4107" spans="1:2">
      <c r="A4107" t="s">
        <v>17291</v>
      </c>
      <c r="B4107">
        <v>1</v>
      </c>
    </row>
    <row r="4108" spans="1:2">
      <c r="A4108" t="s">
        <v>17292</v>
      </c>
      <c r="B4108">
        <v>1</v>
      </c>
    </row>
    <row r="4109" spans="1:2">
      <c r="A4109" t="s">
        <v>17293</v>
      </c>
      <c r="B4109">
        <v>1</v>
      </c>
    </row>
    <row r="4110" spans="1:2">
      <c r="A4110" t="s">
        <v>17294</v>
      </c>
      <c r="B4110">
        <v>1</v>
      </c>
    </row>
    <row r="4111" spans="1:2">
      <c r="A4111" t="s">
        <v>17295</v>
      </c>
      <c r="B4111">
        <v>1</v>
      </c>
    </row>
    <row r="4112" spans="1:2">
      <c r="A4112" t="s">
        <v>17296</v>
      </c>
      <c r="B4112">
        <v>1</v>
      </c>
    </row>
    <row r="4113" spans="1:2">
      <c r="A4113" t="s">
        <v>17297</v>
      </c>
      <c r="B4113">
        <v>1</v>
      </c>
    </row>
    <row r="4114" spans="1:2">
      <c r="A4114" t="s">
        <v>17298</v>
      </c>
      <c r="B4114">
        <v>1</v>
      </c>
    </row>
    <row r="4115" spans="1:2">
      <c r="A4115" t="s">
        <v>17299</v>
      </c>
      <c r="B4115">
        <v>1</v>
      </c>
    </row>
    <row r="4116" spans="1:2">
      <c r="A4116" t="s">
        <v>17300</v>
      </c>
      <c r="B4116">
        <v>1</v>
      </c>
    </row>
    <row r="4117" spans="1:2">
      <c r="A4117" t="s">
        <v>17301</v>
      </c>
      <c r="B4117">
        <v>1</v>
      </c>
    </row>
    <row r="4118" spans="1:2">
      <c r="A4118" t="s">
        <v>17302</v>
      </c>
      <c r="B4118">
        <v>1</v>
      </c>
    </row>
    <row r="4119" spans="1:2">
      <c r="A4119" t="s">
        <v>17303</v>
      </c>
      <c r="B4119">
        <v>1</v>
      </c>
    </row>
    <row r="4120" spans="1:2">
      <c r="A4120" t="s">
        <v>17304</v>
      </c>
      <c r="B4120">
        <v>1</v>
      </c>
    </row>
    <row r="4121" spans="1:2">
      <c r="A4121" t="s">
        <v>17305</v>
      </c>
      <c r="B4121">
        <v>1</v>
      </c>
    </row>
    <row r="4122" spans="1:2">
      <c r="A4122" t="s">
        <v>17306</v>
      </c>
      <c r="B4122">
        <v>1</v>
      </c>
    </row>
    <row r="4123" spans="1:2">
      <c r="A4123" t="s">
        <v>17307</v>
      </c>
      <c r="B4123">
        <v>1</v>
      </c>
    </row>
    <row r="4124" spans="1:2">
      <c r="A4124" t="s">
        <v>17308</v>
      </c>
      <c r="B4124">
        <v>1</v>
      </c>
    </row>
    <row r="4125" spans="1:2">
      <c r="A4125" t="s">
        <v>17309</v>
      </c>
      <c r="B4125">
        <v>1</v>
      </c>
    </row>
    <row r="4126" spans="1:2">
      <c r="A4126" t="s">
        <v>17310</v>
      </c>
      <c r="B4126">
        <v>1</v>
      </c>
    </row>
    <row r="4127" spans="1:2">
      <c r="A4127" t="s">
        <v>17311</v>
      </c>
      <c r="B4127">
        <v>1</v>
      </c>
    </row>
    <row r="4128" spans="1:2">
      <c r="A4128" t="s">
        <v>17312</v>
      </c>
      <c r="B4128">
        <v>1</v>
      </c>
    </row>
    <row r="4129" spans="1:2">
      <c r="A4129" t="s">
        <v>17313</v>
      </c>
      <c r="B4129">
        <v>1</v>
      </c>
    </row>
    <row r="4130" spans="1:2">
      <c r="A4130" t="s">
        <v>17314</v>
      </c>
      <c r="B4130">
        <v>1</v>
      </c>
    </row>
    <row r="4131" spans="1:2">
      <c r="A4131" t="s">
        <v>17315</v>
      </c>
      <c r="B4131">
        <v>1</v>
      </c>
    </row>
    <row r="4132" spans="1:2">
      <c r="A4132" t="s">
        <v>17316</v>
      </c>
      <c r="B4132">
        <v>1</v>
      </c>
    </row>
    <row r="4133" spans="1:2">
      <c r="A4133" t="s">
        <v>17317</v>
      </c>
      <c r="B4133">
        <v>1</v>
      </c>
    </row>
    <row r="4134" spans="1:2">
      <c r="A4134" t="s">
        <v>17318</v>
      </c>
      <c r="B4134">
        <v>1</v>
      </c>
    </row>
    <row r="4135" spans="1:2">
      <c r="A4135" t="s">
        <v>17319</v>
      </c>
      <c r="B4135">
        <v>1</v>
      </c>
    </row>
    <row r="4136" spans="1:2">
      <c r="A4136" t="s">
        <v>17320</v>
      </c>
      <c r="B4136">
        <v>1</v>
      </c>
    </row>
    <row r="4137" spans="1:2">
      <c r="A4137" t="s">
        <v>17321</v>
      </c>
      <c r="B4137">
        <v>1</v>
      </c>
    </row>
    <row r="4138" spans="1:2">
      <c r="A4138" t="s">
        <v>17322</v>
      </c>
      <c r="B4138">
        <v>1</v>
      </c>
    </row>
    <row r="4139" spans="1:2">
      <c r="A4139" t="s">
        <v>17323</v>
      </c>
      <c r="B4139">
        <v>1</v>
      </c>
    </row>
    <row r="4140" spans="1:2">
      <c r="A4140" t="s">
        <v>17324</v>
      </c>
      <c r="B4140">
        <v>1</v>
      </c>
    </row>
    <row r="4141" spans="1:2">
      <c r="A4141" t="s">
        <v>17325</v>
      </c>
      <c r="B4141">
        <v>1</v>
      </c>
    </row>
    <row r="4142" spans="1:2">
      <c r="A4142" t="s">
        <v>17326</v>
      </c>
      <c r="B4142">
        <v>1</v>
      </c>
    </row>
    <row r="4143" spans="1:2">
      <c r="A4143" t="s">
        <v>17327</v>
      </c>
      <c r="B4143">
        <v>1</v>
      </c>
    </row>
    <row r="4144" spans="1:2">
      <c r="A4144" t="s">
        <v>17328</v>
      </c>
      <c r="B4144">
        <v>1</v>
      </c>
    </row>
    <row r="4145" spans="1:2">
      <c r="A4145" t="s">
        <v>17330</v>
      </c>
      <c r="B4145">
        <v>1</v>
      </c>
    </row>
    <row r="4146" spans="1:2">
      <c r="A4146" t="s">
        <v>17331</v>
      </c>
      <c r="B4146">
        <v>1</v>
      </c>
    </row>
    <row r="4147" spans="1:2">
      <c r="A4147" t="s">
        <v>17332</v>
      </c>
      <c r="B4147">
        <v>1</v>
      </c>
    </row>
    <row r="4148" spans="1:2">
      <c r="A4148" t="s">
        <v>17333</v>
      </c>
      <c r="B4148">
        <v>1</v>
      </c>
    </row>
    <row r="4149" spans="1:2">
      <c r="A4149" t="s">
        <v>17334</v>
      </c>
      <c r="B4149">
        <v>1</v>
      </c>
    </row>
    <row r="4150" spans="1:2">
      <c r="A4150" t="s">
        <v>17335</v>
      </c>
      <c r="B4150">
        <v>1</v>
      </c>
    </row>
    <row r="4151" spans="1:2">
      <c r="A4151" t="s">
        <v>17336</v>
      </c>
      <c r="B4151">
        <v>1</v>
      </c>
    </row>
    <row r="4152" spans="1:2">
      <c r="A4152" t="s">
        <v>17337</v>
      </c>
      <c r="B4152">
        <v>1</v>
      </c>
    </row>
    <row r="4153" spans="1:2">
      <c r="A4153" t="s">
        <v>17338</v>
      </c>
      <c r="B4153">
        <v>1</v>
      </c>
    </row>
    <row r="4154" spans="1:2">
      <c r="A4154" t="s">
        <v>17339</v>
      </c>
      <c r="B4154">
        <v>1</v>
      </c>
    </row>
    <row r="4155" spans="1:2">
      <c r="A4155" t="s">
        <v>17340</v>
      </c>
      <c r="B4155">
        <v>1</v>
      </c>
    </row>
    <row r="4156" spans="1:2">
      <c r="A4156" t="s">
        <v>17342</v>
      </c>
      <c r="B4156">
        <v>1</v>
      </c>
    </row>
    <row r="4157" spans="1:2">
      <c r="A4157" t="s">
        <v>17343</v>
      </c>
      <c r="B4157">
        <v>1</v>
      </c>
    </row>
    <row r="4158" spans="1:2">
      <c r="A4158" t="s">
        <v>17344</v>
      </c>
      <c r="B4158">
        <v>1</v>
      </c>
    </row>
    <row r="4159" spans="1:2">
      <c r="A4159" t="s">
        <v>17345</v>
      </c>
      <c r="B4159">
        <v>1</v>
      </c>
    </row>
    <row r="4160" spans="1:2">
      <c r="A4160" t="s">
        <v>17346</v>
      </c>
      <c r="B4160">
        <v>1</v>
      </c>
    </row>
    <row r="4161" spans="1:2">
      <c r="A4161" t="s">
        <v>17347</v>
      </c>
      <c r="B4161">
        <v>1</v>
      </c>
    </row>
    <row r="4162" spans="1:2">
      <c r="A4162" t="s">
        <v>17348</v>
      </c>
      <c r="B4162">
        <v>1</v>
      </c>
    </row>
    <row r="4163" spans="1:2">
      <c r="A4163" t="s">
        <v>17349</v>
      </c>
      <c r="B4163">
        <v>1</v>
      </c>
    </row>
    <row r="4164" spans="1:2">
      <c r="A4164" t="s">
        <v>17350</v>
      </c>
      <c r="B4164">
        <v>1</v>
      </c>
    </row>
    <row r="4165" spans="1:2">
      <c r="A4165" t="s">
        <v>17351</v>
      </c>
      <c r="B4165">
        <v>1</v>
      </c>
    </row>
    <row r="4166" spans="1:2">
      <c r="A4166" t="s">
        <v>17352</v>
      </c>
      <c r="B4166">
        <v>1</v>
      </c>
    </row>
    <row r="4167" spans="1:2">
      <c r="A4167" t="s">
        <v>17353</v>
      </c>
      <c r="B4167">
        <v>1</v>
      </c>
    </row>
    <row r="4168" spans="1:2">
      <c r="A4168" t="s">
        <v>17354</v>
      </c>
      <c r="B4168">
        <v>1</v>
      </c>
    </row>
    <row r="4169" spans="1:2">
      <c r="A4169" t="s">
        <v>17355</v>
      </c>
      <c r="B4169">
        <v>1</v>
      </c>
    </row>
    <row r="4170" spans="1:2">
      <c r="A4170" t="s">
        <v>17356</v>
      </c>
      <c r="B4170">
        <v>1</v>
      </c>
    </row>
    <row r="4171" spans="1:2">
      <c r="A4171" t="s">
        <v>17357</v>
      </c>
      <c r="B4171">
        <v>1</v>
      </c>
    </row>
    <row r="4172" spans="1:2">
      <c r="A4172" t="s">
        <v>17358</v>
      </c>
      <c r="B4172">
        <v>1</v>
      </c>
    </row>
    <row r="4173" spans="1:2">
      <c r="A4173" t="s">
        <v>17359</v>
      </c>
      <c r="B4173">
        <v>1</v>
      </c>
    </row>
    <row r="4174" spans="1:2">
      <c r="A4174" t="s">
        <v>17362</v>
      </c>
      <c r="B4174">
        <v>1</v>
      </c>
    </row>
    <row r="4175" spans="1:2">
      <c r="A4175" t="s">
        <v>17363</v>
      </c>
      <c r="B4175">
        <v>1</v>
      </c>
    </row>
    <row r="4176" spans="1:2">
      <c r="A4176" t="s">
        <v>17364</v>
      </c>
      <c r="B4176">
        <v>1</v>
      </c>
    </row>
    <row r="4177" spans="1:2">
      <c r="A4177" t="s">
        <v>17365</v>
      </c>
      <c r="B4177">
        <v>1</v>
      </c>
    </row>
    <row r="4178" spans="1:2">
      <c r="A4178" t="s">
        <v>17366</v>
      </c>
      <c r="B4178">
        <v>1</v>
      </c>
    </row>
    <row r="4179" spans="1:2">
      <c r="A4179" t="s">
        <v>17367</v>
      </c>
      <c r="B4179">
        <v>1</v>
      </c>
    </row>
    <row r="4180" spans="1:2">
      <c r="A4180" t="s">
        <v>17368</v>
      </c>
      <c r="B4180">
        <v>1</v>
      </c>
    </row>
    <row r="4181" spans="1:2">
      <c r="A4181" t="s">
        <v>17369</v>
      </c>
      <c r="B4181">
        <v>1</v>
      </c>
    </row>
    <row r="4182" spans="1:2">
      <c r="A4182" t="s">
        <v>17371</v>
      </c>
      <c r="B4182">
        <v>1</v>
      </c>
    </row>
    <row r="4183" spans="1:2">
      <c r="A4183" t="s">
        <v>17372</v>
      </c>
      <c r="B4183">
        <v>1</v>
      </c>
    </row>
    <row r="4184" spans="1:2">
      <c r="A4184" t="s">
        <v>17373</v>
      </c>
      <c r="B4184">
        <v>1</v>
      </c>
    </row>
    <row r="4185" spans="1:2">
      <c r="A4185" t="s">
        <v>17374</v>
      </c>
      <c r="B4185">
        <v>1</v>
      </c>
    </row>
    <row r="4186" spans="1:2">
      <c r="A4186" t="s">
        <v>17375</v>
      </c>
      <c r="B4186">
        <v>1</v>
      </c>
    </row>
    <row r="4187" spans="1:2">
      <c r="A4187" t="s">
        <v>17376</v>
      </c>
      <c r="B4187">
        <v>1</v>
      </c>
    </row>
    <row r="4188" spans="1:2">
      <c r="A4188" t="s">
        <v>17377</v>
      </c>
      <c r="B4188">
        <v>1</v>
      </c>
    </row>
    <row r="4189" spans="1:2">
      <c r="A4189" t="s">
        <v>17378</v>
      </c>
      <c r="B4189">
        <v>1</v>
      </c>
    </row>
    <row r="4190" spans="1:2">
      <c r="A4190" t="s">
        <v>17379</v>
      </c>
      <c r="B4190">
        <v>1</v>
      </c>
    </row>
    <row r="4191" spans="1:2">
      <c r="A4191" t="s">
        <v>17380</v>
      </c>
      <c r="B4191">
        <v>1</v>
      </c>
    </row>
    <row r="4192" spans="1:2">
      <c r="A4192" t="s">
        <v>17381</v>
      </c>
      <c r="B4192">
        <v>1</v>
      </c>
    </row>
    <row r="4193" spans="1:2">
      <c r="A4193" t="s">
        <v>17382</v>
      </c>
      <c r="B4193">
        <v>1</v>
      </c>
    </row>
    <row r="4194" spans="1:2">
      <c r="A4194" t="s">
        <v>17383</v>
      </c>
      <c r="B4194">
        <v>1</v>
      </c>
    </row>
    <row r="4195" spans="1:2">
      <c r="A4195" t="s">
        <v>17384</v>
      </c>
      <c r="B4195">
        <v>1</v>
      </c>
    </row>
    <row r="4196" spans="1:2">
      <c r="A4196" t="s">
        <v>17385</v>
      </c>
      <c r="B4196">
        <v>1</v>
      </c>
    </row>
    <row r="4197" spans="1:2">
      <c r="A4197" t="s">
        <v>17386</v>
      </c>
      <c r="B4197">
        <v>1</v>
      </c>
    </row>
    <row r="4198" spans="1:2">
      <c r="A4198" t="s">
        <v>17388</v>
      </c>
      <c r="B4198">
        <v>1</v>
      </c>
    </row>
    <row r="4199" spans="1:2">
      <c r="A4199" t="s">
        <v>17389</v>
      </c>
      <c r="B4199">
        <v>1</v>
      </c>
    </row>
    <row r="4200" spans="1:2">
      <c r="A4200" t="s">
        <v>17390</v>
      </c>
      <c r="B4200">
        <v>1</v>
      </c>
    </row>
    <row r="4201" spans="1:2">
      <c r="A4201" t="s">
        <v>17391</v>
      </c>
      <c r="B4201">
        <v>1</v>
      </c>
    </row>
    <row r="4202" spans="1:2">
      <c r="A4202" t="s">
        <v>17393</v>
      </c>
      <c r="B4202">
        <v>1</v>
      </c>
    </row>
    <row r="4203" spans="1:2">
      <c r="A4203" t="s">
        <v>17394</v>
      </c>
      <c r="B4203">
        <v>1</v>
      </c>
    </row>
    <row r="4204" spans="1:2">
      <c r="A4204" t="s">
        <v>17395</v>
      </c>
      <c r="B4204">
        <v>1</v>
      </c>
    </row>
    <row r="4205" spans="1:2">
      <c r="A4205" t="s">
        <v>17397</v>
      </c>
      <c r="B4205">
        <v>1</v>
      </c>
    </row>
    <row r="4206" spans="1:2">
      <c r="A4206" t="s">
        <v>17398</v>
      </c>
      <c r="B4206">
        <v>1</v>
      </c>
    </row>
    <row r="4207" spans="1:2">
      <c r="A4207" t="s">
        <v>17399</v>
      </c>
      <c r="B4207">
        <v>1</v>
      </c>
    </row>
    <row r="4208" spans="1:2">
      <c r="A4208" t="s">
        <v>17400</v>
      </c>
      <c r="B4208">
        <v>1</v>
      </c>
    </row>
    <row r="4209" spans="1:2">
      <c r="A4209" t="s">
        <v>17401</v>
      </c>
      <c r="B4209">
        <v>1</v>
      </c>
    </row>
    <row r="4210" spans="1:2">
      <c r="A4210" t="s">
        <v>17402</v>
      </c>
      <c r="B4210">
        <v>1</v>
      </c>
    </row>
    <row r="4211" spans="1:2">
      <c r="A4211" t="s">
        <v>17403</v>
      </c>
      <c r="B4211">
        <v>1</v>
      </c>
    </row>
    <row r="4212" spans="1:2">
      <c r="A4212" t="s">
        <v>17404</v>
      </c>
      <c r="B4212">
        <v>1</v>
      </c>
    </row>
    <row r="4213" spans="1:2">
      <c r="A4213" t="s">
        <v>17405</v>
      </c>
      <c r="B4213">
        <v>1</v>
      </c>
    </row>
    <row r="4214" spans="1:2">
      <c r="A4214" t="s">
        <v>17406</v>
      </c>
      <c r="B4214">
        <v>1</v>
      </c>
    </row>
    <row r="4215" spans="1:2">
      <c r="A4215" t="s">
        <v>17408</v>
      </c>
      <c r="B4215">
        <v>1</v>
      </c>
    </row>
    <row r="4216" spans="1:2">
      <c r="A4216" t="s">
        <v>17409</v>
      </c>
      <c r="B4216">
        <v>1</v>
      </c>
    </row>
    <row r="4217" spans="1:2">
      <c r="A4217" t="s">
        <v>17410</v>
      </c>
      <c r="B4217">
        <v>1</v>
      </c>
    </row>
    <row r="4218" spans="1:2">
      <c r="A4218" t="s">
        <v>17411</v>
      </c>
      <c r="B4218">
        <v>1</v>
      </c>
    </row>
    <row r="4219" spans="1:2">
      <c r="A4219" t="s">
        <v>17412</v>
      </c>
      <c r="B4219">
        <v>1</v>
      </c>
    </row>
    <row r="4220" spans="1:2">
      <c r="A4220" t="s">
        <v>17413</v>
      </c>
      <c r="B4220">
        <v>1</v>
      </c>
    </row>
    <row r="4221" spans="1:2">
      <c r="A4221" t="s">
        <v>17414</v>
      </c>
      <c r="B4221">
        <v>1</v>
      </c>
    </row>
    <row r="4222" spans="1:2">
      <c r="A4222" t="s">
        <v>17415</v>
      </c>
      <c r="B4222">
        <v>1</v>
      </c>
    </row>
    <row r="4223" spans="1:2">
      <c r="A4223" t="s">
        <v>17416</v>
      </c>
      <c r="B4223">
        <v>1</v>
      </c>
    </row>
    <row r="4224" spans="1:2">
      <c r="A4224" t="s">
        <v>17417</v>
      </c>
      <c r="B4224">
        <v>1</v>
      </c>
    </row>
    <row r="4225" spans="1:2">
      <c r="A4225" t="s">
        <v>17420</v>
      </c>
      <c r="B4225">
        <v>1</v>
      </c>
    </row>
    <row r="4226" spans="1:2">
      <c r="A4226" t="s">
        <v>17421</v>
      </c>
      <c r="B4226">
        <v>1</v>
      </c>
    </row>
    <row r="4227" spans="1:2">
      <c r="A4227" t="s">
        <v>17422</v>
      </c>
      <c r="B4227">
        <v>1</v>
      </c>
    </row>
    <row r="4228" spans="1:2">
      <c r="A4228" t="s">
        <v>17423</v>
      </c>
      <c r="B4228">
        <v>1</v>
      </c>
    </row>
    <row r="4229" spans="1:2">
      <c r="A4229" t="s">
        <v>17425</v>
      </c>
      <c r="B4229">
        <v>1</v>
      </c>
    </row>
    <row r="4230" spans="1:2">
      <c r="A4230" t="s">
        <v>17426</v>
      </c>
      <c r="B4230">
        <v>1</v>
      </c>
    </row>
    <row r="4231" spans="1:2">
      <c r="A4231" t="s">
        <v>17427</v>
      </c>
      <c r="B4231">
        <v>1</v>
      </c>
    </row>
    <row r="4232" spans="1:2">
      <c r="A4232" t="s">
        <v>17428</v>
      </c>
      <c r="B4232">
        <v>1</v>
      </c>
    </row>
    <row r="4233" spans="1:2">
      <c r="A4233" t="s">
        <v>17429</v>
      </c>
      <c r="B4233">
        <v>1</v>
      </c>
    </row>
    <row r="4234" spans="1:2">
      <c r="A4234" t="s">
        <v>17430</v>
      </c>
      <c r="B4234">
        <v>1</v>
      </c>
    </row>
    <row r="4235" spans="1:2">
      <c r="A4235" t="s">
        <v>17431</v>
      </c>
      <c r="B4235">
        <v>1</v>
      </c>
    </row>
    <row r="4236" spans="1:2">
      <c r="A4236" t="s">
        <v>17432</v>
      </c>
      <c r="B4236">
        <v>1</v>
      </c>
    </row>
    <row r="4237" spans="1:2">
      <c r="A4237" t="s">
        <v>17434</v>
      </c>
      <c r="B4237">
        <v>1</v>
      </c>
    </row>
    <row r="4238" spans="1:2">
      <c r="A4238" t="s">
        <v>17435</v>
      </c>
      <c r="B4238">
        <v>1</v>
      </c>
    </row>
    <row r="4239" spans="1:2">
      <c r="A4239" t="s">
        <v>17436</v>
      </c>
      <c r="B4239">
        <v>1</v>
      </c>
    </row>
    <row r="4240" spans="1:2">
      <c r="A4240" t="s">
        <v>17437</v>
      </c>
      <c r="B4240">
        <v>1</v>
      </c>
    </row>
    <row r="4241" spans="1:2">
      <c r="A4241" t="s">
        <v>17438</v>
      </c>
      <c r="B4241">
        <v>1</v>
      </c>
    </row>
    <row r="4242" spans="1:2">
      <c r="A4242" t="s">
        <v>17439</v>
      </c>
      <c r="B4242">
        <v>1</v>
      </c>
    </row>
    <row r="4243" spans="1:2">
      <c r="A4243" t="s">
        <v>17440</v>
      </c>
      <c r="B4243">
        <v>1</v>
      </c>
    </row>
    <row r="4244" spans="1:2">
      <c r="A4244" t="s">
        <v>17441</v>
      </c>
      <c r="B4244">
        <v>1</v>
      </c>
    </row>
    <row r="4245" spans="1:2">
      <c r="A4245" t="s">
        <v>17442</v>
      </c>
      <c r="B4245">
        <v>1</v>
      </c>
    </row>
    <row r="4246" spans="1:2">
      <c r="A4246" t="s">
        <v>17443</v>
      </c>
      <c r="B4246">
        <v>1</v>
      </c>
    </row>
    <row r="4247" spans="1:2">
      <c r="A4247" t="s">
        <v>17444</v>
      </c>
      <c r="B4247">
        <v>1</v>
      </c>
    </row>
    <row r="4248" spans="1:2">
      <c r="A4248" t="s">
        <v>17445</v>
      </c>
      <c r="B4248">
        <v>1</v>
      </c>
    </row>
    <row r="4249" spans="1:2">
      <c r="A4249" t="s">
        <v>17446</v>
      </c>
      <c r="B4249">
        <v>1</v>
      </c>
    </row>
    <row r="4250" spans="1:2">
      <c r="A4250" t="s">
        <v>17447</v>
      </c>
      <c r="B4250">
        <v>1</v>
      </c>
    </row>
    <row r="4251" spans="1:2">
      <c r="A4251" t="s">
        <v>17448</v>
      </c>
      <c r="B4251">
        <v>1</v>
      </c>
    </row>
    <row r="4252" spans="1:2">
      <c r="A4252" t="s">
        <v>17450</v>
      </c>
      <c r="B4252">
        <v>1</v>
      </c>
    </row>
    <row r="4253" spans="1:2">
      <c r="A4253" t="s">
        <v>17451</v>
      </c>
      <c r="B4253">
        <v>1</v>
      </c>
    </row>
    <row r="4254" spans="1:2">
      <c r="A4254" t="s">
        <v>17452</v>
      </c>
      <c r="B4254">
        <v>1</v>
      </c>
    </row>
    <row r="4255" spans="1:2">
      <c r="A4255" t="s">
        <v>17453</v>
      </c>
      <c r="B4255">
        <v>1</v>
      </c>
    </row>
    <row r="4256" spans="1:2">
      <c r="A4256" t="s">
        <v>17454</v>
      </c>
      <c r="B4256">
        <v>1</v>
      </c>
    </row>
    <row r="4257" spans="1:2">
      <c r="A4257" t="s">
        <v>17455</v>
      </c>
      <c r="B4257">
        <v>1</v>
      </c>
    </row>
    <row r="4258" spans="1:2">
      <c r="A4258" t="s">
        <v>17456</v>
      </c>
      <c r="B4258">
        <v>1</v>
      </c>
    </row>
    <row r="4259" spans="1:2">
      <c r="A4259" t="s">
        <v>17458</v>
      </c>
      <c r="B4259">
        <v>1</v>
      </c>
    </row>
    <row r="4260" spans="1:2">
      <c r="A4260" t="s">
        <v>17459</v>
      </c>
      <c r="B4260">
        <v>1</v>
      </c>
    </row>
    <row r="4261" spans="1:2">
      <c r="A4261" t="s">
        <v>17460</v>
      </c>
      <c r="B4261">
        <v>1</v>
      </c>
    </row>
    <row r="4262" spans="1:2">
      <c r="A4262" t="s">
        <v>17461</v>
      </c>
      <c r="B4262">
        <v>1</v>
      </c>
    </row>
    <row r="4263" spans="1:2">
      <c r="A4263" t="s">
        <v>17462</v>
      </c>
      <c r="B4263">
        <v>1</v>
      </c>
    </row>
    <row r="4264" spans="1:2">
      <c r="A4264" t="s">
        <v>17463</v>
      </c>
      <c r="B4264">
        <v>1</v>
      </c>
    </row>
    <row r="4265" spans="1:2">
      <c r="A4265" t="s">
        <v>17464</v>
      </c>
      <c r="B4265">
        <v>1</v>
      </c>
    </row>
    <row r="4266" spans="1:2">
      <c r="A4266" t="s">
        <v>17465</v>
      </c>
      <c r="B4266">
        <v>1</v>
      </c>
    </row>
    <row r="4267" spans="1:2">
      <c r="A4267" t="s">
        <v>17466</v>
      </c>
      <c r="B4267">
        <v>1</v>
      </c>
    </row>
    <row r="4268" spans="1:2">
      <c r="A4268" t="s">
        <v>17468</v>
      </c>
      <c r="B4268">
        <v>1</v>
      </c>
    </row>
    <row r="4269" spans="1:2">
      <c r="A4269" t="s">
        <v>17469</v>
      </c>
      <c r="B4269">
        <v>1</v>
      </c>
    </row>
    <row r="4270" spans="1:2">
      <c r="A4270" t="s">
        <v>17470</v>
      </c>
      <c r="B4270">
        <v>1</v>
      </c>
    </row>
    <row r="4271" spans="1:2">
      <c r="A4271" t="s">
        <v>17471</v>
      </c>
      <c r="B4271">
        <v>1</v>
      </c>
    </row>
    <row r="4272" spans="1:2">
      <c r="A4272" t="s">
        <v>17472</v>
      </c>
      <c r="B4272">
        <v>1</v>
      </c>
    </row>
    <row r="4273" spans="1:2">
      <c r="A4273" t="s">
        <v>17473</v>
      </c>
      <c r="B4273">
        <v>1</v>
      </c>
    </row>
    <row r="4274" spans="1:2">
      <c r="A4274" t="s">
        <v>17474</v>
      </c>
      <c r="B4274">
        <v>1</v>
      </c>
    </row>
    <row r="4275" spans="1:2">
      <c r="A4275" t="s">
        <v>17475</v>
      </c>
      <c r="B4275">
        <v>1</v>
      </c>
    </row>
    <row r="4276" spans="1:2">
      <c r="A4276" t="s">
        <v>17476</v>
      </c>
      <c r="B4276">
        <v>1</v>
      </c>
    </row>
    <row r="4277" spans="1:2">
      <c r="A4277" t="s">
        <v>17477</v>
      </c>
      <c r="B4277">
        <v>1</v>
      </c>
    </row>
    <row r="4278" spans="1:2">
      <c r="A4278" t="s">
        <v>17478</v>
      </c>
      <c r="B4278">
        <v>1</v>
      </c>
    </row>
    <row r="4279" spans="1:2">
      <c r="A4279" t="s">
        <v>17479</v>
      </c>
      <c r="B4279">
        <v>1</v>
      </c>
    </row>
    <row r="4280" spans="1:2">
      <c r="A4280" t="s">
        <v>17481</v>
      </c>
      <c r="B4280">
        <v>1</v>
      </c>
    </row>
    <row r="4281" spans="1:2">
      <c r="A4281" t="s">
        <v>17482</v>
      </c>
      <c r="B4281">
        <v>1</v>
      </c>
    </row>
    <row r="4282" spans="1:2">
      <c r="A4282" t="s">
        <v>17483</v>
      </c>
      <c r="B4282">
        <v>1</v>
      </c>
    </row>
    <row r="4283" spans="1:2">
      <c r="A4283" t="s">
        <v>17484</v>
      </c>
      <c r="B4283">
        <v>1</v>
      </c>
    </row>
    <row r="4284" spans="1:2">
      <c r="A4284" t="s">
        <v>17485</v>
      </c>
      <c r="B4284">
        <v>1</v>
      </c>
    </row>
    <row r="4285" spans="1:2">
      <c r="A4285" t="s">
        <v>17486</v>
      </c>
      <c r="B4285">
        <v>1</v>
      </c>
    </row>
    <row r="4286" spans="1:2">
      <c r="A4286" t="s">
        <v>17487</v>
      </c>
      <c r="B4286">
        <v>1</v>
      </c>
    </row>
    <row r="4287" spans="1:2">
      <c r="A4287" t="s">
        <v>17488</v>
      </c>
      <c r="B4287">
        <v>1</v>
      </c>
    </row>
    <row r="4288" spans="1:2">
      <c r="A4288" t="s">
        <v>17489</v>
      </c>
      <c r="B4288">
        <v>1</v>
      </c>
    </row>
    <row r="4289" spans="1:2">
      <c r="A4289" t="s">
        <v>17490</v>
      </c>
      <c r="B4289">
        <v>1</v>
      </c>
    </row>
    <row r="4290" spans="1:2">
      <c r="A4290" t="s">
        <v>17491</v>
      </c>
      <c r="B4290">
        <v>1</v>
      </c>
    </row>
    <row r="4291" spans="1:2">
      <c r="A4291" t="s">
        <v>17492</v>
      </c>
      <c r="B4291">
        <v>1</v>
      </c>
    </row>
    <row r="4292" spans="1:2">
      <c r="A4292" t="s">
        <v>17493</v>
      </c>
      <c r="B4292">
        <v>1</v>
      </c>
    </row>
    <row r="4293" spans="1:2">
      <c r="A4293" t="s">
        <v>17494</v>
      </c>
      <c r="B4293">
        <v>1</v>
      </c>
    </row>
    <row r="4294" spans="1:2">
      <c r="A4294" t="s">
        <v>17495</v>
      </c>
      <c r="B4294">
        <v>1</v>
      </c>
    </row>
    <row r="4295" spans="1:2">
      <c r="A4295" t="s">
        <v>17496</v>
      </c>
      <c r="B4295">
        <v>1</v>
      </c>
    </row>
    <row r="4296" spans="1:2">
      <c r="A4296" t="s">
        <v>17497</v>
      </c>
      <c r="B4296">
        <v>1</v>
      </c>
    </row>
    <row r="4297" spans="1:2">
      <c r="A4297" t="s">
        <v>17499</v>
      </c>
      <c r="B4297">
        <v>1</v>
      </c>
    </row>
    <row r="4298" spans="1:2">
      <c r="A4298" t="s">
        <v>17500</v>
      </c>
      <c r="B4298">
        <v>1</v>
      </c>
    </row>
    <row r="4299" spans="1:2">
      <c r="A4299" t="s">
        <v>17501</v>
      </c>
      <c r="B4299">
        <v>1</v>
      </c>
    </row>
    <row r="4300" spans="1:2">
      <c r="A4300" t="s">
        <v>17502</v>
      </c>
      <c r="B4300">
        <v>1</v>
      </c>
    </row>
    <row r="4301" spans="1:2">
      <c r="A4301" t="s">
        <v>17504</v>
      </c>
      <c r="B4301">
        <v>1</v>
      </c>
    </row>
    <row r="4302" spans="1:2">
      <c r="A4302" t="s">
        <v>17505</v>
      </c>
      <c r="B4302">
        <v>1</v>
      </c>
    </row>
    <row r="4303" spans="1:2">
      <c r="A4303" t="s">
        <v>17506</v>
      </c>
      <c r="B4303">
        <v>1</v>
      </c>
    </row>
    <row r="4304" spans="1:2">
      <c r="A4304" t="s">
        <v>17507</v>
      </c>
      <c r="B4304">
        <v>1</v>
      </c>
    </row>
    <row r="4305" spans="1:2">
      <c r="A4305" t="s">
        <v>17508</v>
      </c>
      <c r="B4305">
        <v>1</v>
      </c>
    </row>
    <row r="4306" spans="1:2">
      <c r="A4306" t="s">
        <v>17509</v>
      </c>
      <c r="B4306">
        <v>1</v>
      </c>
    </row>
    <row r="4307" spans="1:2">
      <c r="A4307" t="s">
        <v>17510</v>
      </c>
      <c r="B4307">
        <v>1</v>
      </c>
    </row>
    <row r="4308" spans="1:2">
      <c r="A4308" t="s">
        <v>17511</v>
      </c>
      <c r="B4308">
        <v>1</v>
      </c>
    </row>
    <row r="4309" spans="1:2">
      <c r="A4309" t="s">
        <v>17512</v>
      </c>
      <c r="B4309">
        <v>1</v>
      </c>
    </row>
    <row r="4310" spans="1:2">
      <c r="A4310" t="s">
        <v>17513</v>
      </c>
      <c r="B4310">
        <v>1</v>
      </c>
    </row>
    <row r="4311" spans="1:2">
      <c r="A4311" t="s">
        <v>17514</v>
      </c>
      <c r="B4311">
        <v>1</v>
      </c>
    </row>
    <row r="4312" spans="1:2">
      <c r="A4312" t="s">
        <v>17515</v>
      </c>
      <c r="B4312">
        <v>1</v>
      </c>
    </row>
    <row r="4313" spans="1:2">
      <c r="A4313" t="s">
        <v>17516</v>
      </c>
      <c r="B4313">
        <v>1</v>
      </c>
    </row>
    <row r="4314" spans="1:2">
      <c r="A4314" t="s">
        <v>17517</v>
      </c>
      <c r="B4314">
        <v>1</v>
      </c>
    </row>
    <row r="4315" spans="1:2">
      <c r="A4315" t="s">
        <v>17518</v>
      </c>
      <c r="B4315">
        <v>1</v>
      </c>
    </row>
    <row r="4316" spans="1:2">
      <c r="A4316" t="s">
        <v>17519</v>
      </c>
      <c r="B4316">
        <v>1</v>
      </c>
    </row>
    <row r="4317" spans="1:2">
      <c r="A4317" t="s">
        <v>17520</v>
      </c>
      <c r="B4317">
        <v>1</v>
      </c>
    </row>
    <row r="4318" spans="1:2">
      <c r="A4318" t="s">
        <v>17521</v>
      </c>
      <c r="B4318">
        <v>1</v>
      </c>
    </row>
    <row r="4319" spans="1:2">
      <c r="A4319" t="s">
        <v>17522</v>
      </c>
      <c r="B4319">
        <v>1</v>
      </c>
    </row>
    <row r="4320" spans="1:2">
      <c r="A4320" t="s">
        <v>17523</v>
      </c>
      <c r="B4320">
        <v>1</v>
      </c>
    </row>
    <row r="4321" spans="1:2">
      <c r="A4321" t="s">
        <v>17525</v>
      </c>
      <c r="B4321">
        <v>1</v>
      </c>
    </row>
    <row r="4322" spans="1:2">
      <c r="A4322" t="s">
        <v>17526</v>
      </c>
      <c r="B4322">
        <v>1</v>
      </c>
    </row>
    <row r="4323" spans="1:2">
      <c r="A4323" t="s">
        <v>17527</v>
      </c>
      <c r="B4323">
        <v>1</v>
      </c>
    </row>
    <row r="4324" spans="1:2">
      <c r="A4324" t="s">
        <v>17528</v>
      </c>
      <c r="B4324">
        <v>1</v>
      </c>
    </row>
    <row r="4325" spans="1:2">
      <c r="A4325" t="s">
        <v>17529</v>
      </c>
      <c r="B4325">
        <v>1</v>
      </c>
    </row>
    <row r="4326" spans="1:2">
      <c r="A4326" t="s">
        <v>17530</v>
      </c>
      <c r="B4326">
        <v>1</v>
      </c>
    </row>
    <row r="4327" spans="1:2">
      <c r="A4327" t="s">
        <v>17531</v>
      </c>
      <c r="B4327">
        <v>1</v>
      </c>
    </row>
    <row r="4328" spans="1:2">
      <c r="A4328" t="s">
        <v>17532</v>
      </c>
      <c r="B4328">
        <v>1</v>
      </c>
    </row>
    <row r="4329" spans="1:2">
      <c r="A4329" t="s">
        <v>17533</v>
      </c>
      <c r="B4329">
        <v>1</v>
      </c>
    </row>
    <row r="4330" spans="1:2">
      <c r="A4330" t="s">
        <v>17534</v>
      </c>
      <c r="B4330">
        <v>1</v>
      </c>
    </row>
    <row r="4331" spans="1:2">
      <c r="A4331" t="s">
        <v>17535</v>
      </c>
      <c r="B4331">
        <v>1</v>
      </c>
    </row>
    <row r="4332" spans="1:2">
      <c r="A4332" t="s">
        <v>17537</v>
      </c>
      <c r="B4332">
        <v>1</v>
      </c>
    </row>
    <row r="4333" spans="1:2">
      <c r="A4333" t="s">
        <v>17538</v>
      </c>
      <c r="B4333">
        <v>1</v>
      </c>
    </row>
    <row r="4334" spans="1:2">
      <c r="A4334" t="s">
        <v>17539</v>
      </c>
      <c r="B4334">
        <v>1</v>
      </c>
    </row>
    <row r="4335" spans="1:2">
      <c r="A4335" t="s">
        <v>17540</v>
      </c>
      <c r="B4335">
        <v>1</v>
      </c>
    </row>
    <row r="4336" spans="1:2">
      <c r="A4336" t="s">
        <v>17541</v>
      </c>
      <c r="B4336">
        <v>1</v>
      </c>
    </row>
    <row r="4337" spans="1:2">
      <c r="A4337" t="s">
        <v>17542</v>
      </c>
      <c r="B4337">
        <v>1</v>
      </c>
    </row>
    <row r="4338" spans="1:2">
      <c r="A4338" t="s">
        <v>17543</v>
      </c>
      <c r="B4338">
        <v>1</v>
      </c>
    </row>
    <row r="4339" spans="1:2">
      <c r="A4339" t="s">
        <v>17544</v>
      </c>
      <c r="B4339">
        <v>1</v>
      </c>
    </row>
    <row r="4340" spans="1:2">
      <c r="A4340" t="s">
        <v>17545</v>
      </c>
      <c r="B4340">
        <v>1</v>
      </c>
    </row>
    <row r="4341" spans="1:2">
      <c r="A4341" t="s">
        <v>17546</v>
      </c>
      <c r="B4341">
        <v>1</v>
      </c>
    </row>
    <row r="4342" spans="1:2">
      <c r="A4342" t="s">
        <v>17547</v>
      </c>
      <c r="B4342">
        <v>1</v>
      </c>
    </row>
    <row r="4343" spans="1:2">
      <c r="A4343" t="s">
        <v>17549</v>
      </c>
      <c r="B4343">
        <v>1</v>
      </c>
    </row>
    <row r="4344" spans="1:2">
      <c r="A4344" t="s">
        <v>17550</v>
      </c>
      <c r="B4344">
        <v>1</v>
      </c>
    </row>
    <row r="4345" spans="1:2">
      <c r="A4345" t="s">
        <v>17551</v>
      </c>
      <c r="B4345">
        <v>1</v>
      </c>
    </row>
    <row r="4346" spans="1:2">
      <c r="A4346" t="s">
        <v>17552</v>
      </c>
      <c r="B4346">
        <v>1</v>
      </c>
    </row>
    <row r="4347" spans="1:2">
      <c r="A4347" t="s">
        <v>17553</v>
      </c>
      <c r="B4347">
        <v>1</v>
      </c>
    </row>
    <row r="4348" spans="1:2">
      <c r="A4348" t="s">
        <v>17554</v>
      </c>
      <c r="B4348">
        <v>1</v>
      </c>
    </row>
    <row r="4349" spans="1:2">
      <c r="A4349" t="s">
        <v>17555</v>
      </c>
      <c r="B4349">
        <v>1</v>
      </c>
    </row>
    <row r="4350" spans="1:2">
      <c r="A4350" t="s">
        <v>17556</v>
      </c>
      <c r="B4350">
        <v>1</v>
      </c>
    </row>
    <row r="4351" spans="1:2">
      <c r="A4351" t="s">
        <v>17557</v>
      </c>
      <c r="B4351">
        <v>1</v>
      </c>
    </row>
    <row r="4352" spans="1:2">
      <c r="A4352" t="s">
        <v>17558</v>
      </c>
      <c r="B4352">
        <v>1</v>
      </c>
    </row>
    <row r="4353" spans="1:2">
      <c r="A4353" t="s">
        <v>17559</v>
      </c>
      <c r="B4353">
        <v>1</v>
      </c>
    </row>
    <row r="4354" spans="1:2">
      <c r="A4354" t="s">
        <v>17560</v>
      </c>
      <c r="B4354">
        <v>1</v>
      </c>
    </row>
    <row r="4355" spans="1:2">
      <c r="A4355" t="s">
        <v>17561</v>
      </c>
      <c r="B4355">
        <v>1</v>
      </c>
    </row>
    <row r="4356" spans="1:2">
      <c r="A4356" t="s">
        <v>17562</v>
      </c>
      <c r="B4356">
        <v>1</v>
      </c>
    </row>
    <row r="4357" spans="1:2">
      <c r="A4357" t="s">
        <v>17563</v>
      </c>
      <c r="B4357">
        <v>1</v>
      </c>
    </row>
    <row r="4358" spans="1:2">
      <c r="A4358" t="s">
        <v>17564</v>
      </c>
      <c r="B4358">
        <v>1</v>
      </c>
    </row>
    <row r="4359" spans="1:2">
      <c r="A4359" t="s">
        <v>17565</v>
      </c>
      <c r="B4359">
        <v>1</v>
      </c>
    </row>
    <row r="4360" spans="1:2">
      <c r="A4360" t="s">
        <v>17566</v>
      </c>
      <c r="B4360">
        <v>1</v>
      </c>
    </row>
    <row r="4361" spans="1:2">
      <c r="A4361" t="s">
        <v>17567</v>
      </c>
      <c r="B4361">
        <v>1</v>
      </c>
    </row>
    <row r="4362" spans="1:2">
      <c r="A4362" t="s">
        <v>17568</v>
      </c>
      <c r="B4362">
        <v>1</v>
      </c>
    </row>
    <row r="4363" spans="1:2">
      <c r="A4363" t="s">
        <v>17569</v>
      </c>
      <c r="B4363">
        <v>1</v>
      </c>
    </row>
    <row r="4364" spans="1:2">
      <c r="A4364" t="s">
        <v>17570</v>
      </c>
      <c r="B4364">
        <v>1</v>
      </c>
    </row>
    <row r="4365" spans="1:2">
      <c r="A4365" t="s">
        <v>17571</v>
      </c>
      <c r="B4365">
        <v>1</v>
      </c>
    </row>
    <row r="4366" spans="1:2">
      <c r="A4366" t="s">
        <v>17572</v>
      </c>
      <c r="B4366">
        <v>1</v>
      </c>
    </row>
    <row r="4367" spans="1:2">
      <c r="A4367" t="s">
        <v>17573</v>
      </c>
      <c r="B4367">
        <v>1</v>
      </c>
    </row>
    <row r="4368" spans="1:2">
      <c r="A4368" t="s">
        <v>17574</v>
      </c>
      <c r="B4368">
        <v>1</v>
      </c>
    </row>
    <row r="4369" spans="1:2">
      <c r="A4369" t="s">
        <v>17575</v>
      </c>
      <c r="B4369">
        <v>1</v>
      </c>
    </row>
    <row r="4370" spans="1:2">
      <c r="A4370" t="s">
        <v>17576</v>
      </c>
      <c r="B4370">
        <v>1</v>
      </c>
    </row>
    <row r="4371" spans="1:2">
      <c r="A4371" t="s">
        <v>17577</v>
      </c>
      <c r="B4371">
        <v>1</v>
      </c>
    </row>
    <row r="4372" spans="1:2">
      <c r="A4372" t="s">
        <v>17578</v>
      </c>
      <c r="B4372">
        <v>1</v>
      </c>
    </row>
    <row r="4373" spans="1:2">
      <c r="A4373" t="s">
        <v>17580</v>
      </c>
      <c r="B4373">
        <v>1</v>
      </c>
    </row>
    <row r="4374" spans="1:2">
      <c r="A4374" t="s">
        <v>17581</v>
      </c>
      <c r="B4374">
        <v>1</v>
      </c>
    </row>
    <row r="4375" spans="1:2">
      <c r="A4375" t="s">
        <v>17582</v>
      </c>
      <c r="B4375">
        <v>1</v>
      </c>
    </row>
    <row r="4376" spans="1:2">
      <c r="A4376" t="s">
        <v>17583</v>
      </c>
      <c r="B4376">
        <v>1</v>
      </c>
    </row>
    <row r="4377" spans="1:2">
      <c r="A4377" t="s">
        <v>17584</v>
      </c>
      <c r="B4377">
        <v>1</v>
      </c>
    </row>
    <row r="4378" spans="1:2">
      <c r="A4378" t="s">
        <v>17585</v>
      </c>
      <c r="B4378">
        <v>1</v>
      </c>
    </row>
    <row r="4379" spans="1:2">
      <c r="A4379" t="s">
        <v>17586</v>
      </c>
      <c r="B4379">
        <v>1</v>
      </c>
    </row>
    <row r="4380" spans="1:2">
      <c r="A4380" t="s">
        <v>17587</v>
      </c>
      <c r="B4380">
        <v>1</v>
      </c>
    </row>
    <row r="4381" spans="1:2">
      <c r="A4381" t="s">
        <v>17588</v>
      </c>
      <c r="B4381">
        <v>1</v>
      </c>
    </row>
    <row r="4382" spans="1:2">
      <c r="A4382" t="s">
        <v>17589</v>
      </c>
      <c r="B4382">
        <v>1</v>
      </c>
    </row>
    <row r="4383" spans="1:2">
      <c r="A4383" t="s">
        <v>17590</v>
      </c>
      <c r="B4383">
        <v>1</v>
      </c>
    </row>
    <row r="4384" spans="1:2">
      <c r="A4384" t="s">
        <v>17591</v>
      </c>
      <c r="B4384">
        <v>1</v>
      </c>
    </row>
    <row r="4385" spans="1:2">
      <c r="A4385" t="s">
        <v>17592</v>
      </c>
      <c r="B4385">
        <v>1</v>
      </c>
    </row>
    <row r="4386" spans="1:2">
      <c r="A4386" t="e">
        <f>--_: that_WDT is_VBZ</f>
        <v>#NAME?</v>
      </c>
      <c r="B4386">
        <v>1</v>
      </c>
    </row>
    <row r="4387" spans="1:2">
      <c r="A4387" t="s">
        <v>17593</v>
      </c>
      <c r="B4387">
        <v>1</v>
      </c>
    </row>
    <row r="4388" spans="1:2">
      <c r="A4388" t="s">
        <v>17594</v>
      </c>
      <c r="B4388">
        <v>1</v>
      </c>
    </row>
    <row r="4389" spans="1:2">
      <c r="A4389" t="s">
        <v>17595</v>
      </c>
      <c r="B4389">
        <v>1</v>
      </c>
    </row>
    <row r="4390" spans="1:2">
      <c r="A4390" t="s">
        <v>17597</v>
      </c>
      <c r="B4390">
        <v>1</v>
      </c>
    </row>
    <row r="4391" spans="1:2">
      <c r="A4391" t="s">
        <v>17598</v>
      </c>
      <c r="B4391">
        <v>1</v>
      </c>
    </row>
    <row r="4392" spans="1:2">
      <c r="A4392" t="s">
        <v>17599</v>
      </c>
      <c r="B4392">
        <v>1</v>
      </c>
    </row>
    <row r="4393" spans="1:2">
      <c r="A4393" t="s">
        <v>17600</v>
      </c>
      <c r="B4393">
        <v>1</v>
      </c>
    </row>
    <row r="4394" spans="1:2">
      <c r="A4394" t="s">
        <v>17601</v>
      </c>
      <c r="B4394">
        <v>1</v>
      </c>
    </row>
    <row r="4395" spans="1:2">
      <c r="A4395" t="s">
        <v>17602</v>
      </c>
      <c r="B4395">
        <v>1</v>
      </c>
    </row>
    <row r="4396" spans="1:2">
      <c r="A4396" t="s">
        <v>17603</v>
      </c>
      <c r="B4396">
        <v>1</v>
      </c>
    </row>
    <row r="4397" spans="1:2">
      <c r="A4397" t="s">
        <v>17605</v>
      </c>
      <c r="B4397">
        <v>1</v>
      </c>
    </row>
    <row r="4398" spans="1:2">
      <c r="A4398" t="s">
        <v>17606</v>
      </c>
      <c r="B4398">
        <v>1</v>
      </c>
    </row>
    <row r="4399" spans="1:2">
      <c r="A4399" t="s">
        <v>17607</v>
      </c>
      <c r="B4399">
        <v>1</v>
      </c>
    </row>
    <row r="4400" spans="1:2">
      <c r="A4400" t="e">
        <f>--_: kind_NN of_IN</f>
        <v>#NAME?</v>
      </c>
      <c r="B4400">
        <v>1</v>
      </c>
    </row>
    <row r="4401" spans="1:2">
      <c r="A4401" t="s">
        <v>17608</v>
      </c>
      <c r="B4401">
        <v>1</v>
      </c>
    </row>
    <row r="4402" spans="1:2">
      <c r="A4402" t="s">
        <v>17609</v>
      </c>
      <c r="B4402">
        <v>1</v>
      </c>
    </row>
    <row r="4403" spans="1:2">
      <c r="A4403" t="s">
        <v>17610</v>
      </c>
      <c r="B4403">
        <v>1</v>
      </c>
    </row>
    <row r="4404" spans="1:2">
      <c r="A4404" t="s">
        <v>17611</v>
      </c>
      <c r="B4404">
        <v>1</v>
      </c>
    </row>
    <row r="4405" spans="1:2">
      <c r="A4405" t="s">
        <v>17612</v>
      </c>
      <c r="B4405">
        <v>1</v>
      </c>
    </row>
    <row r="4406" spans="1:2">
      <c r="A4406" t="s">
        <v>17613</v>
      </c>
      <c r="B4406">
        <v>1</v>
      </c>
    </row>
    <row r="4407" spans="1:2">
      <c r="A4407" t="s">
        <v>17614</v>
      </c>
      <c r="B4407">
        <v>1</v>
      </c>
    </row>
    <row r="4408" spans="1:2">
      <c r="A4408" t="s">
        <v>17615</v>
      </c>
      <c r="B4408">
        <v>1</v>
      </c>
    </row>
    <row r="4409" spans="1:2">
      <c r="A4409" t="s">
        <v>17616</v>
      </c>
      <c r="B4409">
        <v>1</v>
      </c>
    </row>
    <row r="4410" spans="1:2">
      <c r="A4410" t="s">
        <v>17617</v>
      </c>
      <c r="B4410">
        <v>1</v>
      </c>
    </row>
    <row r="4411" spans="1:2">
      <c r="A4411" t="s">
        <v>17618</v>
      </c>
      <c r="B4411">
        <v>1</v>
      </c>
    </row>
    <row r="4412" spans="1:2">
      <c r="A4412" t="s">
        <v>17619</v>
      </c>
      <c r="B4412">
        <v>1</v>
      </c>
    </row>
    <row r="4413" spans="1:2">
      <c r="A4413" t="s">
        <v>17620</v>
      </c>
      <c r="B4413">
        <v>1</v>
      </c>
    </row>
    <row r="4414" spans="1:2">
      <c r="A4414" t="s">
        <v>17622</v>
      </c>
      <c r="B4414">
        <v>1</v>
      </c>
    </row>
    <row r="4415" spans="1:2">
      <c r="A4415" t="s">
        <v>17623</v>
      </c>
      <c r="B4415">
        <v>1</v>
      </c>
    </row>
    <row r="4416" spans="1:2">
      <c r="A4416" t="s">
        <v>17624</v>
      </c>
      <c r="B4416">
        <v>1</v>
      </c>
    </row>
    <row r="4417" spans="1:2">
      <c r="A4417" t="s">
        <v>17625</v>
      </c>
      <c r="B4417">
        <v>1</v>
      </c>
    </row>
    <row r="4418" spans="1:2">
      <c r="A4418" t="s">
        <v>17626</v>
      </c>
      <c r="B4418">
        <v>1</v>
      </c>
    </row>
    <row r="4419" spans="1:2">
      <c r="A4419" t="s">
        <v>17627</v>
      </c>
      <c r="B4419">
        <v>1</v>
      </c>
    </row>
    <row r="4420" spans="1:2">
      <c r="A4420" t="s">
        <v>17628</v>
      </c>
      <c r="B4420">
        <v>1</v>
      </c>
    </row>
    <row r="4421" spans="1:2">
      <c r="A4421" t="s">
        <v>17629</v>
      </c>
      <c r="B4421">
        <v>1</v>
      </c>
    </row>
    <row r="4422" spans="1:2">
      <c r="A4422" t="s">
        <v>17630</v>
      </c>
      <c r="B4422">
        <v>1</v>
      </c>
    </row>
    <row r="4423" spans="1:2">
      <c r="A4423" t="s">
        <v>17631</v>
      </c>
      <c r="B4423">
        <v>1</v>
      </c>
    </row>
    <row r="4424" spans="1:2">
      <c r="A4424" t="s">
        <v>17632</v>
      </c>
      <c r="B4424">
        <v>1</v>
      </c>
    </row>
    <row r="4425" spans="1:2">
      <c r="A4425" t="s">
        <v>17633</v>
      </c>
      <c r="B4425">
        <v>1</v>
      </c>
    </row>
    <row r="4426" spans="1:2">
      <c r="A4426" t="s">
        <v>17634</v>
      </c>
      <c r="B4426">
        <v>1</v>
      </c>
    </row>
    <row r="4427" spans="1:2">
      <c r="A4427" t="s">
        <v>17636</v>
      </c>
      <c r="B4427">
        <v>1</v>
      </c>
    </row>
    <row r="4428" spans="1:2">
      <c r="A4428" t="s">
        <v>17637</v>
      </c>
      <c r="B4428">
        <v>1</v>
      </c>
    </row>
    <row r="4429" spans="1:2">
      <c r="A4429" t="s">
        <v>17638</v>
      </c>
      <c r="B4429">
        <v>1</v>
      </c>
    </row>
    <row r="4430" spans="1:2">
      <c r="A4430" t="s">
        <v>17639</v>
      </c>
      <c r="B4430">
        <v>1</v>
      </c>
    </row>
    <row r="4431" spans="1:2">
      <c r="A4431" t="s">
        <v>17640</v>
      </c>
      <c r="B4431">
        <v>1</v>
      </c>
    </row>
    <row r="4432" spans="1:2">
      <c r="A4432" t="s">
        <v>17641</v>
      </c>
      <c r="B4432">
        <v>1</v>
      </c>
    </row>
    <row r="4433" spans="1:2">
      <c r="A4433" t="s">
        <v>17642</v>
      </c>
      <c r="B4433">
        <v>1</v>
      </c>
    </row>
    <row r="4434" spans="1:2">
      <c r="A4434" t="s">
        <v>17643</v>
      </c>
      <c r="B4434">
        <v>1</v>
      </c>
    </row>
    <row r="4435" spans="1:2">
      <c r="A4435" t="s">
        <v>17644</v>
      </c>
      <c r="B4435">
        <v>1</v>
      </c>
    </row>
    <row r="4436" spans="1:2">
      <c r="A4436" t="s">
        <v>17645</v>
      </c>
      <c r="B4436">
        <v>1</v>
      </c>
    </row>
    <row r="4437" spans="1:2">
      <c r="A4437" t="s">
        <v>17646</v>
      </c>
      <c r="B4437">
        <v>1</v>
      </c>
    </row>
    <row r="4438" spans="1:2">
      <c r="A4438" t="s">
        <v>17647</v>
      </c>
      <c r="B4438">
        <v>1</v>
      </c>
    </row>
    <row r="4439" spans="1:2">
      <c r="A4439" t="s">
        <v>17648</v>
      </c>
      <c r="B4439">
        <v>1</v>
      </c>
    </row>
    <row r="4440" spans="1:2">
      <c r="A4440" t="s">
        <v>17649</v>
      </c>
      <c r="B4440">
        <v>1</v>
      </c>
    </row>
    <row r="4441" spans="1:2">
      <c r="A4441" t="s">
        <v>17650</v>
      </c>
      <c r="B4441">
        <v>1</v>
      </c>
    </row>
    <row r="4442" spans="1:2">
      <c r="A4442" t="s">
        <v>17651</v>
      </c>
      <c r="B4442">
        <v>1</v>
      </c>
    </row>
    <row r="4443" spans="1:2">
      <c r="A4443" t="s">
        <v>17652</v>
      </c>
      <c r="B4443">
        <v>1</v>
      </c>
    </row>
    <row r="4444" spans="1:2">
      <c r="A4444" t="s">
        <v>17653</v>
      </c>
      <c r="B4444">
        <v>1</v>
      </c>
    </row>
    <row r="4445" spans="1:2">
      <c r="A4445" t="s">
        <v>17654</v>
      </c>
      <c r="B4445">
        <v>1</v>
      </c>
    </row>
    <row r="4446" spans="1:2">
      <c r="A4446" t="s">
        <v>17655</v>
      </c>
      <c r="B4446">
        <v>1</v>
      </c>
    </row>
    <row r="4447" spans="1:2">
      <c r="A4447" t="s">
        <v>17656</v>
      </c>
      <c r="B4447">
        <v>1</v>
      </c>
    </row>
    <row r="4448" spans="1:2">
      <c r="A4448" t="s">
        <v>17657</v>
      </c>
      <c r="B4448">
        <v>1</v>
      </c>
    </row>
    <row r="4449" spans="1:2">
      <c r="A4449" t="s">
        <v>17658</v>
      </c>
      <c r="B4449">
        <v>1</v>
      </c>
    </row>
    <row r="4450" spans="1:2">
      <c r="A4450" t="s">
        <v>17659</v>
      </c>
      <c r="B4450">
        <v>1</v>
      </c>
    </row>
    <row r="4451" spans="1:2">
      <c r="A4451" t="s">
        <v>17660</v>
      </c>
      <c r="B4451">
        <v>1</v>
      </c>
    </row>
    <row r="4452" spans="1:2">
      <c r="A4452" t="s">
        <v>17661</v>
      </c>
      <c r="B4452">
        <v>1</v>
      </c>
    </row>
    <row r="4453" spans="1:2">
      <c r="A4453" t="s">
        <v>17662</v>
      </c>
      <c r="B4453">
        <v>1</v>
      </c>
    </row>
    <row r="4454" spans="1:2">
      <c r="A4454" t="s">
        <v>17663</v>
      </c>
      <c r="B4454">
        <v>1</v>
      </c>
    </row>
    <row r="4455" spans="1:2">
      <c r="A4455" t="s">
        <v>17664</v>
      </c>
      <c r="B4455">
        <v>1</v>
      </c>
    </row>
    <row r="4456" spans="1:2">
      <c r="A4456" t="s">
        <v>17665</v>
      </c>
      <c r="B4456">
        <v>1</v>
      </c>
    </row>
    <row r="4457" spans="1:2">
      <c r="A4457" t="s">
        <v>17666</v>
      </c>
      <c r="B4457">
        <v>1</v>
      </c>
    </row>
    <row r="4458" spans="1:2">
      <c r="A4458" t="s">
        <v>17667</v>
      </c>
      <c r="B4458">
        <v>1</v>
      </c>
    </row>
    <row r="4459" spans="1:2">
      <c r="A4459" t="s">
        <v>17668</v>
      </c>
      <c r="B4459">
        <v>1</v>
      </c>
    </row>
    <row r="4460" spans="1:2">
      <c r="A4460" t="s">
        <v>17669</v>
      </c>
      <c r="B4460">
        <v>1</v>
      </c>
    </row>
    <row r="4461" spans="1:2">
      <c r="A4461" t="s">
        <v>17670</v>
      </c>
      <c r="B4461">
        <v>1</v>
      </c>
    </row>
    <row r="4462" spans="1:2">
      <c r="A4462" t="s">
        <v>17671</v>
      </c>
      <c r="B4462">
        <v>1</v>
      </c>
    </row>
    <row r="4463" spans="1:2">
      <c r="A4463" t="s">
        <v>17672</v>
      </c>
      <c r="B4463">
        <v>1</v>
      </c>
    </row>
    <row r="4464" spans="1:2">
      <c r="A4464" t="s">
        <v>17673</v>
      </c>
      <c r="B4464">
        <v>1</v>
      </c>
    </row>
    <row r="4465" spans="1:2">
      <c r="A4465" t="s">
        <v>17674</v>
      </c>
      <c r="B4465">
        <v>1</v>
      </c>
    </row>
    <row r="4466" spans="1:2">
      <c r="A4466" t="s">
        <v>17675</v>
      </c>
      <c r="B4466">
        <v>1</v>
      </c>
    </row>
    <row r="4467" spans="1:2">
      <c r="A4467" t="s">
        <v>17676</v>
      </c>
      <c r="B4467">
        <v>1</v>
      </c>
    </row>
    <row r="4468" spans="1:2">
      <c r="A4468" t="s">
        <v>17677</v>
      </c>
      <c r="B4468">
        <v>1</v>
      </c>
    </row>
    <row r="4469" spans="1:2">
      <c r="A4469" t="s">
        <v>17678</v>
      </c>
      <c r="B4469">
        <v>1</v>
      </c>
    </row>
    <row r="4470" spans="1:2">
      <c r="A4470" t="s">
        <v>17679</v>
      </c>
      <c r="B4470">
        <v>1</v>
      </c>
    </row>
    <row r="4471" spans="1:2">
      <c r="A4471" t="s">
        <v>17680</v>
      </c>
      <c r="B4471">
        <v>1</v>
      </c>
    </row>
    <row r="4472" spans="1:2">
      <c r="A4472" t="s">
        <v>17681</v>
      </c>
      <c r="B4472">
        <v>1</v>
      </c>
    </row>
    <row r="4473" spans="1:2">
      <c r="A4473" t="s">
        <v>17682</v>
      </c>
      <c r="B4473">
        <v>1</v>
      </c>
    </row>
    <row r="4474" spans="1:2">
      <c r="A4474" t="s">
        <v>17683</v>
      </c>
      <c r="B4474">
        <v>1</v>
      </c>
    </row>
    <row r="4475" spans="1:2">
      <c r="A4475" t="s">
        <v>17684</v>
      </c>
      <c r="B4475">
        <v>1</v>
      </c>
    </row>
    <row r="4476" spans="1:2">
      <c r="A4476" t="s">
        <v>17685</v>
      </c>
      <c r="B4476">
        <v>1</v>
      </c>
    </row>
    <row r="4477" spans="1:2">
      <c r="A4477" t="s">
        <v>17686</v>
      </c>
      <c r="B4477">
        <v>1</v>
      </c>
    </row>
    <row r="4478" spans="1:2">
      <c r="A4478" t="s">
        <v>17687</v>
      </c>
      <c r="B4478">
        <v>1</v>
      </c>
    </row>
    <row r="4479" spans="1:2">
      <c r="A4479" t="s">
        <v>17688</v>
      </c>
      <c r="B4479">
        <v>1</v>
      </c>
    </row>
    <row r="4480" spans="1:2">
      <c r="A4480" t="s">
        <v>17690</v>
      </c>
      <c r="B4480">
        <v>1</v>
      </c>
    </row>
    <row r="4481" spans="1:2">
      <c r="A4481" t="s">
        <v>17691</v>
      </c>
      <c r="B4481">
        <v>1</v>
      </c>
    </row>
    <row r="4482" spans="1:2">
      <c r="A4482" t="s">
        <v>17692</v>
      </c>
      <c r="B4482">
        <v>1</v>
      </c>
    </row>
    <row r="4483" spans="1:2">
      <c r="A4483" t="s">
        <v>17693</v>
      </c>
      <c r="B4483">
        <v>1</v>
      </c>
    </row>
    <row r="4484" spans="1:2">
      <c r="A4484" t="s">
        <v>17695</v>
      </c>
      <c r="B4484">
        <v>1</v>
      </c>
    </row>
    <row r="4485" spans="1:2">
      <c r="A4485" t="s">
        <v>17696</v>
      </c>
      <c r="B4485">
        <v>1</v>
      </c>
    </row>
    <row r="4486" spans="1:2">
      <c r="A4486" t="s">
        <v>17697</v>
      </c>
      <c r="B4486">
        <v>1</v>
      </c>
    </row>
    <row r="4487" spans="1:2">
      <c r="A4487" t="s">
        <v>17698</v>
      </c>
      <c r="B4487">
        <v>1</v>
      </c>
    </row>
    <row r="4488" spans="1:2">
      <c r="A4488" t="s">
        <v>17699</v>
      </c>
      <c r="B4488">
        <v>1</v>
      </c>
    </row>
    <row r="4489" spans="1:2">
      <c r="A4489" t="s">
        <v>17700</v>
      </c>
      <c r="B4489">
        <v>1</v>
      </c>
    </row>
    <row r="4490" spans="1:2">
      <c r="A4490" t="s">
        <v>17701</v>
      </c>
      <c r="B4490">
        <v>1</v>
      </c>
    </row>
    <row r="4491" spans="1:2">
      <c r="A4491" t="s">
        <v>17703</v>
      </c>
      <c r="B4491">
        <v>1</v>
      </c>
    </row>
    <row r="4492" spans="1:2">
      <c r="A4492" t="s">
        <v>17704</v>
      </c>
      <c r="B4492">
        <v>1</v>
      </c>
    </row>
    <row r="4493" spans="1:2">
      <c r="A4493" t="s">
        <v>17705</v>
      </c>
      <c r="B4493">
        <v>1</v>
      </c>
    </row>
    <row r="4494" spans="1:2">
      <c r="A4494" t="s">
        <v>17706</v>
      </c>
      <c r="B4494">
        <v>1</v>
      </c>
    </row>
    <row r="4495" spans="1:2">
      <c r="A4495" t="s">
        <v>17707</v>
      </c>
      <c r="B4495">
        <v>1</v>
      </c>
    </row>
    <row r="4496" spans="1:2">
      <c r="A4496" t="s">
        <v>17708</v>
      </c>
      <c r="B4496">
        <v>1</v>
      </c>
    </row>
    <row r="4497" spans="1:2">
      <c r="A4497" t="s">
        <v>17709</v>
      </c>
      <c r="B4497">
        <v>1</v>
      </c>
    </row>
    <row r="4498" spans="1:2">
      <c r="A4498" t="s">
        <v>17710</v>
      </c>
      <c r="B4498">
        <v>1</v>
      </c>
    </row>
    <row r="4499" spans="1:2">
      <c r="A4499" t="s">
        <v>17711</v>
      </c>
      <c r="B4499">
        <v>1</v>
      </c>
    </row>
    <row r="4500" spans="1:2">
      <c r="A4500" t="s">
        <v>17712</v>
      </c>
      <c r="B4500">
        <v>1</v>
      </c>
    </row>
    <row r="4501" spans="1:2">
      <c r="A4501" t="s">
        <v>17713</v>
      </c>
      <c r="B4501">
        <v>1</v>
      </c>
    </row>
    <row r="4502" spans="1:2">
      <c r="A4502" t="s">
        <v>17714</v>
      </c>
      <c r="B4502">
        <v>1</v>
      </c>
    </row>
    <row r="4503" spans="1:2">
      <c r="A4503" t="s">
        <v>17715</v>
      </c>
      <c r="B4503">
        <v>1</v>
      </c>
    </row>
    <row r="4504" spans="1:2">
      <c r="A4504" t="s">
        <v>17716</v>
      </c>
      <c r="B4504">
        <v>1</v>
      </c>
    </row>
    <row r="4505" spans="1:2">
      <c r="A4505" t="s">
        <v>17717</v>
      </c>
      <c r="B4505">
        <v>1</v>
      </c>
    </row>
    <row r="4506" spans="1:2">
      <c r="A4506" t="s">
        <v>17718</v>
      </c>
      <c r="B4506">
        <v>1</v>
      </c>
    </row>
    <row r="4507" spans="1:2">
      <c r="A4507" t="s">
        <v>17719</v>
      </c>
      <c r="B4507">
        <v>1</v>
      </c>
    </row>
    <row r="4508" spans="1:2">
      <c r="A4508" t="s">
        <v>17720</v>
      </c>
      <c r="B4508">
        <v>1</v>
      </c>
    </row>
    <row r="4509" spans="1:2">
      <c r="A4509" t="s">
        <v>17721</v>
      </c>
      <c r="B4509">
        <v>1</v>
      </c>
    </row>
    <row r="4510" spans="1:2">
      <c r="A4510" t="s">
        <v>17722</v>
      </c>
      <c r="B4510">
        <v>1</v>
      </c>
    </row>
    <row r="4511" spans="1:2">
      <c r="A4511" t="s">
        <v>17723</v>
      </c>
      <c r="B4511">
        <v>1</v>
      </c>
    </row>
    <row r="4512" spans="1:2">
      <c r="A4512" t="s">
        <v>17724</v>
      </c>
      <c r="B4512">
        <v>1</v>
      </c>
    </row>
    <row r="4513" spans="1:2">
      <c r="A4513" t="s">
        <v>17725</v>
      </c>
      <c r="B4513">
        <v>1</v>
      </c>
    </row>
    <row r="4514" spans="1:2">
      <c r="A4514" t="s">
        <v>17726</v>
      </c>
      <c r="B4514">
        <v>1</v>
      </c>
    </row>
    <row r="4515" spans="1:2">
      <c r="A4515" t="s">
        <v>17727</v>
      </c>
      <c r="B4515">
        <v>1</v>
      </c>
    </row>
    <row r="4516" spans="1:2">
      <c r="A4516" t="s">
        <v>17728</v>
      </c>
      <c r="B4516">
        <v>1</v>
      </c>
    </row>
    <row r="4517" spans="1:2">
      <c r="A4517" t="s">
        <v>17729</v>
      </c>
      <c r="B4517">
        <v>1</v>
      </c>
    </row>
    <row r="4518" spans="1:2">
      <c r="A4518" t="s">
        <v>17730</v>
      </c>
      <c r="B4518">
        <v>1</v>
      </c>
    </row>
    <row r="4519" spans="1:2">
      <c r="A4519" t="s">
        <v>17731</v>
      </c>
      <c r="B4519">
        <v>1</v>
      </c>
    </row>
    <row r="4520" spans="1:2">
      <c r="A4520" t="s">
        <v>17732</v>
      </c>
      <c r="B4520">
        <v>1</v>
      </c>
    </row>
    <row r="4521" spans="1:2">
      <c r="A4521" t="s">
        <v>17733</v>
      </c>
      <c r="B4521">
        <v>1</v>
      </c>
    </row>
    <row r="4522" spans="1:2">
      <c r="A4522" t="s">
        <v>17734</v>
      </c>
      <c r="B4522">
        <v>1</v>
      </c>
    </row>
    <row r="4523" spans="1:2">
      <c r="A4523" t="s">
        <v>17735</v>
      </c>
      <c r="B4523">
        <v>1</v>
      </c>
    </row>
    <row r="4524" spans="1:2">
      <c r="A4524" t="s">
        <v>17736</v>
      </c>
      <c r="B4524">
        <v>1</v>
      </c>
    </row>
    <row r="4525" spans="1:2">
      <c r="A4525" t="s">
        <v>17737</v>
      </c>
      <c r="B4525">
        <v>1</v>
      </c>
    </row>
    <row r="4526" spans="1:2">
      <c r="A4526" t="s">
        <v>17738</v>
      </c>
      <c r="B4526">
        <v>1</v>
      </c>
    </row>
    <row r="4527" spans="1:2">
      <c r="A4527" t="s">
        <v>17739</v>
      </c>
      <c r="B4527">
        <v>1</v>
      </c>
    </row>
    <row r="4528" spans="1:2">
      <c r="A4528" t="s">
        <v>17740</v>
      </c>
      <c r="B4528">
        <v>1</v>
      </c>
    </row>
    <row r="4529" spans="1:2">
      <c r="A4529" t="s">
        <v>17742</v>
      </c>
      <c r="B4529">
        <v>1</v>
      </c>
    </row>
    <row r="4530" spans="1:2">
      <c r="A4530" t="s">
        <v>17743</v>
      </c>
      <c r="B4530">
        <v>1</v>
      </c>
    </row>
    <row r="4531" spans="1:2">
      <c r="A4531" t="s">
        <v>17744</v>
      </c>
      <c r="B4531">
        <v>1</v>
      </c>
    </row>
    <row r="4532" spans="1:2">
      <c r="A4532" t="s">
        <v>17745</v>
      </c>
      <c r="B4532">
        <v>1</v>
      </c>
    </row>
    <row r="4533" spans="1:2">
      <c r="A4533" t="s">
        <v>17746</v>
      </c>
      <c r="B4533">
        <v>1</v>
      </c>
    </row>
    <row r="4534" spans="1:2">
      <c r="A4534" t="s">
        <v>17747</v>
      </c>
      <c r="B4534">
        <v>1</v>
      </c>
    </row>
    <row r="4535" spans="1:2">
      <c r="A4535" t="s">
        <v>17749</v>
      </c>
      <c r="B4535">
        <v>1</v>
      </c>
    </row>
    <row r="4536" spans="1:2">
      <c r="A4536" t="s">
        <v>17750</v>
      </c>
      <c r="B4536">
        <v>1</v>
      </c>
    </row>
    <row r="4537" spans="1:2">
      <c r="A4537" t="s">
        <v>17751</v>
      </c>
      <c r="B4537">
        <v>1</v>
      </c>
    </row>
    <row r="4538" spans="1:2">
      <c r="A4538" t="s">
        <v>17752</v>
      </c>
      <c r="B4538">
        <v>1</v>
      </c>
    </row>
    <row r="4539" spans="1:2">
      <c r="A4539" t="s">
        <v>17753</v>
      </c>
      <c r="B4539">
        <v>1</v>
      </c>
    </row>
    <row r="4540" spans="1:2">
      <c r="A4540" t="s">
        <v>17754</v>
      </c>
      <c r="B4540">
        <v>1</v>
      </c>
    </row>
    <row r="4541" spans="1:2">
      <c r="A4541" t="s">
        <v>17755</v>
      </c>
      <c r="B4541">
        <v>1</v>
      </c>
    </row>
    <row r="4542" spans="1:2">
      <c r="A4542" t="s">
        <v>17756</v>
      </c>
      <c r="B4542">
        <v>1</v>
      </c>
    </row>
    <row r="4543" spans="1:2">
      <c r="A4543" t="s">
        <v>17757</v>
      </c>
      <c r="B4543">
        <v>1</v>
      </c>
    </row>
    <row r="4544" spans="1:2">
      <c r="A4544" t="s">
        <v>17759</v>
      </c>
      <c r="B4544">
        <v>1</v>
      </c>
    </row>
    <row r="4545" spans="1:2">
      <c r="A4545" t="s">
        <v>17760</v>
      </c>
      <c r="B4545">
        <v>1</v>
      </c>
    </row>
    <row r="4546" spans="1:2">
      <c r="A4546" t="s">
        <v>17761</v>
      </c>
      <c r="B4546">
        <v>1</v>
      </c>
    </row>
    <row r="4547" spans="1:2">
      <c r="A4547" t="s">
        <v>17762</v>
      </c>
      <c r="B4547">
        <v>1</v>
      </c>
    </row>
    <row r="4548" spans="1:2">
      <c r="A4548" t="s">
        <v>17763</v>
      </c>
      <c r="B4548">
        <v>1</v>
      </c>
    </row>
    <row r="4549" spans="1:2">
      <c r="A4549" t="s">
        <v>17764</v>
      </c>
      <c r="B4549">
        <v>1</v>
      </c>
    </row>
    <row r="4550" spans="1:2">
      <c r="A4550" t="s">
        <v>17765</v>
      </c>
      <c r="B4550">
        <v>1</v>
      </c>
    </row>
    <row r="4551" spans="1:2">
      <c r="A4551" t="s">
        <v>17766</v>
      </c>
      <c r="B4551">
        <v>1</v>
      </c>
    </row>
    <row r="4552" spans="1:2">
      <c r="A4552" t="s">
        <v>17767</v>
      </c>
      <c r="B4552">
        <v>1</v>
      </c>
    </row>
    <row r="4553" spans="1:2">
      <c r="A4553" t="s">
        <v>17768</v>
      </c>
      <c r="B4553">
        <v>1</v>
      </c>
    </row>
    <row r="4554" spans="1:2">
      <c r="A4554" t="s">
        <v>17769</v>
      </c>
      <c r="B4554">
        <v>1</v>
      </c>
    </row>
    <row r="4555" spans="1:2">
      <c r="A4555" t="s">
        <v>17770</v>
      </c>
      <c r="B4555">
        <v>1</v>
      </c>
    </row>
    <row r="4556" spans="1:2">
      <c r="A4556" t="s">
        <v>17771</v>
      </c>
      <c r="B4556">
        <v>1</v>
      </c>
    </row>
    <row r="4557" spans="1:2">
      <c r="A4557" t="s">
        <v>17772</v>
      </c>
      <c r="B4557">
        <v>1</v>
      </c>
    </row>
    <row r="4558" spans="1:2">
      <c r="A4558" t="s">
        <v>17773</v>
      </c>
      <c r="B4558">
        <v>1</v>
      </c>
    </row>
    <row r="4559" spans="1:2">
      <c r="A4559" t="s">
        <v>17774</v>
      </c>
      <c r="B4559">
        <v>1</v>
      </c>
    </row>
    <row r="4560" spans="1:2">
      <c r="A4560" t="s">
        <v>17775</v>
      </c>
      <c r="B4560">
        <v>1</v>
      </c>
    </row>
    <row r="4561" spans="1:2">
      <c r="A4561" t="s">
        <v>17776</v>
      </c>
      <c r="B4561">
        <v>1</v>
      </c>
    </row>
    <row r="4562" spans="1:2">
      <c r="A4562" t="s">
        <v>17777</v>
      </c>
      <c r="B4562">
        <v>1</v>
      </c>
    </row>
    <row r="4563" spans="1:2">
      <c r="A4563" t="s">
        <v>17778</v>
      </c>
      <c r="B4563">
        <v>1</v>
      </c>
    </row>
    <row r="4564" spans="1:2">
      <c r="A4564" t="s">
        <v>17779</v>
      </c>
      <c r="B4564">
        <v>1</v>
      </c>
    </row>
    <row r="4565" spans="1:2">
      <c r="A4565" t="s">
        <v>17780</v>
      </c>
      <c r="B4565">
        <v>1</v>
      </c>
    </row>
    <row r="4566" spans="1:2">
      <c r="A4566" t="s">
        <v>17781</v>
      </c>
      <c r="B4566">
        <v>1</v>
      </c>
    </row>
    <row r="4567" spans="1:2">
      <c r="A4567" t="s">
        <v>17782</v>
      </c>
      <c r="B4567">
        <v>1</v>
      </c>
    </row>
    <row r="4568" spans="1:2">
      <c r="A4568" t="s">
        <v>17783</v>
      </c>
      <c r="B4568">
        <v>1</v>
      </c>
    </row>
    <row r="4569" spans="1:2">
      <c r="A4569" t="s">
        <v>17784</v>
      </c>
      <c r="B4569">
        <v>1</v>
      </c>
    </row>
    <row r="4570" spans="1:2">
      <c r="A4570" t="s">
        <v>17786</v>
      </c>
      <c r="B4570">
        <v>1</v>
      </c>
    </row>
    <row r="4571" spans="1:2">
      <c r="A4571" t="s">
        <v>17787</v>
      </c>
      <c r="B4571">
        <v>1</v>
      </c>
    </row>
    <row r="4572" spans="1:2">
      <c r="A4572" t="s">
        <v>17788</v>
      </c>
      <c r="B4572">
        <v>1</v>
      </c>
    </row>
    <row r="4573" spans="1:2">
      <c r="A4573" t="s">
        <v>17789</v>
      </c>
      <c r="B4573">
        <v>1</v>
      </c>
    </row>
    <row r="4574" spans="1:2">
      <c r="A4574" t="s">
        <v>17792</v>
      </c>
      <c r="B4574">
        <v>1</v>
      </c>
    </row>
    <row r="4575" spans="1:2">
      <c r="A4575" t="s">
        <v>17794</v>
      </c>
      <c r="B4575">
        <v>1</v>
      </c>
    </row>
    <row r="4576" spans="1:2">
      <c r="A4576" t="s">
        <v>17795</v>
      </c>
      <c r="B4576">
        <v>1</v>
      </c>
    </row>
    <row r="4577" spans="1:2">
      <c r="A4577" t="s">
        <v>17796</v>
      </c>
      <c r="B4577">
        <v>1</v>
      </c>
    </row>
    <row r="4578" spans="1:2">
      <c r="A4578" t="s">
        <v>17797</v>
      </c>
      <c r="B4578">
        <v>1</v>
      </c>
    </row>
    <row r="4579" spans="1:2">
      <c r="A4579" t="s">
        <v>17799</v>
      </c>
      <c r="B4579">
        <v>1</v>
      </c>
    </row>
    <row r="4580" spans="1:2">
      <c r="A4580" t="s">
        <v>17800</v>
      </c>
      <c r="B4580">
        <v>1</v>
      </c>
    </row>
    <row r="4581" spans="1:2">
      <c r="A4581" t="s">
        <v>17801</v>
      </c>
      <c r="B4581">
        <v>1</v>
      </c>
    </row>
    <row r="4582" spans="1:2">
      <c r="A4582" t="s">
        <v>17802</v>
      </c>
      <c r="B4582">
        <v>1</v>
      </c>
    </row>
    <row r="4583" spans="1:2">
      <c r="A4583" t="s">
        <v>17803</v>
      </c>
      <c r="B4583">
        <v>1</v>
      </c>
    </row>
    <row r="4584" spans="1:2">
      <c r="A4584" t="s">
        <v>17804</v>
      </c>
      <c r="B4584">
        <v>1</v>
      </c>
    </row>
    <row r="4585" spans="1:2">
      <c r="A4585" t="s">
        <v>17805</v>
      </c>
      <c r="B4585">
        <v>1</v>
      </c>
    </row>
    <row r="4586" spans="1:2">
      <c r="A4586" t="s">
        <v>17806</v>
      </c>
      <c r="B4586">
        <v>1</v>
      </c>
    </row>
    <row r="4587" spans="1:2">
      <c r="A4587" t="s">
        <v>17807</v>
      </c>
      <c r="B4587">
        <v>1</v>
      </c>
    </row>
    <row r="4588" spans="1:2">
      <c r="A4588" t="s">
        <v>17808</v>
      </c>
      <c r="B4588">
        <v>1</v>
      </c>
    </row>
    <row r="4589" spans="1:2">
      <c r="A4589" t="s">
        <v>17809</v>
      </c>
      <c r="B4589">
        <v>1</v>
      </c>
    </row>
    <row r="4590" spans="1:2">
      <c r="A4590" t="s">
        <v>17810</v>
      </c>
      <c r="B4590">
        <v>1</v>
      </c>
    </row>
    <row r="4591" spans="1:2">
      <c r="A4591" t="s">
        <v>17811</v>
      </c>
      <c r="B4591">
        <v>1</v>
      </c>
    </row>
    <row r="4592" spans="1:2">
      <c r="A4592" t="s">
        <v>17812</v>
      </c>
      <c r="B4592">
        <v>1</v>
      </c>
    </row>
    <row r="4593" spans="1:2">
      <c r="A4593" t="s">
        <v>17814</v>
      </c>
      <c r="B4593">
        <v>1</v>
      </c>
    </row>
    <row r="4594" spans="1:2">
      <c r="A4594" t="s">
        <v>17815</v>
      </c>
      <c r="B4594">
        <v>1</v>
      </c>
    </row>
    <row r="4595" spans="1:2">
      <c r="A4595" t="s">
        <v>17817</v>
      </c>
      <c r="B4595">
        <v>1</v>
      </c>
    </row>
    <row r="4596" spans="1:2">
      <c r="A4596" t="s">
        <v>17818</v>
      </c>
      <c r="B4596">
        <v>1</v>
      </c>
    </row>
    <row r="4597" spans="1:2">
      <c r="A4597" t="s">
        <v>17819</v>
      </c>
      <c r="B4597">
        <v>1</v>
      </c>
    </row>
    <row r="4598" spans="1:2">
      <c r="A4598" t="s">
        <v>17820</v>
      </c>
      <c r="B4598">
        <v>1</v>
      </c>
    </row>
    <row r="4599" spans="1:2">
      <c r="A4599" t="s">
        <v>17821</v>
      </c>
      <c r="B4599">
        <v>1</v>
      </c>
    </row>
    <row r="4600" spans="1:2">
      <c r="A4600" t="s">
        <v>17822</v>
      </c>
      <c r="B4600">
        <v>1</v>
      </c>
    </row>
    <row r="4601" spans="1:2">
      <c r="A4601" t="s">
        <v>17825</v>
      </c>
      <c r="B4601">
        <v>1</v>
      </c>
    </row>
    <row r="4602" spans="1:2">
      <c r="A4602" t="s">
        <v>17826</v>
      </c>
      <c r="B4602">
        <v>1</v>
      </c>
    </row>
    <row r="4603" spans="1:2">
      <c r="A4603" t="s">
        <v>17827</v>
      </c>
      <c r="B4603">
        <v>1</v>
      </c>
    </row>
    <row r="4604" spans="1:2">
      <c r="A4604" t="s">
        <v>17828</v>
      </c>
      <c r="B4604">
        <v>1</v>
      </c>
    </row>
    <row r="4605" spans="1:2">
      <c r="A4605" t="s">
        <v>17829</v>
      </c>
      <c r="B4605">
        <v>1</v>
      </c>
    </row>
    <row r="4606" spans="1:2">
      <c r="A4606" t="s">
        <v>17830</v>
      </c>
      <c r="B4606">
        <v>1</v>
      </c>
    </row>
    <row r="4607" spans="1:2">
      <c r="A4607" t="s">
        <v>17831</v>
      </c>
      <c r="B4607">
        <v>1</v>
      </c>
    </row>
    <row r="4608" spans="1:2">
      <c r="A4608" t="s">
        <v>17832</v>
      </c>
      <c r="B4608">
        <v>1</v>
      </c>
    </row>
    <row r="4609" spans="1:2">
      <c r="A4609" t="e">
        <f>--_: they_PRP could_MD</f>
        <v>#NAME?</v>
      </c>
      <c r="B4609">
        <v>1</v>
      </c>
    </row>
    <row r="4610" spans="1:2">
      <c r="A4610" t="s">
        <v>17833</v>
      </c>
      <c r="B4610">
        <v>1</v>
      </c>
    </row>
    <row r="4611" spans="1:2">
      <c r="A4611" t="s">
        <v>17834</v>
      </c>
      <c r="B4611">
        <v>1</v>
      </c>
    </row>
    <row r="4612" spans="1:2">
      <c r="A4612" t="s">
        <v>17835</v>
      </c>
      <c r="B4612">
        <v>1</v>
      </c>
    </row>
    <row r="4613" spans="1:2">
      <c r="A4613" t="s">
        <v>17836</v>
      </c>
      <c r="B4613">
        <v>1</v>
      </c>
    </row>
    <row r="4614" spans="1:2">
      <c r="A4614" t="s">
        <v>17837</v>
      </c>
      <c r="B4614">
        <v>1</v>
      </c>
    </row>
    <row r="4615" spans="1:2">
      <c r="A4615" t="s">
        <v>17839</v>
      </c>
      <c r="B4615">
        <v>1</v>
      </c>
    </row>
    <row r="4616" spans="1:2">
      <c r="A4616" t="s">
        <v>17840</v>
      </c>
      <c r="B4616">
        <v>1</v>
      </c>
    </row>
    <row r="4617" spans="1:2">
      <c r="A4617" t="s">
        <v>17841</v>
      </c>
      <c r="B4617">
        <v>1</v>
      </c>
    </row>
    <row r="4618" spans="1:2">
      <c r="A4618" t="s">
        <v>17843</v>
      </c>
      <c r="B4618">
        <v>1</v>
      </c>
    </row>
    <row r="4619" spans="1:2">
      <c r="A4619" t="s">
        <v>17844</v>
      </c>
      <c r="B4619">
        <v>1</v>
      </c>
    </row>
    <row r="4620" spans="1:2">
      <c r="A4620" t="s">
        <v>17845</v>
      </c>
      <c r="B4620">
        <v>1</v>
      </c>
    </row>
    <row r="4621" spans="1:2">
      <c r="A4621" t="s">
        <v>17846</v>
      </c>
      <c r="B4621">
        <v>1</v>
      </c>
    </row>
    <row r="4622" spans="1:2">
      <c r="A4622" t="s">
        <v>17847</v>
      </c>
      <c r="B4622">
        <v>1</v>
      </c>
    </row>
    <row r="4623" spans="1:2">
      <c r="A4623" t="s">
        <v>17848</v>
      </c>
      <c r="B4623">
        <v>1</v>
      </c>
    </row>
    <row r="4624" spans="1:2">
      <c r="A4624" t="s">
        <v>17849</v>
      </c>
      <c r="B4624">
        <v>1</v>
      </c>
    </row>
    <row r="4625" spans="1:2">
      <c r="A4625" t="s">
        <v>17850</v>
      </c>
      <c r="B4625">
        <v>1</v>
      </c>
    </row>
    <row r="4626" spans="1:2">
      <c r="A4626" t="s">
        <v>17851</v>
      </c>
      <c r="B4626">
        <v>1</v>
      </c>
    </row>
    <row r="4627" spans="1:2">
      <c r="A4627" t="s">
        <v>17852</v>
      </c>
      <c r="B4627">
        <v>1</v>
      </c>
    </row>
    <row r="4628" spans="1:2">
      <c r="A4628" t="s">
        <v>17853</v>
      </c>
      <c r="B4628">
        <v>1</v>
      </c>
    </row>
    <row r="4629" spans="1:2">
      <c r="A4629" t="s">
        <v>17854</v>
      </c>
      <c r="B4629">
        <v>1</v>
      </c>
    </row>
    <row r="4630" spans="1:2">
      <c r="A4630" t="s">
        <v>17856</v>
      </c>
      <c r="B4630">
        <v>1</v>
      </c>
    </row>
    <row r="4631" spans="1:2">
      <c r="A4631" t="s">
        <v>17857</v>
      </c>
      <c r="B4631">
        <v>1</v>
      </c>
    </row>
    <row r="4632" spans="1:2">
      <c r="A4632" t="s">
        <v>17858</v>
      </c>
      <c r="B4632">
        <v>1</v>
      </c>
    </row>
    <row r="4633" spans="1:2">
      <c r="A4633" t="s">
        <v>17859</v>
      </c>
      <c r="B4633">
        <v>1</v>
      </c>
    </row>
    <row r="4634" spans="1:2">
      <c r="A4634" t="s">
        <v>17861</v>
      </c>
      <c r="B4634">
        <v>1</v>
      </c>
    </row>
    <row r="4635" spans="1:2">
      <c r="A4635" t="s">
        <v>17862</v>
      </c>
      <c r="B4635">
        <v>1</v>
      </c>
    </row>
    <row r="4636" spans="1:2">
      <c r="A4636" t="s">
        <v>17863</v>
      </c>
      <c r="B4636">
        <v>1</v>
      </c>
    </row>
    <row r="4637" spans="1:2">
      <c r="A4637" t="s">
        <v>17864</v>
      </c>
      <c r="B4637">
        <v>1</v>
      </c>
    </row>
    <row r="4638" spans="1:2">
      <c r="A4638" t="s">
        <v>17865</v>
      </c>
      <c r="B4638">
        <v>1</v>
      </c>
    </row>
    <row r="4639" spans="1:2">
      <c r="A4639" t="s">
        <v>17866</v>
      </c>
      <c r="B4639">
        <v>1</v>
      </c>
    </row>
    <row r="4640" spans="1:2">
      <c r="A4640" t="s">
        <v>17867</v>
      </c>
      <c r="B4640">
        <v>1</v>
      </c>
    </row>
    <row r="4641" spans="1:2">
      <c r="A4641" t="s">
        <v>17868</v>
      </c>
      <c r="B4641">
        <v>1</v>
      </c>
    </row>
    <row r="4642" spans="1:2">
      <c r="A4642" t="s">
        <v>17869</v>
      </c>
      <c r="B4642">
        <v>1</v>
      </c>
    </row>
    <row r="4643" spans="1:2">
      <c r="A4643" t="s">
        <v>17870</v>
      </c>
      <c r="B4643">
        <v>1</v>
      </c>
    </row>
    <row r="4644" spans="1:2">
      <c r="A4644" t="s">
        <v>17871</v>
      </c>
      <c r="B4644">
        <v>1</v>
      </c>
    </row>
    <row r="4645" spans="1:2">
      <c r="A4645" t="s">
        <v>17872</v>
      </c>
      <c r="B4645">
        <v>1</v>
      </c>
    </row>
    <row r="4646" spans="1:2">
      <c r="A4646" t="s">
        <v>17873</v>
      </c>
      <c r="B4646">
        <v>1</v>
      </c>
    </row>
    <row r="4647" spans="1:2">
      <c r="A4647" t="s">
        <v>17874</v>
      </c>
      <c r="B4647">
        <v>1</v>
      </c>
    </row>
    <row r="4648" spans="1:2">
      <c r="A4648" t="s">
        <v>17875</v>
      </c>
      <c r="B4648">
        <v>1</v>
      </c>
    </row>
    <row r="4649" spans="1:2">
      <c r="A4649" t="s">
        <v>17876</v>
      </c>
      <c r="B4649">
        <v>1</v>
      </c>
    </row>
    <row r="4650" spans="1:2">
      <c r="A4650" t="s">
        <v>17877</v>
      </c>
      <c r="B4650">
        <v>1</v>
      </c>
    </row>
    <row r="4651" spans="1:2">
      <c r="A4651" t="s">
        <v>17878</v>
      </c>
      <c r="B4651">
        <v>1</v>
      </c>
    </row>
    <row r="4652" spans="1:2">
      <c r="A4652" t="s">
        <v>17879</v>
      </c>
      <c r="B4652">
        <v>1</v>
      </c>
    </row>
    <row r="4653" spans="1:2">
      <c r="A4653" t="s">
        <v>17880</v>
      </c>
      <c r="B4653">
        <v>1</v>
      </c>
    </row>
    <row r="4654" spans="1:2">
      <c r="A4654" t="s">
        <v>17881</v>
      </c>
      <c r="B4654">
        <v>1</v>
      </c>
    </row>
    <row r="4655" spans="1:2">
      <c r="A4655" t="s">
        <v>17882</v>
      </c>
      <c r="B4655">
        <v>1</v>
      </c>
    </row>
    <row r="4656" spans="1:2">
      <c r="A4656" t="s">
        <v>17883</v>
      </c>
      <c r="B4656">
        <v>1</v>
      </c>
    </row>
    <row r="4657" spans="1:2">
      <c r="A4657" t="s">
        <v>17884</v>
      </c>
      <c r="B4657">
        <v>1</v>
      </c>
    </row>
    <row r="4658" spans="1:2">
      <c r="A4658" t="s">
        <v>17885</v>
      </c>
      <c r="B4658">
        <v>1</v>
      </c>
    </row>
    <row r="4659" spans="1:2">
      <c r="A4659" t="s">
        <v>17886</v>
      </c>
      <c r="B4659">
        <v>1</v>
      </c>
    </row>
    <row r="4660" spans="1:2">
      <c r="A4660" t="s">
        <v>17888</v>
      </c>
      <c r="B4660">
        <v>1</v>
      </c>
    </row>
    <row r="4661" spans="1:2">
      <c r="A4661" t="s">
        <v>17889</v>
      </c>
      <c r="B4661">
        <v>1</v>
      </c>
    </row>
    <row r="4662" spans="1:2">
      <c r="A4662" t="s">
        <v>17890</v>
      </c>
      <c r="B4662">
        <v>1</v>
      </c>
    </row>
    <row r="4663" spans="1:2">
      <c r="A4663" t="s">
        <v>17891</v>
      </c>
      <c r="B4663">
        <v>1</v>
      </c>
    </row>
    <row r="4664" spans="1:2">
      <c r="A4664" t="s">
        <v>17892</v>
      </c>
      <c r="B4664">
        <v>1</v>
      </c>
    </row>
    <row r="4665" spans="1:2">
      <c r="A4665" t="s">
        <v>17893</v>
      </c>
      <c r="B4665">
        <v>1</v>
      </c>
    </row>
    <row r="4666" spans="1:2">
      <c r="A4666" t="s">
        <v>17894</v>
      </c>
      <c r="B4666">
        <v>1</v>
      </c>
    </row>
    <row r="4667" spans="1:2">
      <c r="A4667" t="s">
        <v>17895</v>
      </c>
      <c r="B4667">
        <v>1</v>
      </c>
    </row>
    <row r="4668" spans="1:2">
      <c r="A4668" t="s">
        <v>17896</v>
      </c>
      <c r="B4668">
        <v>1</v>
      </c>
    </row>
    <row r="4669" spans="1:2">
      <c r="A4669" t="s">
        <v>17898</v>
      </c>
      <c r="B4669">
        <v>1</v>
      </c>
    </row>
    <row r="4670" spans="1:2">
      <c r="A4670" t="s">
        <v>17899</v>
      </c>
      <c r="B4670">
        <v>1</v>
      </c>
    </row>
    <row r="4671" spans="1:2">
      <c r="A4671" t="s">
        <v>17900</v>
      </c>
      <c r="B4671">
        <v>1</v>
      </c>
    </row>
    <row r="4672" spans="1:2">
      <c r="A4672" t="s">
        <v>17901</v>
      </c>
      <c r="B4672">
        <v>1</v>
      </c>
    </row>
    <row r="4673" spans="1:2">
      <c r="A4673" t="s">
        <v>17902</v>
      </c>
      <c r="B4673">
        <v>1</v>
      </c>
    </row>
    <row r="4674" spans="1:2">
      <c r="A4674" t="s">
        <v>17903</v>
      </c>
      <c r="B4674">
        <v>1</v>
      </c>
    </row>
    <row r="4675" spans="1:2">
      <c r="A4675" t="s">
        <v>17904</v>
      </c>
      <c r="B4675">
        <v>1</v>
      </c>
    </row>
    <row r="4676" spans="1:2">
      <c r="A4676" t="s">
        <v>17906</v>
      </c>
      <c r="B4676">
        <v>1</v>
      </c>
    </row>
    <row r="4677" spans="1:2">
      <c r="A4677" t="s">
        <v>17907</v>
      </c>
      <c r="B4677">
        <v>1</v>
      </c>
    </row>
    <row r="4678" spans="1:2">
      <c r="A4678" t="s">
        <v>17908</v>
      </c>
      <c r="B4678">
        <v>1</v>
      </c>
    </row>
    <row r="4679" spans="1:2">
      <c r="A4679" t="s">
        <v>17909</v>
      </c>
      <c r="B4679">
        <v>1</v>
      </c>
    </row>
    <row r="4680" spans="1:2">
      <c r="A4680" t="s">
        <v>17910</v>
      </c>
      <c r="B4680">
        <v>1</v>
      </c>
    </row>
    <row r="4681" spans="1:2">
      <c r="A4681" t="s">
        <v>17911</v>
      </c>
      <c r="B4681">
        <v>1</v>
      </c>
    </row>
    <row r="4682" spans="1:2">
      <c r="A4682" t="s">
        <v>17913</v>
      </c>
      <c r="B4682">
        <v>1</v>
      </c>
    </row>
    <row r="4683" spans="1:2">
      <c r="A4683" t="e">
        <f>--_: everybody_NN was_VBD</f>
        <v>#NAME?</v>
      </c>
      <c r="B4683">
        <v>1</v>
      </c>
    </row>
    <row r="4684" spans="1:2">
      <c r="A4684" t="s">
        <v>17914</v>
      </c>
      <c r="B4684">
        <v>1</v>
      </c>
    </row>
    <row r="4685" spans="1:2">
      <c r="A4685" t="s">
        <v>17915</v>
      </c>
      <c r="B4685">
        <v>1</v>
      </c>
    </row>
    <row r="4686" spans="1:2">
      <c r="A4686" t="s">
        <v>17916</v>
      </c>
      <c r="B4686">
        <v>1</v>
      </c>
    </row>
    <row r="4687" spans="1:2">
      <c r="A4687" t="s">
        <v>17917</v>
      </c>
      <c r="B4687">
        <v>1</v>
      </c>
    </row>
    <row r="4688" spans="1:2">
      <c r="A4688" t="s">
        <v>17919</v>
      </c>
      <c r="B4688">
        <v>1</v>
      </c>
    </row>
    <row r="4689" spans="1:2">
      <c r="A4689" t="s">
        <v>17920</v>
      </c>
      <c r="B4689">
        <v>1</v>
      </c>
    </row>
    <row r="4690" spans="1:2">
      <c r="A4690" t="s">
        <v>17921</v>
      </c>
      <c r="B4690">
        <v>1</v>
      </c>
    </row>
    <row r="4691" spans="1:2">
      <c r="A4691" t="s">
        <v>17922</v>
      </c>
      <c r="B4691">
        <v>1</v>
      </c>
    </row>
    <row r="4692" spans="1:2">
      <c r="A4692" t="s">
        <v>17924</v>
      </c>
      <c r="B4692">
        <v>1</v>
      </c>
    </row>
    <row r="4693" spans="1:2">
      <c r="A4693" t="s">
        <v>17925</v>
      </c>
      <c r="B4693">
        <v>1</v>
      </c>
    </row>
    <row r="4694" spans="1:2">
      <c r="A4694" t="s">
        <v>17926</v>
      </c>
      <c r="B4694">
        <v>1</v>
      </c>
    </row>
    <row r="4695" spans="1:2">
      <c r="A4695" t="s">
        <v>17928</v>
      </c>
      <c r="B4695">
        <v>1</v>
      </c>
    </row>
    <row r="4696" spans="1:2">
      <c r="A4696" t="s">
        <v>17929</v>
      </c>
      <c r="B4696">
        <v>1</v>
      </c>
    </row>
    <row r="4697" spans="1:2">
      <c r="A4697" t="s">
        <v>17930</v>
      </c>
      <c r="B4697">
        <v>1</v>
      </c>
    </row>
    <row r="4698" spans="1:2">
      <c r="A4698" t="s">
        <v>17931</v>
      </c>
      <c r="B4698">
        <v>1</v>
      </c>
    </row>
    <row r="4699" spans="1:2">
      <c r="A4699" t="s">
        <v>17932</v>
      </c>
      <c r="B4699">
        <v>1</v>
      </c>
    </row>
    <row r="4700" spans="1:2">
      <c r="A4700" t="s">
        <v>17933</v>
      </c>
      <c r="B4700">
        <v>1</v>
      </c>
    </row>
    <row r="4701" spans="1:2">
      <c r="A4701" t="s">
        <v>17934</v>
      </c>
      <c r="B4701">
        <v>1</v>
      </c>
    </row>
    <row r="4702" spans="1:2">
      <c r="A4702" t="s">
        <v>17935</v>
      </c>
      <c r="B4702">
        <v>1</v>
      </c>
    </row>
    <row r="4703" spans="1:2">
      <c r="A4703" t="s">
        <v>17936</v>
      </c>
      <c r="B4703">
        <v>1</v>
      </c>
    </row>
    <row r="4704" spans="1:2">
      <c r="A4704" t="s">
        <v>17937</v>
      </c>
      <c r="B4704">
        <v>1</v>
      </c>
    </row>
    <row r="4705" spans="1:2">
      <c r="A4705" t="s">
        <v>17938</v>
      </c>
      <c r="B4705">
        <v>1</v>
      </c>
    </row>
    <row r="4706" spans="1:2">
      <c r="A4706" t="s">
        <v>17939</v>
      </c>
      <c r="B4706">
        <v>1</v>
      </c>
    </row>
    <row r="4707" spans="1:2">
      <c r="A4707" t="s">
        <v>17940</v>
      </c>
      <c r="B4707">
        <v>1</v>
      </c>
    </row>
    <row r="4708" spans="1:2">
      <c r="A4708" t="s">
        <v>17941</v>
      </c>
      <c r="B4708">
        <v>1</v>
      </c>
    </row>
    <row r="4709" spans="1:2">
      <c r="A4709" t="s">
        <v>17942</v>
      </c>
      <c r="B4709">
        <v>1</v>
      </c>
    </row>
    <row r="4710" spans="1:2">
      <c r="A4710" t="s">
        <v>17943</v>
      </c>
      <c r="B4710">
        <v>1</v>
      </c>
    </row>
    <row r="4711" spans="1:2">
      <c r="A4711" t="s">
        <v>17944</v>
      </c>
      <c r="B4711">
        <v>1</v>
      </c>
    </row>
    <row r="4712" spans="1:2">
      <c r="A4712" t="s">
        <v>17945</v>
      </c>
      <c r="B4712">
        <v>1</v>
      </c>
    </row>
    <row r="4713" spans="1:2">
      <c r="A4713" t="s">
        <v>17946</v>
      </c>
      <c r="B4713">
        <v>1</v>
      </c>
    </row>
    <row r="4714" spans="1:2">
      <c r="A4714" t="s">
        <v>17947</v>
      </c>
      <c r="B4714">
        <v>1</v>
      </c>
    </row>
    <row r="4715" spans="1:2">
      <c r="A4715" t="s">
        <v>17948</v>
      </c>
      <c r="B4715">
        <v>1</v>
      </c>
    </row>
    <row r="4716" spans="1:2">
      <c r="A4716" t="s">
        <v>17949</v>
      </c>
      <c r="B4716">
        <v>1</v>
      </c>
    </row>
    <row r="4717" spans="1:2">
      <c r="A4717" t="s">
        <v>17950</v>
      </c>
      <c r="B4717">
        <v>1</v>
      </c>
    </row>
    <row r="4718" spans="1:2">
      <c r="A4718" t="s">
        <v>17951</v>
      </c>
      <c r="B4718">
        <v>1</v>
      </c>
    </row>
    <row r="4719" spans="1:2">
      <c r="A4719" t="s">
        <v>17952</v>
      </c>
      <c r="B4719">
        <v>1</v>
      </c>
    </row>
    <row r="4720" spans="1:2">
      <c r="A4720" t="s">
        <v>17953</v>
      </c>
      <c r="B4720">
        <v>1</v>
      </c>
    </row>
    <row r="4721" spans="1:2">
      <c r="A4721" t="s">
        <v>17954</v>
      </c>
      <c r="B4721">
        <v>1</v>
      </c>
    </row>
    <row r="4722" spans="1:2">
      <c r="A4722" t="s">
        <v>17955</v>
      </c>
      <c r="B4722">
        <v>1</v>
      </c>
    </row>
    <row r="4723" spans="1:2">
      <c r="A4723" t="s">
        <v>17956</v>
      </c>
      <c r="B4723">
        <v>1</v>
      </c>
    </row>
    <row r="4724" spans="1:2">
      <c r="A4724" t="s">
        <v>17957</v>
      </c>
      <c r="B4724">
        <v>1</v>
      </c>
    </row>
    <row r="4725" spans="1:2">
      <c r="A4725" t="s">
        <v>17959</v>
      </c>
      <c r="B4725">
        <v>1</v>
      </c>
    </row>
    <row r="4726" spans="1:2">
      <c r="A4726" t="s">
        <v>17960</v>
      </c>
      <c r="B4726">
        <v>1</v>
      </c>
    </row>
    <row r="4727" spans="1:2">
      <c r="A4727" t="s">
        <v>17961</v>
      </c>
      <c r="B4727">
        <v>1</v>
      </c>
    </row>
    <row r="4728" spans="1:2">
      <c r="A4728" t="s">
        <v>17962</v>
      </c>
      <c r="B4728">
        <v>1</v>
      </c>
    </row>
    <row r="4729" spans="1:2">
      <c r="A4729" t="s">
        <v>17963</v>
      </c>
      <c r="B4729">
        <v>1</v>
      </c>
    </row>
    <row r="4730" spans="1:2">
      <c r="A4730" t="s">
        <v>17964</v>
      </c>
      <c r="B4730">
        <v>1</v>
      </c>
    </row>
    <row r="4731" spans="1:2">
      <c r="A4731" t="s">
        <v>17965</v>
      </c>
      <c r="B4731">
        <v>1</v>
      </c>
    </row>
    <row r="4732" spans="1:2">
      <c r="A4732" t="s">
        <v>17966</v>
      </c>
      <c r="B4732">
        <v>1</v>
      </c>
    </row>
    <row r="4733" spans="1:2">
      <c r="A4733" t="s">
        <v>17968</v>
      </c>
      <c r="B4733">
        <v>1</v>
      </c>
    </row>
    <row r="4734" spans="1:2">
      <c r="A4734" t="s">
        <v>17969</v>
      </c>
      <c r="B4734">
        <v>1</v>
      </c>
    </row>
    <row r="4735" spans="1:2">
      <c r="A4735" t="s">
        <v>17970</v>
      </c>
      <c r="B4735">
        <v>1</v>
      </c>
    </row>
    <row r="4736" spans="1:2">
      <c r="A4736" t="s">
        <v>17971</v>
      </c>
      <c r="B4736">
        <v>1</v>
      </c>
    </row>
    <row r="4737" spans="1:2">
      <c r="A4737" t="s">
        <v>17972</v>
      </c>
      <c r="B4737">
        <v>1</v>
      </c>
    </row>
    <row r="4738" spans="1:2">
      <c r="A4738" t="s">
        <v>17973</v>
      </c>
      <c r="B4738">
        <v>1</v>
      </c>
    </row>
    <row r="4739" spans="1:2">
      <c r="A4739" t="s">
        <v>17974</v>
      </c>
      <c r="B4739">
        <v>1</v>
      </c>
    </row>
    <row r="4740" spans="1:2">
      <c r="A4740" t="s">
        <v>17975</v>
      </c>
      <c r="B4740">
        <v>1</v>
      </c>
    </row>
    <row r="4741" spans="1:2">
      <c r="A4741" t="s">
        <v>17976</v>
      </c>
      <c r="B4741">
        <v>1</v>
      </c>
    </row>
    <row r="4742" spans="1:2">
      <c r="A4742" t="s">
        <v>17977</v>
      </c>
      <c r="B4742">
        <v>1</v>
      </c>
    </row>
    <row r="4743" spans="1:2">
      <c r="A4743" t="s">
        <v>17978</v>
      </c>
      <c r="B4743">
        <v>1</v>
      </c>
    </row>
    <row r="4744" spans="1:2">
      <c r="A4744" t="s">
        <v>17979</v>
      </c>
      <c r="B4744">
        <v>1</v>
      </c>
    </row>
    <row r="4745" spans="1:2">
      <c r="A4745" t="s">
        <v>17980</v>
      </c>
      <c r="B4745">
        <v>1</v>
      </c>
    </row>
    <row r="4746" spans="1:2">
      <c r="A4746" t="s">
        <v>17981</v>
      </c>
      <c r="B4746">
        <v>1</v>
      </c>
    </row>
    <row r="4747" spans="1:2">
      <c r="A4747" t="s">
        <v>17982</v>
      </c>
      <c r="B4747">
        <v>1</v>
      </c>
    </row>
    <row r="4748" spans="1:2">
      <c r="A4748" t="s">
        <v>17983</v>
      </c>
      <c r="B4748">
        <v>1</v>
      </c>
    </row>
    <row r="4749" spans="1:2">
      <c r="A4749" t="s">
        <v>17984</v>
      </c>
      <c r="B4749">
        <v>1</v>
      </c>
    </row>
    <row r="4750" spans="1:2">
      <c r="A4750" t="s">
        <v>17985</v>
      </c>
      <c r="B4750">
        <v>1</v>
      </c>
    </row>
    <row r="4751" spans="1:2">
      <c r="A4751" t="s">
        <v>17986</v>
      </c>
      <c r="B4751">
        <v>1</v>
      </c>
    </row>
    <row r="4752" spans="1:2">
      <c r="A4752" t="s">
        <v>17987</v>
      </c>
      <c r="B4752">
        <v>1</v>
      </c>
    </row>
    <row r="4753" spans="1:2">
      <c r="A4753" t="s">
        <v>17988</v>
      </c>
      <c r="B4753">
        <v>1</v>
      </c>
    </row>
    <row r="4754" spans="1:2">
      <c r="A4754" t="s">
        <v>17989</v>
      </c>
      <c r="B4754">
        <v>1</v>
      </c>
    </row>
    <row r="4755" spans="1:2">
      <c r="A4755" t="s">
        <v>17990</v>
      </c>
      <c r="B4755">
        <v>1</v>
      </c>
    </row>
    <row r="4756" spans="1:2">
      <c r="A4756" t="s">
        <v>17991</v>
      </c>
      <c r="B4756">
        <v>1</v>
      </c>
    </row>
    <row r="4757" spans="1:2">
      <c r="A4757" t="s">
        <v>17992</v>
      </c>
      <c r="B4757">
        <v>1</v>
      </c>
    </row>
    <row r="4758" spans="1:2">
      <c r="A4758" t="s">
        <v>17993</v>
      </c>
      <c r="B4758">
        <v>1</v>
      </c>
    </row>
    <row r="4759" spans="1:2">
      <c r="A4759" t="s">
        <v>17994</v>
      </c>
      <c r="B4759">
        <v>1</v>
      </c>
    </row>
    <row r="4760" spans="1:2">
      <c r="A4760" t="s">
        <v>17995</v>
      </c>
      <c r="B4760">
        <v>1</v>
      </c>
    </row>
    <row r="4761" spans="1:2">
      <c r="A4761" t="s">
        <v>17996</v>
      </c>
      <c r="B4761">
        <v>1</v>
      </c>
    </row>
    <row r="4762" spans="1:2">
      <c r="A4762" t="s">
        <v>17998</v>
      </c>
      <c r="B4762">
        <v>1</v>
      </c>
    </row>
    <row r="4763" spans="1:2">
      <c r="A4763" t="s">
        <v>18000</v>
      </c>
      <c r="B4763">
        <v>1</v>
      </c>
    </row>
    <row r="4764" spans="1:2">
      <c r="A4764" t="s">
        <v>18001</v>
      </c>
      <c r="B4764">
        <v>1</v>
      </c>
    </row>
    <row r="4765" spans="1:2">
      <c r="A4765" t="s">
        <v>18002</v>
      </c>
      <c r="B4765">
        <v>1</v>
      </c>
    </row>
    <row r="4766" spans="1:2">
      <c r="A4766" t="s">
        <v>18003</v>
      </c>
      <c r="B4766">
        <v>1</v>
      </c>
    </row>
    <row r="4767" spans="1:2">
      <c r="A4767" t="s">
        <v>18004</v>
      </c>
      <c r="B4767">
        <v>1</v>
      </c>
    </row>
    <row r="4768" spans="1:2">
      <c r="A4768" t="s">
        <v>18005</v>
      </c>
      <c r="B4768">
        <v>1</v>
      </c>
    </row>
    <row r="4769" spans="1:2">
      <c r="A4769" t="s">
        <v>18006</v>
      </c>
      <c r="B4769">
        <v>1</v>
      </c>
    </row>
    <row r="4770" spans="1:2">
      <c r="A4770" t="s">
        <v>18008</v>
      </c>
      <c r="B4770">
        <v>1</v>
      </c>
    </row>
    <row r="4771" spans="1:2">
      <c r="A4771" t="s">
        <v>18009</v>
      </c>
      <c r="B4771">
        <v>1</v>
      </c>
    </row>
    <row r="4772" spans="1:2">
      <c r="A4772" t="s">
        <v>18010</v>
      </c>
      <c r="B4772">
        <v>1</v>
      </c>
    </row>
    <row r="4773" spans="1:2">
      <c r="A4773" t="s">
        <v>18011</v>
      </c>
      <c r="B4773">
        <v>1</v>
      </c>
    </row>
    <row r="4774" spans="1:2">
      <c r="A4774" t="s">
        <v>18013</v>
      </c>
      <c r="B4774">
        <v>1</v>
      </c>
    </row>
    <row r="4775" spans="1:2">
      <c r="A4775" t="s">
        <v>18014</v>
      </c>
      <c r="B4775">
        <v>1</v>
      </c>
    </row>
    <row r="4776" spans="1:2">
      <c r="A4776" t="s">
        <v>18015</v>
      </c>
      <c r="B4776">
        <v>1</v>
      </c>
    </row>
    <row r="4777" spans="1:2">
      <c r="A4777" t="s">
        <v>18016</v>
      </c>
      <c r="B4777">
        <v>1</v>
      </c>
    </row>
    <row r="4778" spans="1:2">
      <c r="A4778" t="s">
        <v>18017</v>
      </c>
      <c r="B4778">
        <v>1</v>
      </c>
    </row>
    <row r="4779" spans="1:2">
      <c r="A4779" t="s">
        <v>18019</v>
      </c>
      <c r="B4779">
        <v>1</v>
      </c>
    </row>
    <row r="4780" spans="1:2">
      <c r="A4780" t="s">
        <v>18021</v>
      </c>
      <c r="B4780">
        <v>1</v>
      </c>
    </row>
    <row r="4781" spans="1:2">
      <c r="A4781" t="s">
        <v>18022</v>
      </c>
      <c r="B4781">
        <v>1</v>
      </c>
    </row>
    <row r="4782" spans="1:2">
      <c r="A4782" t="s">
        <v>18023</v>
      </c>
      <c r="B4782">
        <v>1</v>
      </c>
    </row>
    <row r="4783" spans="1:2">
      <c r="A4783" t="s">
        <v>18024</v>
      </c>
      <c r="B4783">
        <v>1</v>
      </c>
    </row>
    <row r="4784" spans="1:2">
      <c r="A4784" t="s">
        <v>18025</v>
      </c>
      <c r="B4784">
        <v>1</v>
      </c>
    </row>
    <row r="4785" spans="1:2">
      <c r="A4785" t="s">
        <v>18026</v>
      </c>
      <c r="B4785">
        <v>1</v>
      </c>
    </row>
    <row r="4786" spans="1:2">
      <c r="A4786" t="s">
        <v>18027</v>
      </c>
      <c r="B4786">
        <v>1</v>
      </c>
    </row>
    <row r="4787" spans="1:2">
      <c r="A4787" t="s">
        <v>18028</v>
      </c>
      <c r="B4787">
        <v>1</v>
      </c>
    </row>
    <row r="4788" spans="1:2">
      <c r="A4788" t="s">
        <v>18029</v>
      </c>
      <c r="B4788">
        <v>1</v>
      </c>
    </row>
    <row r="4789" spans="1:2">
      <c r="A4789" t="s">
        <v>18030</v>
      </c>
      <c r="B4789">
        <v>1</v>
      </c>
    </row>
    <row r="4790" spans="1:2">
      <c r="A4790" t="s">
        <v>18032</v>
      </c>
      <c r="B4790">
        <v>1</v>
      </c>
    </row>
    <row r="4791" spans="1:2">
      <c r="A4791" t="s">
        <v>18033</v>
      </c>
      <c r="B4791">
        <v>1</v>
      </c>
    </row>
    <row r="4792" spans="1:2">
      <c r="A4792" t="s">
        <v>18034</v>
      </c>
      <c r="B4792">
        <v>1</v>
      </c>
    </row>
    <row r="4793" spans="1:2">
      <c r="A4793" t="s">
        <v>18035</v>
      </c>
      <c r="B4793">
        <v>1</v>
      </c>
    </row>
    <row r="4794" spans="1:2">
      <c r="A4794" t="s">
        <v>18036</v>
      </c>
      <c r="B4794">
        <v>1</v>
      </c>
    </row>
    <row r="4795" spans="1:2">
      <c r="A4795" t="s">
        <v>18037</v>
      </c>
      <c r="B4795">
        <v>1</v>
      </c>
    </row>
    <row r="4796" spans="1:2">
      <c r="A4796" t="s">
        <v>18038</v>
      </c>
      <c r="B4796">
        <v>1</v>
      </c>
    </row>
    <row r="4797" spans="1:2">
      <c r="A4797" t="s">
        <v>18040</v>
      </c>
      <c r="B4797">
        <v>1</v>
      </c>
    </row>
    <row r="4798" spans="1:2">
      <c r="A4798" t="s">
        <v>18041</v>
      </c>
      <c r="B4798">
        <v>1</v>
      </c>
    </row>
    <row r="4799" spans="1:2">
      <c r="A4799" t="s">
        <v>18042</v>
      </c>
      <c r="B4799">
        <v>1</v>
      </c>
    </row>
    <row r="4800" spans="1:2">
      <c r="A4800" t="s">
        <v>18043</v>
      </c>
      <c r="B4800">
        <v>1</v>
      </c>
    </row>
    <row r="4801" spans="1:2">
      <c r="A4801" t="s">
        <v>18044</v>
      </c>
      <c r="B4801">
        <v>1</v>
      </c>
    </row>
    <row r="4802" spans="1:2">
      <c r="A4802" t="s">
        <v>18045</v>
      </c>
      <c r="B4802">
        <v>1</v>
      </c>
    </row>
    <row r="4803" spans="1:2">
      <c r="A4803" t="s">
        <v>18046</v>
      </c>
      <c r="B4803">
        <v>1</v>
      </c>
    </row>
    <row r="4804" spans="1:2">
      <c r="A4804" t="s">
        <v>18047</v>
      </c>
      <c r="B4804">
        <v>1</v>
      </c>
    </row>
    <row r="4805" spans="1:2">
      <c r="A4805" t="s">
        <v>18049</v>
      </c>
      <c r="B4805">
        <v>1</v>
      </c>
    </row>
    <row r="4806" spans="1:2">
      <c r="A4806" t="s">
        <v>18052</v>
      </c>
      <c r="B4806">
        <v>1</v>
      </c>
    </row>
    <row r="4807" spans="1:2">
      <c r="A4807" t="s">
        <v>18053</v>
      </c>
      <c r="B4807">
        <v>1</v>
      </c>
    </row>
    <row r="4808" spans="1:2">
      <c r="A4808" t="s">
        <v>18054</v>
      </c>
      <c r="B4808">
        <v>1</v>
      </c>
    </row>
    <row r="4809" spans="1:2">
      <c r="A4809" t="s">
        <v>18055</v>
      </c>
      <c r="B4809">
        <v>1</v>
      </c>
    </row>
    <row r="4810" spans="1:2">
      <c r="A4810" t="s">
        <v>18056</v>
      </c>
      <c r="B4810">
        <v>1</v>
      </c>
    </row>
    <row r="4811" spans="1:2">
      <c r="A4811" t="s">
        <v>18057</v>
      </c>
      <c r="B4811">
        <v>1</v>
      </c>
    </row>
    <row r="4812" spans="1:2">
      <c r="A4812" t="s">
        <v>18059</v>
      </c>
      <c r="B4812">
        <v>1</v>
      </c>
    </row>
    <row r="4813" spans="1:2">
      <c r="A4813" t="s">
        <v>18060</v>
      </c>
      <c r="B4813">
        <v>1</v>
      </c>
    </row>
    <row r="4814" spans="1:2">
      <c r="A4814" t="s">
        <v>18061</v>
      </c>
      <c r="B4814">
        <v>1</v>
      </c>
    </row>
    <row r="4815" spans="1:2">
      <c r="A4815" t="s">
        <v>18062</v>
      </c>
      <c r="B4815">
        <v>1</v>
      </c>
    </row>
    <row r="4816" spans="1:2">
      <c r="A4816" t="s">
        <v>18063</v>
      </c>
      <c r="B4816">
        <v>1</v>
      </c>
    </row>
    <row r="4817" spans="1:2">
      <c r="A4817" t="s">
        <v>18064</v>
      </c>
      <c r="B4817">
        <v>1</v>
      </c>
    </row>
    <row r="4818" spans="1:2">
      <c r="A4818" t="s">
        <v>18065</v>
      </c>
      <c r="B4818">
        <v>1</v>
      </c>
    </row>
    <row r="4819" spans="1:2">
      <c r="A4819" t="s">
        <v>18066</v>
      </c>
      <c r="B4819">
        <v>1</v>
      </c>
    </row>
    <row r="4820" spans="1:2">
      <c r="A4820" t="s">
        <v>18067</v>
      </c>
      <c r="B4820">
        <v>1</v>
      </c>
    </row>
    <row r="4821" spans="1:2">
      <c r="A4821" t="s">
        <v>18068</v>
      </c>
      <c r="B4821">
        <v>1</v>
      </c>
    </row>
    <row r="4822" spans="1:2">
      <c r="A4822" t="s">
        <v>18069</v>
      </c>
      <c r="B4822">
        <v>1</v>
      </c>
    </row>
    <row r="4823" spans="1:2">
      <c r="A4823" t="s">
        <v>18070</v>
      </c>
      <c r="B4823">
        <v>1</v>
      </c>
    </row>
    <row r="4824" spans="1:2">
      <c r="A4824" t="s">
        <v>18071</v>
      </c>
      <c r="B4824">
        <v>1</v>
      </c>
    </row>
    <row r="4825" spans="1:2">
      <c r="A4825" t="s">
        <v>18072</v>
      </c>
      <c r="B4825">
        <v>1</v>
      </c>
    </row>
    <row r="4826" spans="1:2">
      <c r="A4826" t="s">
        <v>18073</v>
      </c>
      <c r="B4826">
        <v>1</v>
      </c>
    </row>
    <row r="4827" spans="1:2">
      <c r="A4827" t="s">
        <v>18074</v>
      </c>
      <c r="B4827">
        <v>1</v>
      </c>
    </row>
    <row r="4828" spans="1:2">
      <c r="A4828" t="s">
        <v>18075</v>
      </c>
      <c r="B4828">
        <v>1</v>
      </c>
    </row>
    <row r="4829" spans="1:2">
      <c r="A4829" t="s">
        <v>18076</v>
      </c>
      <c r="B4829">
        <v>1</v>
      </c>
    </row>
    <row r="4830" spans="1:2">
      <c r="A4830" t="s">
        <v>18077</v>
      </c>
      <c r="B4830">
        <v>1</v>
      </c>
    </row>
    <row r="4831" spans="1:2">
      <c r="A4831" t="s">
        <v>18078</v>
      </c>
      <c r="B4831">
        <v>1</v>
      </c>
    </row>
    <row r="4832" spans="1:2">
      <c r="A4832" t="s">
        <v>18079</v>
      </c>
      <c r="B4832">
        <v>1</v>
      </c>
    </row>
    <row r="4833" spans="1:2">
      <c r="A4833" t="s">
        <v>18080</v>
      </c>
      <c r="B4833">
        <v>1</v>
      </c>
    </row>
    <row r="4834" spans="1:2">
      <c r="A4834" t="s">
        <v>18081</v>
      </c>
      <c r="B4834">
        <v>1</v>
      </c>
    </row>
    <row r="4835" spans="1:2">
      <c r="A4835" t="s">
        <v>18082</v>
      </c>
      <c r="B4835">
        <v>1</v>
      </c>
    </row>
    <row r="4836" spans="1:2">
      <c r="A4836" t="s">
        <v>18083</v>
      </c>
      <c r="B4836">
        <v>1</v>
      </c>
    </row>
    <row r="4837" spans="1:2">
      <c r="A4837" t="s">
        <v>18084</v>
      </c>
      <c r="B4837">
        <v>1</v>
      </c>
    </row>
    <row r="4838" spans="1:2">
      <c r="A4838" t="s">
        <v>18085</v>
      </c>
      <c r="B4838">
        <v>1</v>
      </c>
    </row>
    <row r="4839" spans="1:2">
      <c r="A4839" t="s">
        <v>18087</v>
      </c>
      <c r="B4839">
        <v>1</v>
      </c>
    </row>
    <row r="4840" spans="1:2">
      <c r="A4840" t="s">
        <v>18088</v>
      </c>
      <c r="B4840">
        <v>1</v>
      </c>
    </row>
    <row r="4841" spans="1:2">
      <c r="A4841" t="s">
        <v>18089</v>
      </c>
      <c r="B4841">
        <v>1</v>
      </c>
    </row>
    <row r="4842" spans="1:2">
      <c r="A4842" t="s">
        <v>18090</v>
      </c>
      <c r="B4842">
        <v>1</v>
      </c>
    </row>
    <row r="4843" spans="1:2">
      <c r="A4843" t="s">
        <v>18091</v>
      </c>
      <c r="B4843">
        <v>1</v>
      </c>
    </row>
    <row r="4844" spans="1:2">
      <c r="A4844" t="s">
        <v>18093</v>
      </c>
      <c r="B4844">
        <v>1</v>
      </c>
    </row>
    <row r="4845" spans="1:2">
      <c r="A4845" t="s">
        <v>18094</v>
      </c>
      <c r="B4845">
        <v>1</v>
      </c>
    </row>
    <row r="4846" spans="1:2">
      <c r="A4846" t="s">
        <v>18095</v>
      </c>
      <c r="B4846">
        <v>1</v>
      </c>
    </row>
    <row r="4847" spans="1:2">
      <c r="A4847" t="s">
        <v>18096</v>
      </c>
      <c r="B4847">
        <v>1</v>
      </c>
    </row>
    <row r="4848" spans="1:2">
      <c r="A4848" t="s">
        <v>18097</v>
      </c>
      <c r="B4848">
        <v>1</v>
      </c>
    </row>
    <row r="4849" spans="1:2">
      <c r="A4849" t="s">
        <v>18098</v>
      </c>
      <c r="B4849">
        <v>1</v>
      </c>
    </row>
    <row r="4850" spans="1:2">
      <c r="A4850" t="s">
        <v>18099</v>
      </c>
      <c r="B4850">
        <v>1</v>
      </c>
    </row>
    <row r="4851" spans="1:2">
      <c r="A4851" t="s">
        <v>18100</v>
      </c>
      <c r="B4851">
        <v>1</v>
      </c>
    </row>
    <row r="4852" spans="1:2">
      <c r="A4852" t="s">
        <v>18101</v>
      </c>
      <c r="B4852">
        <v>1</v>
      </c>
    </row>
    <row r="4853" spans="1:2">
      <c r="A4853" t="s">
        <v>18102</v>
      </c>
      <c r="B4853">
        <v>1</v>
      </c>
    </row>
    <row r="4854" spans="1:2">
      <c r="A4854" t="s">
        <v>18103</v>
      </c>
      <c r="B4854">
        <v>1</v>
      </c>
    </row>
    <row r="4855" spans="1:2">
      <c r="A4855" t="s">
        <v>18105</v>
      </c>
      <c r="B4855">
        <v>1</v>
      </c>
    </row>
    <row r="4856" spans="1:2">
      <c r="A4856" t="s">
        <v>18106</v>
      </c>
      <c r="B4856">
        <v>1</v>
      </c>
    </row>
    <row r="4857" spans="1:2">
      <c r="A4857" t="s">
        <v>18107</v>
      </c>
      <c r="B4857">
        <v>1</v>
      </c>
    </row>
    <row r="4858" spans="1:2">
      <c r="A4858" t="s">
        <v>18108</v>
      </c>
      <c r="B4858">
        <v>1</v>
      </c>
    </row>
    <row r="4859" spans="1:2">
      <c r="A4859" t="s">
        <v>18109</v>
      </c>
      <c r="B4859">
        <v>1</v>
      </c>
    </row>
    <row r="4860" spans="1:2">
      <c r="A4860" t="s">
        <v>18110</v>
      </c>
      <c r="B4860">
        <v>1</v>
      </c>
    </row>
    <row r="4861" spans="1:2">
      <c r="A4861" t="s">
        <v>18111</v>
      </c>
      <c r="B4861">
        <v>1</v>
      </c>
    </row>
    <row r="4862" spans="1:2">
      <c r="A4862" t="s">
        <v>18112</v>
      </c>
      <c r="B4862">
        <v>1</v>
      </c>
    </row>
    <row r="4863" spans="1:2">
      <c r="A4863" t="s">
        <v>18114</v>
      </c>
      <c r="B4863">
        <v>1</v>
      </c>
    </row>
    <row r="4864" spans="1:2">
      <c r="A4864" t="s">
        <v>18115</v>
      </c>
      <c r="B4864">
        <v>1</v>
      </c>
    </row>
    <row r="4865" spans="1:2">
      <c r="A4865" t="s">
        <v>18116</v>
      </c>
      <c r="B4865">
        <v>1</v>
      </c>
    </row>
    <row r="4866" spans="1:2">
      <c r="A4866" t="s">
        <v>18117</v>
      </c>
      <c r="B4866">
        <v>1</v>
      </c>
    </row>
    <row r="4867" spans="1:2">
      <c r="A4867" t="s">
        <v>18118</v>
      </c>
      <c r="B4867">
        <v>1</v>
      </c>
    </row>
    <row r="4868" spans="1:2">
      <c r="A4868" t="s">
        <v>18119</v>
      </c>
      <c r="B4868">
        <v>1</v>
      </c>
    </row>
    <row r="4869" spans="1:2">
      <c r="A4869" t="s">
        <v>18120</v>
      </c>
      <c r="B4869">
        <v>1</v>
      </c>
    </row>
    <row r="4870" spans="1:2">
      <c r="A4870" t="s">
        <v>18121</v>
      </c>
      <c r="B4870">
        <v>1</v>
      </c>
    </row>
    <row r="4871" spans="1:2">
      <c r="A4871" t="s">
        <v>18122</v>
      </c>
      <c r="B4871">
        <v>1</v>
      </c>
    </row>
    <row r="4872" spans="1:2">
      <c r="A4872" t="s">
        <v>18123</v>
      </c>
      <c r="B4872">
        <v>1</v>
      </c>
    </row>
    <row r="4873" spans="1:2">
      <c r="A4873" t="s">
        <v>18124</v>
      </c>
      <c r="B4873">
        <v>1</v>
      </c>
    </row>
    <row r="4874" spans="1:2">
      <c r="A4874" t="s">
        <v>18125</v>
      </c>
      <c r="B4874">
        <v>1</v>
      </c>
    </row>
    <row r="4875" spans="1:2">
      <c r="A4875" t="s">
        <v>18126</v>
      </c>
      <c r="B4875">
        <v>1</v>
      </c>
    </row>
    <row r="4876" spans="1:2">
      <c r="A4876" t="s">
        <v>18127</v>
      </c>
      <c r="B4876">
        <v>1</v>
      </c>
    </row>
    <row r="4877" spans="1:2">
      <c r="A4877" t="s">
        <v>18128</v>
      </c>
      <c r="B4877">
        <v>1</v>
      </c>
    </row>
    <row r="4878" spans="1:2">
      <c r="A4878" t="s">
        <v>18129</v>
      </c>
      <c r="B4878">
        <v>1</v>
      </c>
    </row>
    <row r="4879" spans="1:2">
      <c r="A4879" t="s">
        <v>18130</v>
      </c>
      <c r="B4879">
        <v>1</v>
      </c>
    </row>
    <row r="4880" spans="1:2">
      <c r="A4880" t="s">
        <v>18131</v>
      </c>
      <c r="B4880">
        <v>1</v>
      </c>
    </row>
    <row r="4881" spans="1:2">
      <c r="A4881" t="s">
        <v>18133</v>
      </c>
      <c r="B4881">
        <v>1</v>
      </c>
    </row>
    <row r="4882" spans="1:2">
      <c r="A4882" t="s">
        <v>18134</v>
      </c>
      <c r="B4882">
        <v>1</v>
      </c>
    </row>
    <row r="4883" spans="1:2">
      <c r="A4883" t="s">
        <v>18135</v>
      </c>
      <c r="B4883">
        <v>1</v>
      </c>
    </row>
    <row r="4884" spans="1:2">
      <c r="A4884" t="s">
        <v>18136</v>
      </c>
      <c r="B4884">
        <v>1</v>
      </c>
    </row>
    <row r="4885" spans="1:2">
      <c r="A4885" t="s">
        <v>18137</v>
      </c>
      <c r="B4885">
        <v>1</v>
      </c>
    </row>
    <row r="4886" spans="1:2">
      <c r="A4886" t="s">
        <v>18138</v>
      </c>
      <c r="B4886">
        <v>1</v>
      </c>
    </row>
    <row r="4887" spans="1:2">
      <c r="A4887" t="s">
        <v>18139</v>
      </c>
      <c r="B4887">
        <v>1</v>
      </c>
    </row>
    <row r="4888" spans="1:2">
      <c r="A4888" t="s">
        <v>18140</v>
      </c>
      <c r="B4888">
        <v>1</v>
      </c>
    </row>
    <row r="4889" spans="1:2">
      <c r="A4889" t="s">
        <v>18141</v>
      </c>
      <c r="B4889">
        <v>1</v>
      </c>
    </row>
    <row r="4890" spans="1:2">
      <c r="A4890" t="s">
        <v>18142</v>
      </c>
      <c r="B4890">
        <v>1</v>
      </c>
    </row>
    <row r="4891" spans="1:2">
      <c r="A4891" t="s">
        <v>18143</v>
      </c>
      <c r="B4891">
        <v>1</v>
      </c>
    </row>
    <row r="4892" spans="1:2">
      <c r="A4892" t="s">
        <v>18144</v>
      </c>
      <c r="B4892">
        <v>1</v>
      </c>
    </row>
    <row r="4893" spans="1:2">
      <c r="A4893" t="s">
        <v>18145</v>
      </c>
      <c r="B4893">
        <v>1</v>
      </c>
    </row>
    <row r="4894" spans="1:2">
      <c r="A4894" t="s">
        <v>18146</v>
      </c>
      <c r="B4894">
        <v>1</v>
      </c>
    </row>
    <row r="4895" spans="1:2">
      <c r="A4895" t="s">
        <v>18147</v>
      </c>
      <c r="B4895">
        <v>1</v>
      </c>
    </row>
    <row r="4896" spans="1:2">
      <c r="A4896" t="s">
        <v>18148</v>
      </c>
      <c r="B4896">
        <v>1</v>
      </c>
    </row>
    <row r="4897" spans="1:2">
      <c r="A4897" t="s">
        <v>18149</v>
      </c>
      <c r="B4897">
        <v>1</v>
      </c>
    </row>
    <row r="4898" spans="1:2">
      <c r="A4898" t="s">
        <v>18150</v>
      </c>
      <c r="B4898">
        <v>1</v>
      </c>
    </row>
    <row r="4899" spans="1:2">
      <c r="A4899" t="s">
        <v>18151</v>
      </c>
      <c r="B4899">
        <v>1</v>
      </c>
    </row>
    <row r="4900" spans="1:2">
      <c r="A4900" t="s">
        <v>18152</v>
      </c>
      <c r="B4900">
        <v>1</v>
      </c>
    </row>
    <row r="4901" spans="1:2">
      <c r="A4901" t="s">
        <v>18153</v>
      </c>
      <c r="B4901">
        <v>1</v>
      </c>
    </row>
    <row r="4902" spans="1:2">
      <c r="A4902" t="s">
        <v>18154</v>
      </c>
      <c r="B4902">
        <v>1</v>
      </c>
    </row>
    <row r="4903" spans="1:2">
      <c r="A4903" t="s">
        <v>18155</v>
      </c>
      <c r="B4903">
        <v>1</v>
      </c>
    </row>
    <row r="4904" spans="1:2">
      <c r="A4904" t="s">
        <v>18156</v>
      </c>
      <c r="B4904">
        <v>1</v>
      </c>
    </row>
    <row r="4905" spans="1:2">
      <c r="A4905" t="s">
        <v>18157</v>
      </c>
      <c r="B4905">
        <v>1</v>
      </c>
    </row>
    <row r="4906" spans="1:2">
      <c r="A4906" t="s">
        <v>18158</v>
      </c>
      <c r="B4906">
        <v>1</v>
      </c>
    </row>
    <row r="4907" spans="1:2">
      <c r="A4907" t="s">
        <v>18159</v>
      </c>
      <c r="B4907">
        <v>1</v>
      </c>
    </row>
    <row r="4908" spans="1:2">
      <c r="A4908" t="s">
        <v>18160</v>
      </c>
      <c r="B4908">
        <v>1</v>
      </c>
    </row>
    <row r="4909" spans="1:2">
      <c r="A4909" t="s">
        <v>18161</v>
      </c>
      <c r="B4909">
        <v>1</v>
      </c>
    </row>
    <row r="4910" spans="1:2">
      <c r="A4910" t="s">
        <v>18162</v>
      </c>
      <c r="B4910">
        <v>1</v>
      </c>
    </row>
    <row r="4911" spans="1:2">
      <c r="A4911" t="s">
        <v>18163</v>
      </c>
      <c r="B4911">
        <v>1</v>
      </c>
    </row>
    <row r="4912" spans="1:2">
      <c r="A4912" t="s">
        <v>18164</v>
      </c>
      <c r="B4912">
        <v>1</v>
      </c>
    </row>
    <row r="4913" spans="1:2">
      <c r="A4913" t="s">
        <v>18166</v>
      </c>
      <c r="B4913">
        <v>1</v>
      </c>
    </row>
    <row r="4914" spans="1:2">
      <c r="A4914" t="s">
        <v>18167</v>
      </c>
      <c r="B4914">
        <v>1</v>
      </c>
    </row>
    <row r="4915" spans="1:2">
      <c r="A4915" t="s">
        <v>18168</v>
      </c>
      <c r="B4915">
        <v>1</v>
      </c>
    </row>
    <row r="4916" spans="1:2">
      <c r="A4916" t="s">
        <v>18169</v>
      </c>
      <c r="B4916">
        <v>1</v>
      </c>
    </row>
    <row r="4917" spans="1:2">
      <c r="A4917" t="s">
        <v>18170</v>
      </c>
      <c r="B4917">
        <v>1</v>
      </c>
    </row>
    <row r="4918" spans="1:2">
      <c r="A4918" t="s">
        <v>18171</v>
      </c>
      <c r="B4918">
        <v>1</v>
      </c>
    </row>
    <row r="4919" spans="1:2">
      <c r="A4919" t="s">
        <v>18172</v>
      </c>
      <c r="B4919">
        <v>1</v>
      </c>
    </row>
    <row r="4920" spans="1:2">
      <c r="A4920" t="s">
        <v>18173</v>
      </c>
      <c r="B4920">
        <v>1</v>
      </c>
    </row>
    <row r="4921" spans="1:2">
      <c r="A4921" t="s">
        <v>18174</v>
      </c>
      <c r="B4921">
        <v>1</v>
      </c>
    </row>
    <row r="4922" spans="1:2">
      <c r="A4922" t="s">
        <v>18175</v>
      </c>
      <c r="B4922">
        <v>1</v>
      </c>
    </row>
    <row r="4923" spans="1:2">
      <c r="A4923" t="s">
        <v>18176</v>
      </c>
      <c r="B4923">
        <v>1</v>
      </c>
    </row>
    <row r="4924" spans="1:2">
      <c r="A4924" t="s">
        <v>18177</v>
      </c>
      <c r="B4924">
        <v>1</v>
      </c>
    </row>
    <row r="4925" spans="1:2">
      <c r="A4925" t="s">
        <v>18178</v>
      </c>
      <c r="B4925">
        <v>1</v>
      </c>
    </row>
    <row r="4926" spans="1:2">
      <c r="A4926" t="e">
        <f>--_: nine_CD logs_NNS</f>
        <v>#NAME?</v>
      </c>
      <c r="B4926">
        <v>1</v>
      </c>
    </row>
    <row r="4927" spans="1:2">
      <c r="A4927" t="s">
        <v>18180</v>
      </c>
      <c r="B4927">
        <v>1</v>
      </c>
    </row>
    <row r="4928" spans="1:2">
      <c r="A4928" t="s">
        <v>18181</v>
      </c>
      <c r="B4928">
        <v>1</v>
      </c>
    </row>
    <row r="4929" spans="1:2">
      <c r="A4929" t="s">
        <v>18182</v>
      </c>
      <c r="B4929">
        <v>1</v>
      </c>
    </row>
    <row r="4930" spans="1:2">
      <c r="A4930" t="s">
        <v>18184</v>
      </c>
      <c r="B4930">
        <v>1</v>
      </c>
    </row>
    <row r="4931" spans="1:2">
      <c r="A4931" t="s">
        <v>18187</v>
      </c>
      <c r="B4931">
        <v>1</v>
      </c>
    </row>
    <row r="4932" spans="1:2">
      <c r="A4932" t="s">
        <v>18188</v>
      </c>
      <c r="B4932">
        <v>1</v>
      </c>
    </row>
    <row r="4933" spans="1:2">
      <c r="A4933" t="s">
        <v>18189</v>
      </c>
      <c r="B4933">
        <v>1</v>
      </c>
    </row>
    <row r="4934" spans="1:2">
      <c r="A4934" t="s">
        <v>18190</v>
      </c>
      <c r="B4934">
        <v>1</v>
      </c>
    </row>
    <row r="4935" spans="1:2">
      <c r="A4935" t="s">
        <v>18191</v>
      </c>
      <c r="B4935">
        <v>1</v>
      </c>
    </row>
    <row r="4936" spans="1:2">
      <c r="A4936" t="s">
        <v>18192</v>
      </c>
      <c r="B4936">
        <v>1</v>
      </c>
    </row>
    <row r="4937" spans="1:2">
      <c r="A4937" t="s">
        <v>18193</v>
      </c>
      <c r="B4937">
        <v>1</v>
      </c>
    </row>
    <row r="4938" spans="1:2">
      <c r="A4938" t="s">
        <v>18194</v>
      </c>
      <c r="B4938">
        <v>1</v>
      </c>
    </row>
    <row r="4939" spans="1:2">
      <c r="A4939" t="s">
        <v>18195</v>
      </c>
      <c r="B4939">
        <v>1</v>
      </c>
    </row>
    <row r="4940" spans="1:2">
      <c r="A4940" t="s">
        <v>18196</v>
      </c>
      <c r="B4940">
        <v>1</v>
      </c>
    </row>
    <row r="4941" spans="1:2">
      <c r="A4941" t="s">
        <v>18197</v>
      </c>
      <c r="B4941">
        <v>1</v>
      </c>
    </row>
    <row r="4942" spans="1:2">
      <c r="A4942" t="s">
        <v>18198</v>
      </c>
      <c r="B4942">
        <v>1</v>
      </c>
    </row>
    <row r="4943" spans="1:2">
      <c r="A4943" t="s">
        <v>18199</v>
      </c>
      <c r="B4943">
        <v>1</v>
      </c>
    </row>
    <row r="4944" spans="1:2">
      <c r="A4944" t="s">
        <v>18200</v>
      </c>
      <c r="B4944">
        <v>1</v>
      </c>
    </row>
    <row r="4945" spans="1:2">
      <c r="A4945" t="s">
        <v>18201</v>
      </c>
      <c r="B4945">
        <v>1</v>
      </c>
    </row>
    <row r="4946" spans="1:2">
      <c r="A4946" t="s">
        <v>18203</v>
      </c>
      <c r="B4946">
        <v>1</v>
      </c>
    </row>
    <row r="4947" spans="1:2">
      <c r="A4947" t="s">
        <v>18204</v>
      </c>
      <c r="B4947">
        <v>1</v>
      </c>
    </row>
    <row r="4948" spans="1:2">
      <c r="A4948" t="s">
        <v>18206</v>
      </c>
      <c r="B4948">
        <v>1</v>
      </c>
    </row>
    <row r="4949" spans="1:2">
      <c r="A4949" t="s">
        <v>18207</v>
      </c>
      <c r="B4949">
        <v>1</v>
      </c>
    </row>
    <row r="4950" spans="1:2">
      <c r="A4950" t="s">
        <v>18208</v>
      </c>
      <c r="B4950">
        <v>1</v>
      </c>
    </row>
    <row r="4951" spans="1:2">
      <c r="A4951" t="s">
        <v>18209</v>
      </c>
      <c r="B4951">
        <v>1</v>
      </c>
    </row>
    <row r="4952" spans="1:2">
      <c r="A4952" t="s">
        <v>18210</v>
      </c>
      <c r="B4952">
        <v>1</v>
      </c>
    </row>
    <row r="4953" spans="1:2">
      <c r="A4953" t="s">
        <v>18211</v>
      </c>
      <c r="B4953">
        <v>1</v>
      </c>
    </row>
    <row r="4954" spans="1:2">
      <c r="A4954" t="s">
        <v>18212</v>
      </c>
      <c r="B4954">
        <v>1</v>
      </c>
    </row>
    <row r="4955" spans="1:2">
      <c r="A4955" t="s">
        <v>18213</v>
      </c>
      <c r="B4955">
        <v>1</v>
      </c>
    </row>
    <row r="4956" spans="1:2">
      <c r="A4956" t="s">
        <v>18214</v>
      </c>
      <c r="B4956">
        <v>1</v>
      </c>
    </row>
    <row r="4957" spans="1:2">
      <c r="A4957" t="s">
        <v>18215</v>
      </c>
      <c r="B4957">
        <v>1</v>
      </c>
    </row>
    <row r="4958" spans="1:2">
      <c r="A4958" t="s">
        <v>18216</v>
      </c>
      <c r="B4958">
        <v>1</v>
      </c>
    </row>
    <row r="4959" spans="1:2">
      <c r="A4959" t="s">
        <v>18217</v>
      </c>
      <c r="B4959">
        <v>1</v>
      </c>
    </row>
    <row r="4960" spans="1:2">
      <c r="A4960" t="s">
        <v>18218</v>
      </c>
      <c r="B4960">
        <v>1</v>
      </c>
    </row>
    <row r="4961" spans="1:2">
      <c r="A4961" t="s">
        <v>18219</v>
      </c>
      <c r="B4961">
        <v>1</v>
      </c>
    </row>
    <row r="4962" spans="1:2">
      <c r="A4962" t="s">
        <v>18220</v>
      </c>
      <c r="B4962">
        <v>1</v>
      </c>
    </row>
    <row r="4963" spans="1:2">
      <c r="A4963" t="s">
        <v>18221</v>
      </c>
      <c r="B4963">
        <v>1</v>
      </c>
    </row>
    <row r="4964" spans="1:2">
      <c r="A4964" t="s">
        <v>18222</v>
      </c>
      <c r="B4964">
        <v>1</v>
      </c>
    </row>
    <row r="4965" spans="1:2">
      <c r="A4965" t="s">
        <v>18223</v>
      </c>
      <c r="B4965">
        <v>1</v>
      </c>
    </row>
    <row r="4966" spans="1:2">
      <c r="A4966" t="s">
        <v>18224</v>
      </c>
      <c r="B4966">
        <v>1</v>
      </c>
    </row>
    <row r="4967" spans="1:2">
      <c r="A4967" t="s">
        <v>18225</v>
      </c>
      <c r="B4967">
        <v>1</v>
      </c>
    </row>
    <row r="4968" spans="1:2">
      <c r="A4968" t="s">
        <v>18227</v>
      </c>
      <c r="B4968">
        <v>1</v>
      </c>
    </row>
    <row r="4969" spans="1:2">
      <c r="A4969" t="s">
        <v>18228</v>
      </c>
      <c r="B4969">
        <v>1</v>
      </c>
    </row>
    <row r="4970" spans="1:2">
      <c r="A4970" t="s">
        <v>18229</v>
      </c>
      <c r="B4970">
        <v>1</v>
      </c>
    </row>
    <row r="4971" spans="1:2">
      <c r="A4971" t="s">
        <v>18230</v>
      </c>
      <c r="B4971">
        <v>1</v>
      </c>
    </row>
    <row r="4972" spans="1:2">
      <c r="A4972" t="s">
        <v>18231</v>
      </c>
      <c r="B4972">
        <v>1</v>
      </c>
    </row>
    <row r="4973" spans="1:2">
      <c r="A4973" t="s">
        <v>18232</v>
      </c>
      <c r="B4973">
        <v>1</v>
      </c>
    </row>
    <row r="4974" spans="1:2">
      <c r="A4974" t="s">
        <v>18233</v>
      </c>
      <c r="B4974">
        <v>1</v>
      </c>
    </row>
    <row r="4975" spans="1:2">
      <c r="A4975" t="s">
        <v>18234</v>
      </c>
      <c r="B4975">
        <v>1</v>
      </c>
    </row>
    <row r="4976" spans="1:2">
      <c r="A4976" t="s">
        <v>18235</v>
      </c>
      <c r="B4976">
        <v>1</v>
      </c>
    </row>
    <row r="4977" spans="1:2">
      <c r="A4977" t="s">
        <v>18236</v>
      </c>
      <c r="B4977">
        <v>1</v>
      </c>
    </row>
    <row r="4978" spans="1:2">
      <c r="A4978" t="s">
        <v>18237</v>
      </c>
      <c r="B4978">
        <v>1</v>
      </c>
    </row>
    <row r="4979" spans="1:2">
      <c r="A4979" t="s">
        <v>18238</v>
      </c>
      <c r="B4979">
        <v>1</v>
      </c>
    </row>
    <row r="4980" spans="1:2">
      <c r="A4980" t="s">
        <v>18239</v>
      </c>
      <c r="B4980">
        <v>1</v>
      </c>
    </row>
    <row r="4981" spans="1:2">
      <c r="A4981" t="s">
        <v>18240</v>
      </c>
      <c r="B4981">
        <v>1</v>
      </c>
    </row>
    <row r="4982" spans="1:2">
      <c r="A4982" t="s">
        <v>18241</v>
      </c>
      <c r="B4982">
        <v>1</v>
      </c>
    </row>
    <row r="4983" spans="1:2">
      <c r="A4983" t="s">
        <v>18242</v>
      </c>
      <c r="B4983">
        <v>1</v>
      </c>
    </row>
    <row r="4984" spans="1:2">
      <c r="A4984" t="s">
        <v>18243</v>
      </c>
      <c r="B4984">
        <v>1</v>
      </c>
    </row>
    <row r="4985" spans="1:2">
      <c r="A4985" t="s">
        <v>18244</v>
      </c>
      <c r="B4985">
        <v>1</v>
      </c>
    </row>
    <row r="4986" spans="1:2">
      <c r="A4986" t="s">
        <v>18245</v>
      </c>
      <c r="B4986">
        <v>1</v>
      </c>
    </row>
    <row r="4987" spans="1:2">
      <c r="A4987" t="s">
        <v>18247</v>
      </c>
      <c r="B4987">
        <v>1</v>
      </c>
    </row>
    <row r="4988" spans="1:2">
      <c r="A4988" t="s">
        <v>18248</v>
      </c>
      <c r="B4988">
        <v>1</v>
      </c>
    </row>
    <row r="4989" spans="1:2">
      <c r="A4989" t="s">
        <v>18249</v>
      </c>
      <c r="B4989">
        <v>1</v>
      </c>
    </row>
    <row r="4990" spans="1:2">
      <c r="A4990" t="s">
        <v>18250</v>
      </c>
      <c r="B4990">
        <v>1</v>
      </c>
    </row>
    <row r="4991" spans="1:2">
      <c r="A4991" t="s">
        <v>18251</v>
      </c>
      <c r="B4991">
        <v>1</v>
      </c>
    </row>
    <row r="4992" spans="1:2">
      <c r="A4992" t="s">
        <v>18252</v>
      </c>
      <c r="B4992">
        <v>1</v>
      </c>
    </row>
    <row r="4993" spans="1:2">
      <c r="A4993" t="s">
        <v>18254</v>
      </c>
      <c r="B4993">
        <v>1</v>
      </c>
    </row>
    <row r="4994" spans="1:2">
      <c r="A4994" t="s">
        <v>18255</v>
      </c>
      <c r="B4994">
        <v>1</v>
      </c>
    </row>
    <row r="4995" spans="1:2">
      <c r="A4995" t="s">
        <v>18258</v>
      </c>
      <c r="B4995">
        <v>1</v>
      </c>
    </row>
    <row r="4996" spans="1:2">
      <c r="A4996" t="s">
        <v>18259</v>
      </c>
      <c r="B4996">
        <v>1</v>
      </c>
    </row>
    <row r="4997" spans="1:2">
      <c r="A4997" t="s">
        <v>18261</v>
      </c>
      <c r="B4997">
        <v>1</v>
      </c>
    </row>
    <row r="4998" spans="1:2">
      <c r="A4998" t="s">
        <v>18262</v>
      </c>
      <c r="B4998">
        <v>1</v>
      </c>
    </row>
    <row r="4999" spans="1:2">
      <c r="A4999" t="s">
        <v>18263</v>
      </c>
      <c r="B4999">
        <v>1</v>
      </c>
    </row>
    <row r="5000" spans="1:2">
      <c r="A5000" t="s">
        <v>18264</v>
      </c>
      <c r="B5000">
        <v>1</v>
      </c>
    </row>
    <row r="5001" spans="1:2">
      <c r="A5001" t="s">
        <v>18265</v>
      </c>
      <c r="B5001">
        <v>1</v>
      </c>
    </row>
    <row r="5002" spans="1:2">
      <c r="A5002" t="s">
        <v>18266</v>
      </c>
      <c r="B5002">
        <v>1</v>
      </c>
    </row>
    <row r="5003" spans="1:2">
      <c r="A5003" t="s">
        <v>18267</v>
      </c>
      <c r="B5003">
        <v>1</v>
      </c>
    </row>
    <row r="5004" spans="1:2">
      <c r="A5004" t="s">
        <v>18268</v>
      </c>
      <c r="B5004">
        <v>1</v>
      </c>
    </row>
    <row r="5005" spans="1:2">
      <c r="A5005" t="s">
        <v>18269</v>
      </c>
      <c r="B5005">
        <v>1</v>
      </c>
    </row>
    <row r="5006" spans="1:2">
      <c r="A5006" t="s">
        <v>18270</v>
      </c>
      <c r="B5006">
        <v>1</v>
      </c>
    </row>
    <row r="5007" spans="1:2">
      <c r="A5007" t="s">
        <v>18271</v>
      </c>
      <c r="B5007">
        <v>1</v>
      </c>
    </row>
    <row r="5008" spans="1:2">
      <c r="A5008" t="s">
        <v>18272</v>
      </c>
      <c r="B5008">
        <v>1</v>
      </c>
    </row>
    <row r="5009" spans="1:2">
      <c r="A5009" t="s">
        <v>18273</v>
      </c>
      <c r="B5009">
        <v>1</v>
      </c>
    </row>
    <row r="5010" spans="1:2">
      <c r="A5010" t="s">
        <v>18274</v>
      </c>
      <c r="B5010">
        <v>1</v>
      </c>
    </row>
    <row r="5011" spans="1:2">
      <c r="A5011" t="s">
        <v>18275</v>
      </c>
      <c r="B5011">
        <v>1</v>
      </c>
    </row>
    <row r="5012" spans="1:2">
      <c r="A5012" t="s">
        <v>18276</v>
      </c>
      <c r="B5012">
        <v>1</v>
      </c>
    </row>
    <row r="5013" spans="1:2">
      <c r="A5013" t="s">
        <v>18277</v>
      </c>
      <c r="B5013">
        <v>1</v>
      </c>
    </row>
    <row r="5014" spans="1:2">
      <c r="A5014" t="s">
        <v>18278</v>
      </c>
      <c r="B5014">
        <v>1</v>
      </c>
    </row>
    <row r="5015" spans="1:2">
      <c r="A5015" t="s">
        <v>18279</v>
      </c>
      <c r="B5015">
        <v>1</v>
      </c>
    </row>
    <row r="5016" spans="1:2">
      <c r="A5016" t="s">
        <v>18280</v>
      </c>
      <c r="B5016">
        <v>1</v>
      </c>
    </row>
    <row r="5017" spans="1:2">
      <c r="A5017" t="s">
        <v>18281</v>
      </c>
      <c r="B5017">
        <v>1</v>
      </c>
    </row>
    <row r="5018" spans="1:2">
      <c r="A5018" t="s">
        <v>18282</v>
      </c>
      <c r="B5018">
        <v>1</v>
      </c>
    </row>
    <row r="5019" spans="1:2">
      <c r="A5019" t="s">
        <v>18283</v>
      </c>
      <c r="B5019">
        <v>1</v>
      </c>
    </row>
    <row r="5020" spans="1:2">
      <c r="A5020" t="s">
        <v>18284</v>
      </c>
      <c r="B5020">
        <v>1</v>
      </c>
    </row>
    <row r="5021" spans="1:2">
      <c r="A5021" t="s">
        <v>18285</v>
      </c>
      <c r="B5021">
        <v>1</v>
      </c>
    </row>
    <row r="5022" spans="1:2">
      <c r="A5022" t="s">
        <v>18286</v>
      </c>
      <c r="B5022">
        <v>1</v>
      </c>
    </row>
    <row r="5023" spans="1:2">
      <c r="A5023" t="s">
        <v>18287</v>
      </c>
      <c r="B5023">
        <v>1</v>
      </c>
    </row>
    <row r="5024" spans="1:2">
      <c r="A5024" t="s">
        <v>18288</v>
      </c>
      <c r="B5024">
        <v>1</v>
      </c>
    </row>
    <row r="5025" spans="1:2">
      <c r="A5025" t="s">
        <v>18289</v>
      </c>
      <c r="B5025">
        <v>1</v>
      </c>
    </row>
    <row r="5026" spans="1:2">
      <c r="A5026" t="s">
        <v>18290</v>
      </c>
      <c r="B5026">
        <v>1</v>
      </c>
    </row>
    <row r="5027" spans="1:2">
      <c r="A5027" t="s">
        <v>18291</v>
      </c>
      <c r="B5027">
        <v>1</v>
      </c>
    </row>
    <row r="5028" spans="1:2">
      <c r="A5028" t="s">
        <v>18292</v>
      </c>
      <c r="B5028">
        <v>1</v>
      </c>
    </row>
    <row r="5029" spans="1:2">
      <c r="A5029" t="s">
        <v>18293</v>
      </c>
      <c r="B5029">
        <v>1</v>
      </c>
    </row>
    <row r="5030" spans="1:2">
      <c r="A5030" t="s">
        <v>18294</v>
      </c>
      <c r="B5030">
        <v>1</v>
      </c>
    </row>
    <row r="5031" spans="1:2">
      <c r="A5031" t="s">
        <v>18295</v>
      </c>
      <c r="B5031">
        <v>1</v>
      </c>
    </row>
    <row r="5032" spans="1:2">
      <c r="A5032" t="s">
        <v>18296</v>
      </c>
      <c r="B5032">
        <v>1</v>
      </c>
    </row>
    <row r="5033" spans="1:2">
      <c r="A5033" t="s">
        <v>18297</v>
      </c>
      <c r="B5033">
        <v>1</v>
      </c>
    </row>
    <row r="5034" spans="1:2">
      <c r="A5034" t="s">
        <v>18298</v>
      </c>
      <c r="B5034">
        <v>1</v>
      </c>
    </row>
    <row r="5035" spans="1:2">
      <c r="A5035" t="s">
        <v>18299</v>
      </c>
      <c r="B5035">
        <v>1</v>
      </c>
    </row>
    <row r="5036" spans="1:2">
      <c r="A5036" t="s">
        <v>18301</v>
      </c>
      <c r="B5036">
        <v>1</v>
      </c>
    </row>
    <row r="5037" spans="1:2">
      <c r="A5037" t="s">
        <v>18303</v>
      </c>
      <c r="B5037">
        <v>1</v>
      </c>
    </row>
    <row r="5038" spans="1:2">
      <c r="A5038" t="s">
        <v>18304</v>
      </c>
      <c r="B5038">
        <v>1</v>
      </c>
    </row>
    <row r="5039" spans="1:2">
      <c r="A5039" t="s">
        <v>18305</v>
      </c>
      <c r="B5039">
        <v>1</v>
      </c>
    </row>
    <row r="5040" spans="1:2">
      <c r="A5040" t="s">
        <v>18306</v>
      </c>
      <c r="B5040">
        <v>1</v>
      </c>
    </row>
    <row r="5041" spans="1:2">
      <c r="A5041" t="s">
        <v>18307</v>
      </c>
      <c r="B5041">
        <v>1</v>
      </c>
    </row>
    <row r="5042" spans="1:2">
      <c r="A5042" t="s">
        <v>18308</v>
      </c>
      <c r="B5042">
        <v>1</v>
      </c>
    </row>
    <row r="5043" spans="1:2">
      <c r="A5043" t="s">
        <v>18309</v>
      </c>
      <c r="B5043">
        <v>1</v>
      </c>
    </row>
    <row r="5044" spans="1:2">
      <c r="A5044" t="s">
        <v>18310</v>
      </c>
      <c r="B5044">
        <v>1</v>
      </c>
    </row>
    <row r="5045" spans="1:2">
      <c r="A5045" t="s">
        <v>18311</v>
      </c>
      <c r="B5045">
        <v>1</v>
      </c>
    </row>
    <row r="5046" spans="1:2">
      <c r="A5046" t="s">
        <v>18312</v>
      </c>
      <c r="B5046">
        <v>1</v>
      </c>
    </row>
    <row r="5047" spans="1:2">
      <c r="A5047" t="s">
        <v>18313</v>
      </c>
      <c r="B5047">
        <v>1</v>
      </c>
    </row>
    <row r="5048" spans="1:2">
      <c r="A5048" t="s">
        <v>18314</v>
      </c>
      <c r="B5048">
        <v>1</v>
      </c>
    </row>
    <row r="5049" spans="1:2">
      <c r="A5049" t="s">
        <v>18315</v>
      </c>
      <c r="B5049">
        <v>1</v>
      </c>
    </row>
    <row r="5050" spans="1:2">
      <c r="A5050" t="s">
        <v>18316</v>
      </c>
      <c r="B5050">
        <v>1</v>
      </c>
    </row>
    <row r="5051" spans="1:2">
      <c r="A5051" t="s">
        <v>18317</v>
      </c>
      <c r="B5051">
        <v>1</v>
      </c>
    </row>
    <row r="5052" spans="1:2">
      <c r="A5052" t="s">
        <v>18318</v>
      </c>
      <c r="B5052">
        <v>1</v>
      </c>
    </row>
    <row r="5053" spans="1:2">
      <c r="A5053" t="s">
        <v>18319</v>
      </c>
      <c r="B5053">
        <v>1</v>
      </c>
    </row>
    <row r="5054" spans="1:2">
      <c r="A5054" t="s">
        <v>18321</v>
      </c>
      <c r="B5054">
        <v>1</v>
      </c>
    </row>
    <row r="5055" spans="1:2">
      <c r="A5055" t="s">
        <v>18322</v>
      </c>
      <c r="B5055">
        <v>1</v>
      </c>
    </row>
    <row r="5056" spans="1:2">
      <c r="A5056" t="s">
        <v>18323</v>
      </c>
      <c r="B5056">
        <v>1</v>
      </c>
    </row>
    <row r="5057" spans="1:2">
      <c r="A5057" t="s">
        <v>18324</v>
      </c>
      <c r="B5057">
        <v>1</v>
      </c>
    </row>
    <row r="5058" spans="1:2">
      <c r="A5058" t="s">
        <v>18325</v>
      </c>
      <c r="B5058">
        <v>1</v>
      </c>
    </row>
    <row r="5059" spans="1:2">
      <c r="A5059" t="s">
        <v>18326</v>
      </c>
      <c r="B5059">
        <v>1</v>
      </c>
    </row>
    <row r="5060" spans="1:2">
      <c r="A5060" t="s">
        <v>18327</v>
      </c>
      <c r="B5060">
        <v>1</v>
      </c>
    </row>
    <row r="5061" spans="1:2">
      <c r="A5061" t="s">
        <v>18328</v>
      </c>
      <c r="B5061">
        <v>1</v>
      </c>
    </row>
    <row r="5062" spans="1:2">
      <c r="A5062" t="s">
        <v>18329</v>
      </c>
      <c r="B5062">
        <v>1</v>
      </c>
    </row>
    <row r="5063" spans="1:2">
      <c r="A5063" t="s">
        <v>18330</v>
      </c>
      <c r="B5063">
        <v>1</v>
      </c>
    </row>
    <row r="5064" spans="1:2">
      <c r="A5064" t="s">
        <v>18331</v>
      </c>
      <c r="B5064">
        <v>1</v>
      </c>
    </row>
    <row r="5065" spans="1:2">
      <c r="A5065" t="s">
        <v>18332</v>
      </c>
      <c r="B5065">
        <v>1</v>
      </c>
    </row>
    <row r="5066" spans="1:2">
      <c r="A5066" t="s">
        <v>18333</v>
      </c>
      <c r="B5066">
        <v>1</v>
      </c>
    </row>
    <row r="5067" spans="1:2">
      <c r="A5067" t="s">
        <v>18334</v>
      </c>
      <c r="B5067">
        <v>1</v>
      </c>
    </row>
    <row r="5068" spans="1:2">
      <c r="A5068" t="s">
        <v>18335</v>
      </c>
      <c r="B5068">
        <v>1</v>
      </c>
    </row>
    <row r="5069" spans="1:2">
      <c r="A5069" t="s">
        <v>18336</v>
      </c>
      <c r="B5069">
        <v>1</v>
      </c>
    </row>
    <row r="5070" spans="1:2">
      <c r="A5070" t="s">
        <v>18337</v>
      </c>
      <c r="B5070">
        <v>1</v>
      </c>
    </row>
    <row r="5071" spans="1:2">
      <c r="A5071" t="s">
        <v>18338</v>
      </c>
      <c r="B5071">
        <v>1</v>
      </c>
    </row>
    <row r="5072" spans="1:2">
      <c r="A5072" t="s">
        <v>18339</v>
      </c>
      <c r="B5072">
        <v>1</v>
      </c>
    </row>
    <row r="5073" spans="1:2">
      <c r="A5073" t="s">
        <v>18340</v>
      </c>
      <c r="B5073">
        <v>1</v>
      </c>
    </row>
    <row r="5074" spans="1:2">
      <c r="A5074" t="s">
        <v>18341</v>
      </c>
      <c r="B5074">
        <v>1</v>
      </c>
    </row>
    <row r="5075" spans="1:2">
      <c r="A5075" t="s">
        <v>18342</v>
      </c>
      <c r="B5075">
        <v>1</v>
      </c>
    </row>
    <row r="5076" spans="1:2">
      <c r="A5076" t="s">
        <v>18343</v>
      </c>
      <c r="B5076">
        <v>1</v>
      </c>
    </row>
    <row r="5077" spans="1:2">
      <c r="A5077" t="s">
        <v>18344</v>
      </c>
      <c r="B5077">
        <v>1</v>
      </c>
    </row>
    <row r="5078" spans="1:2">
      <c r="A5078" t="s">
        <v>18345</v>
      </c>
      <c r="B5078">
        <v>1</v>
      </c>
    </row>
    <row r="5079" spans="1:2">
      <c r="A5079" t="s">
        <v>18346</v>
      </c>
      <c r="B5079">
        <v>1</v>
      </c>
    </row>
    <row r="5080" spans="1:2">
      <c r="A5080" t="s">
        <v>18347</v>
      </c>
      <c r="B5080">
        <v>1</v>
      </c>
    </row>
    <row r="5081" spans="1:2">
      <c r="A5081" t="s">
        <v>18348</v>
      </c>
      <c r="B5081">
        <v>1</v>
      </c>
    </row>
    <row r="5082" spans="1:2">
      <c r="A5082" t="s">
        <v>18349</v>
      </c>
      <c r="B5082">
        <v>1</v>
      </c>
    </row>
    <row r="5083" spans="1:2">
      <c r="A5083" t="s">
        <v>18350</v>
      </c>
      <c r="B5083">
        <v>1</v>
      </c>
    </row>
    <row r="5084" spans="1:2">
      <c r="A5084" t="s">
        <v>18351</v>
      </c>
      <c r="B5084">
        <v>1</v>
      </c>
    </row>
    <row r="5085" spans="1:2">
      <c r="A5085" t="s">
        <v>18352</v>
      </c>
      <c r="B5085">
        <v>1</v>
      </c>
    </row>
    <row r="5086" spans="1:2">
      <c r="A5086" t="e">
        <f>--_: appeared_VBD like_IN</f>
        <v>#NAME?</v>
      </c>
      <c r="B5086">
        <v>1</v>
      </c>
    </row>
    <row r="5087" spans="1:2">
      <c r="A5087" t="s">
        <v>18353</v>
      </c>
      <c r="B5087">
        <v>1</v>
      </c>
    </row>
    <row r="5088" spans="1:2">
      <c r="A5088" t="s">
        <v>18355</v>
      </c>
      <c r="B5088">
        <v>1</v>
      </c>
    </row>
    <row r="5089" spans="1:2">
      <c r="A5089" t="s">
        <v>18356</v>
      </c>
      <c r="B5089">
        <v>1</v>
      </c>
    </row>
    <row r="5090" spans="1:2">
      <c r="A5090" t="s">
        <v>18357</v>
      </c>
      <c r="B5090">
        <v>1</v>
      </c>
    </row>
    <row r="5091" spans="1:2">
      <c r="A5091" t="s">
        <v>18358</v>
      </c>
      <c r="B5091">
        <v>1</v>
      </c>
    </row>
    <row r="5092" spans="1:2">
      <c r="A5092" t="s">
        <v>18359</v>
      </c>
      <c r="B5092">
        <v>1</v>
      </c>
    </row>
    <row r="5093" spans="1:2">
      <c r="A5093" t="s">
        <v>18361</v>
      </c>
      <c r="B5093">
        <v>1</v>
      </c>
    </row>
    <row r="5094" spans="1:2">
      <c r="A5094" t="s">
        <v>18363</v>
      </c>
      <c r="B5094">
        <v>1</v>
      </c>
    </row>
    <row r="5095" spans="1:2">
      <c r="A5095" t="s">
        <v>18364</v>
      </c>
      <c r="B5095">
        <v>1</v>
      </c>
    </row>
    <row r="5096" spans="1:2">
      <c r="A5096" t="s">
        <v>18365</v>
      </c>
      <c r="B5096">
        <v>1</v>
      </c>
    </row>
    <row r="5097" spans="1:2">
      <c r="A5097" t="s">
        <v>18366</v>
      </c>
      <c r="B5097">
        <v>1</v>
      </c>
    </row>
    <row r="5098" spans="1:2">
      <c r="A5098" t="s">
        <v>18367</v>
      </c>
      <c r="B5098">
        <v>1</v>
      </c>
    </row>
    <row r="5099" spans="1:2">
      <c r="A5099" t="s">
        <v>18368</v>
      </c>
      <c r="B5099">
        <v>1</v>
      </c>
    </row>
    <row r="5100" spans="1:2">
      <c r="A5100" t="s">
        <v>18369</v>
      </c>
      <c r="B5100">
        <v>1</v>
      </c>
    </row>
    <row r="5101" spans="1:2">
      <c r="A5101" t="s">
        <v>18370</v>
      </c>
      <c r="B5101">
        <v>1</v>
      </c>
    </row>
    <row r="5102" spans="1:2">
      <c r="A5102" t="s">
        <v>18371</v>
      </c>
      <c r="B5102">
        <v>1</v>
      </c>
    </row>
    <row r="5103" spans="1:2">
      <c r="A5103" t="s">
        <v>18372</v>
      </c>
      <c r="B5103">
        <v>1</v>
      </c>
    </row>
    <row r="5104" spans="1:2">
      <c r="A5104" t="s">
        <v>18373</v>
      </c>
      <c r="B5104">
        <v>1</v>
      </c>
    </row>
    <row r="5105" spans="1:2">
      <c r="A5105" t="s">
        <v>18374</v>
      </c>
      <c r="B5105">
        <v>1</v>
      </c>
    </row>
    <row r="5106" spans="1:2">
      <c r="A5106" t="s">
        <v>18375</v>
      </c>
      <c r="B5106">
        <v>1</v>
      </c>
    </row>
    <row r="5107" spans="1:2">
      <c r="A5107" t="s">
        <v>18376</v>
      </c>
      <c r="B5107">
        <v>1</v>
      </c>
    </row>
    <row r="5108" spans="1:2">
      <c r="A5108" t="s">
        <v>18377</v>
      </c>
      <c r="B5108">
        <v>1</v>
      </c>
    </row>
    <row r="5109" spans="1:2">
      <c r="A5109" t="s">
        <v>18378</v>
      </c>
      <c r="B5109">
        <v>1</v>
      </c>
    </row>
    <row r="5110" spans="1:2">
      <c r="A5110" t="s">
        <v>18379</v>
      </c>
      <c r="B5110">
        <v>1</v>
      </c>
    </row>
    <row r="5111" spans="1:2">
      <c r="A5111" t="s">
        <v>18380</v>
      </c>
      <c r="B5111">
        <v>1</v>
      </c>
    </row>
    <row r="5112" spans="1:2">
      <c r="A5112" t="s">
        <v>18381</v>
      </c>
      <c r="B5112">
        <v>1</v>
      </c>
    </row>
    <row r="5113" spans="1:2">
      <c r="A5113" t="s">
        <v>18382</v>
      </c>
      <c r="B5113">
        <v>1</v>
      </c>
    </row>
    <row r="5114" spans="1:2">
      <c r="A5114" t="s">
        <v>18383</v>
      </c>
      <c r="B5114">
        <v>1</v>
      </c>
    </row>
    <row r="5115" spans="1:2">
      <c r="A5115" t="s">
        <v>18384</v>
      </c>
      <c r="B5115">
        <v>1</v>
      </c>
    </row>
    <row r="5116" spans="1:2">
      <c r="A5116" t="s">
        <v>18385</v>
      </c>
      <c r="B5116">
        <v>1</v>
      </c>
    </row>
    <row r="5117" spans="1:2">
      <c r="A5117" t="s">
        <v>18386</v>
      </c>
      <c r="B5117">
        <v>1</v>
      </c>
    </row>
    <row r="5118" spans="1:2">
      <c r="A5118" t="s">
        <v>18387</v>
      </c>
      <c r="B5118">
        <v>1</v>
      </c>
    </row>
    <row r="5119" spans="1:2">
      <c r="A5119" t="s">
        <v>18389</v>
      </c>
      <c r="B5119">
        <v>1</v>
      </c>
    </row>
    <row r="5120" spans="1:2">
      <c r="A5120" t="s">
        <v>18390</v>
      </c>
      <c r="B5120">
        <v>1</v>
      </c>
    </row>
    <row r="5121" spans="1:2">
      <c r="A5121" t="s">
        <v>18391</v>
      </c>
      <c r="B5121">
        <v>1</v>
      </c>
    </row>
    <row r="5122" spans="1:2">
      <c r="A5122" t="s">
        <v>18392</v>
      </c>
      <c r="B5122">
        <v>1</v>
      </c>
    </row>
    <row r="5123" spans="1:2">
      <c r="A5123" t="s">
        <v>18394</v>
      </c>
      <c r="B5123">
        <v>1</v>
      </c>
    </row>
    <row r="5124" spans="1:2">
      <c r="A5124" t="s">
        <v>18395</v>
      </c>
      <c r="B5124">
        <v>1</v>
      </c>
    </row>
    <row r="5125" spans="1:2">
      <c r="A5125" t="s">
        <v>18396</v>
      </c>
      <c r="B5125">
        <v>1</v>
      </c>
    </row>
    <row r="5126" spans="1:2">
      <c r="A5126" t="s">
        <v>18397</v>
      </c>
      <c r="B5126">
        <v>1</v>
      </c>
    </row>
    <row r="5127" spans="1:2">
      <c r="A5127" t="s">
        <v>18398</v>
      </c>
      <c r="B5127">
        <v>1</v>
      </c>
    </row>
    <row r="5128" spans="1:2">
      <c r="A5128" t="s">
        <v>18399</v>
      </c>
      <c r="B5128">
        <v>1</v>
      </c>
    </row>
    <row r="5129" spans="1:2">
      <c r="A5129" t="s">
        <v>18400</v>
      </c>
      <c r="B5129">
        <v>1</v>
      </c>
    </row>
    <row r="5130" spans="1:2">
      <c r="A5130" t="s">
        <v>18402</v>
      </c>
      <c r="B5130">
        <v>1</v>
      </c>
    </row>
    <row r="5131" spans="1:2">
      <c r="A5131" t="s">
        <v>18403</v>
      </c>
      <c r="B5131">
        <v>1</v>
      </c>
    </row>
    <row r="5132" spans="1:2">
      <c r="A5132" t="s">
        <v>18404</v>
      </c>
      <c r="B5132">
        <v>1</v>
      </c>
    </row>
    <row r="5133" spans="1:2">
      <c r="A5133" t="s">
        <v>18405</v>
      </c>
      <c r="B5133">
        <v>1</v>
      </c>
    </row>
    <row r="5134" spans="1:2">
      <c r="A5134" t="s">
        <v>18406</v>
      </c>
      <c r="B5134">
        <v>1</v>
      </c>
    </row>
    <row r="5135" spans="1:2">
      <c r="A5135" t="s">
        <v>18407</v>
      </c>
      <c r="B5135">
        <v>1</v>
      </c>
    </row>
    <row r="5136" spans="1:2">
      <c r="A5136" t="s">
        <v>18408</v>
      </c>
      <c r="B5136">
        <v>1</v>
      </c>
    </row>
    <row r="5137" spans="1:2">
      <c r="A5137" t="s">
        <v>18409</v>
      </c>
      <c r="B5137">
        <v>1</v>
      </c>
    </row>
    <row r="5138" spans="1:2">
      <c r="A5138" t="s">
        <v>18410</v>
      </c>
      <c r="B5138">
        <v>1</v>
      </c>
    </row>
    <row r="5139" spans="1:2">
      <c r="A5139" t="s">
        <v>18411</v>
      </c>
      <c r="B5139">
        <v>1</v>
      </c>
    </row>
    <row r="5140" spans="1:2">
      <c r="A5140" t="s">
        <v>18412</v>
      </c>
      <c r="B5140">
        <v>1</v>
      </c>
    </row>
    <row r="5141" spans="1:2">
      <c r="A5141" t="s">
        <v>18413</v>
      </c>
      <c r="B5141">
        <v>1</v>
      </c>
    </row>
    <row r="5142" spans="1:2">
      <c r="A5142" t="s">
        <v>18414</v>
      </c>
      <c r="B5142">
        <v>1</v>
      </c>
    </row>
    <row r="5143" spans="1:2">
      <c r="A5143" t="s">
        <v>18417</v>
      </c>
      <c r="B5143">
        <v>1</v>
      </c>
    </row>
    <row r="5144" spans="1:2">
      <c r="A5144" t="s">
        <v>18418</v>
      </c>
      <c r="B5144">
        <v>1</v>
      </c>
    </row>
    <row r="5145" spans="1:2">
      <c r="A5145" t="s">
        <v>18420</v>
      </c>
      <c r="B5145">
        <v>1</v>
      </c>
    </row>
    <row r="5146" spans="1:2">
      <c r="A5146" t="s">
        <v>18422</v>
      </c>
      <c r="B5146">
        <v>1</v>
      </c>
    </row>
    <row r="5147" spans="1:2">
      <c r="A5147" t="s">
        <v>18423</v>
      </c>
      <c r="B5147">
        <v>1</v>
      </c>
    </row>
    <row r="5148" spans="1:2">
      <c r="A5148" t="s">
        <v>18424</v>
      </c>
      <c r="B5148">
        <v>1</v>
      </c>
    </row>
    <row r="5149" spans="1:2">
      <c r="A5149" t="s">
        <v>18425</v>
      </c>
      <c r="B5149">
        <v>1</v>
      </c>
    </row>
    <row r="5150" spans="1:2">
      <c r="A5150" t="s">
        <v>18426</v>
      </c>
      <c r="B5150">
        <v>1</v>
      </c>
    </row>
    <row r="5151" spans="1:2">
      <c r="A5151" t="s">
        <v>18427</v>
      </c>
      <c r="B5151">
        <v>1</v>
      </c>
    </row>
    <row r="5152" spans="1:2">
      <c r="A5152" t="s">
        <v>18428</v>
      </c>
      <c r="B5152">
        <v>1</v>
      </c>
    </row>
    <row r="5153" spans="1:2">
      <c r="A5153" t="s">
        <v>18429</v>
      </c>
      <c r="B5153">
        <v>1</v>
      </c>
    </row>
    <row r="5154" spans="1:2">
      <c r="A5154" t="s">
        <v>18430</v>
      </c>
      <c r="B5154">
        <v>1</v>
      </c>
    </row>
    <row r="5155" spans="1:2">
      <c r="A5155" t="s">
        <v>18431</v>
      </c>
      <c r="B5155">
        <v>1</v>
      </c>
    </row>
    <row r="5156" spans="1:2">
      <c r="A5156" t="s">
        <v>18432</v>
      </c>
      <c r="B5156">
        <v>1</v>
      </c>
    </row>
    <row r="5157" spans="1:2">
      <c r="A5157" t="s">
        <v>18433</v>
      </c>
      <c r="B5157">
        <v>1</v>
      </c>
    </row>
    <row r="5158" spans="1:2">
      <c r="A5158" t="s">
        <v>18434</v>
      </c>
      <c r="B5158">
        <v>1</v>
      </c>
    </row>
    <row r="5159" spans="1:2">
      <c r="A5159" t="s">
        <v>18435</v>
      </c>
      <c r="B5159">
        <v>1</v>
      </c>
    </row>
    <row r="5160" spans="1:2">
      <c r="A5160" t="s">
        <v>18436</v>
      </c>
      <c r="B5160">
        <v>1</v>
      </c>
    </row>
    <row r="5161" spans="1:2">
      <c r="A5161" t="s">
        <v>18437</v>
      </c>
      <c r="B5161">
        <v>1</v>
      </c>
    </row>
    <row r="5162" spans="1:2">
      <c r="A5162" t="s">
        <v>18439</v>
      </c>
      <c r="B5162">
        <v>1</v>
      </c>
    </row>
    <row r="5163" spans="1:2">
      <c r="A5163" t="s">
        <v>18440</v>
      </c>
      <c r="B5163">
        <v>1</v>
      </c>
    </row>
    <row r="5164" spans="1:2">
      <c r="A5164" t="s">
        <v>18441</v>
      </c>
      <c r="B5164">
        <v>1</v>
      </c>
    </row>
    <row r="5165" spans="1:2">
      <c r="A5165" t="s">
        <v>18442</v>
      </c>
      <c r="B5165">
        <v>1</v>
      </c>
    </row>
    <row r="5166" spans="1:2">
      <c r="A5166" t="s">
        <v>18443</v>
      </c>
      <c r="B5166">
        <v>1</v>
      </c>
    </row>
    <row r="5167" spans="1:2">
      <c r="A5167" t="s">
        <v>18444</v>
      </c>
      <c r="B5167">
        <v>1</v>
      </c>
    </row>
    <row r="5168" spans="1:2">
      <c r="A5168" t="s">
        <v>18445</v>
      </c>
      <c r="B5168">
        <v>1</v>
      </c>
    </row>
    <row r="5169" spans="1:2">
      <c r="A5169" t="s">
        <v>18446</v>
      </c>
      <c r="B5169">
        <v>1</v>
      </c>
    </row>
    <row r="5170" spans="1:2">
      <c r="A5170" t="s">
        <v>18447</v>
      </c>
      <c r="B5170">
        <v>1</v>
      </c>
    </row>
    <row r="5171" spans="1:2">
      <c r="A5171" t="s">
        <v>18448</v>
      </c>
      <c r="B5171">
        <v>1</v>
      </c>
    </row>
    <row r="5172" spans="1:2">
      <c r="A5172" t="s">
        <v>18449</v>
      </c>
      <c r="B5172">
        <v>1</v>
      </c>
    </row>
    <row r="5173" spans="1:2">
      <c r="A5173" t="s">
        <v>18450</v>
      </c>
      <c r="B5173">
        <v>1</v>
      </c>
    </row>
    <row r="5174" spans="1:2">
      <c r="A5174" t="s">
        <v>18451</v>
      </c>
      <c r="B5174">
        <v>1</v>
      </c>
    </row>
    <row r="5175" spans="1:2">
      <c r="A5175" t="s">
        <v>18452</v>
      </c>
      <c r="B5175">
        <v>1</v>
      </c>
    </row>
    <row r="5176" spans="1:2">
      <c r="A5176" t="s">
        <v>18454</v>
      </c>
      <c r="B5176">
        <v>1</v>
      </c>
    </row>
    <row r="5177" spans="1:2">
      <c r="A5177" t="s">
        <v>18455</v>
      </c>
      <c r="B5177">
        <v>1</v>
      </c>
    </row>
    <row r="5178" spans="1:2">
      <c r="A5178" t="s">
        <v>18456</v>
      </c>
      <c r="B5178">
        <v>1</v>
      </c>
    </row>
    <row r="5179" spans="1:2">
      <c r="A5179" t="s">
        <v>18457</v>
      </c>
      <c r="B5179">
        <v>1</v>
      </c>
    </row>
    <row r="5180" spans="1:2">
      <c r="A5180" t="s">
        <v>18458</v>
      </c>
      <c r="B5180">
        <v>1</v>
      </c>
    </row>
    <row r="5181" spans="1:2">
      <c r="A5181" t="s">
        <v>18459</v>
      </c>
      <c r="B5181">
        <v>1</v>
      </c>
    </row>
    <row r="5182" spans="1:2">
      <c r="A5182" t="s">
        <v>18460</v>
      </c>
      <c r="B5182">
        <v>1</v>
      </c>
    </row>
    <row r="5183" spans="1:2">
      <c r="A5183" t="s">
        <v>18461</v>
      </c>
      <c r="B5183">
        <v>1</v>
      </c>
    </row>
    <row r="5184" spans="1:2">
      <c r="A5184" t="s">
        <v>18462</v>
      </c>
      <c r="B5184">
        <v>1</v>
      </c>
    </row>
    <row r="5185" spans="1:2">
      <c r="A5185" t="s">
        <v>18463</v>
      </c>
      <c r="B5185">
        <v>1</v>
      </c>
    </row>
    <row r="5186" spans="1:2">
      <c r="A5186" t="s">
        <v>18464</v>
      </c>
      <c r="B5186">
        <v>1</v>
      </c>
    </row>
    <row r="5187" spans="1:2">
      <c r="A5187" t="s">
        <v>18465</v>
      </c>
      <c r="B5187">
        <v>1</v>
      </c>
    </row>
    <row r="5188" spans="1:2">
      <c r="A5188" t="s">
        <v>18466</v>
      </c>
      <c r="B5188">
        <v>1</v>
      </c>
    </row>
    <row r="5189" spans="1:2">
      <c r="A5189" t="s">
        <v>18467</v>
      </c>
      <c r="B5189">
        <v>1</v>
      </c>
    </row>
    <row r="5190" spans="1:2">
      <c r="A5190" t="s">
        <v>18468</v>
      </c>
      <c r="B5190">
        <v>1</v>
      </c>
    </row>
    <row r="5191" spans="1:2">
      <c r="A5191" t="s">
        <v>18469</v>
      </c>
      <c r="B5191">
        <v>1</v>
      </c>
    </row>
    <row r="5192" spans="1:2">
      <c r="A5192" t="s">
        <v>18470</v>
      </c>
      <c r="B5192">
        <v>1</v>
      </c>
    </row>
    <row r="5193" spans="1:2">
      <c r="A5193" t="s">
        <v>18471</v>
      </c>
      <c r="B5193">
        <v>1</v>
      </c>
    </row>
    <row r="5194" spans="1:2">
      <c r="A5194" t="s">
        <v>18472</v>
      </c>
      <c r="B5194">
        <v>1</v>
      </c>
    </row>
    <row r="5195" spans="1:2">
      <c r="A5195" t="s">
        <v>18473</v>
      </c>
      <c r="B5195">
        <v>1</v>
      </c>
    </row>
    <row r="5196" spans="1:2">
      <c r="A5196" t="s">
        <v>18474</v>
      </c>
      <c r="B5196">
        <v>1</v>
      </c>
    </row>
    <row r="5197" spans="1:2">
      <c r="A5197" t="s">
        <v>18476</v>
      </c>
      <c r="B5197">
        <v>1</v>
      </c>
    </row>
    <row r="5198" spans="1:2">
      <c r="A5198" t="s">
        <v>18477</v>
      </c>
      <c r="B5198">
        <v>1</v>
      </c>
    </row>
    <row r="5199" spans="1:2">
      <c r="A5199" t="s">
        <v>18478</v>
      </c>
      <c r="B5199">
        <v>1</v>
      </c>
    </row>
    <row r="5200" spans="1:2">
      <c r="A5200" t="s">
        <v>18479</v>
      </c>
      <c r="B5200">
        <v>1</v>
      </c>
    </row>
    <row r="5201" spans="1:2">
      <c r="A5201" t="s">
        <v>18480</v>
      </c>
      <c r="B5201">
        <v>1</v>
      </c>
    </row>
    <row r="5202" spans="1:2">
      <c r="A5202" t="s">
        <v>18481</v>
      </c>
      <c r="B5202">
        <v>1</v>
      </c>
    </row>
    <row r="5203" spans="1:2">
      <c r="A5203" t="s">
        <v>18482</v>
      </c>
      <c r="B5203">
        <v>1</v>
      </c>
    </row>
    <row r="5204" spans="1:2">
      <c r="A5204" t="s">
        <v>18483</v>
      </c>
      <c r="B5204">
        <v>1</v>
      </c>
    </row>
    <row r="5205" spans="1:2">
      <c r="A5205" t="s">
        <v>18484</v>
      </c>
      <c r="B5205">
        <v>1</v>
      </c>
    </row>
    <row r="5206" spans="1:2">
      <c r="A5206" t="s">
        <v>18485</v>
      </c>
      <c r="B5206">
        <v>1</v>
      </c>
    </row>
    <row r="5207" spans="1:2">
      <c r="A5207" t="s">
        <v>18486</v>
      </c>
      <c r="B5207">
        <v>1</v>
      </c>
    </row>
    <row r="5208" spans="1:2">
      <c r="A5208" t="s">
        <v>18487</v>
      </c>
      <c r="B5208">
        <v>1</v>
      </c>
    </row>
    <row r="5209" spans="1:2">
      <c r="A5209" t="s">
        <v>18488</v>
      </c>
      <c r="B5209">
        <v>1</v>
      </c>
    </row>
    <row r="5210" spans="1:2">
      <c r="A5210" t="s">
        <v>18489</v>
      </c>
      <c r="B5210">
        <v>1</v>
      </c>
    </row>
    <row r="5211" spans="1:2">
      <c r="A5211" t="s">
        <v>18490</v>
      </c>
      <c r="B5211">
        <v>1</v>
      </c>
    </row>
    <row r="5212" spans="1:2">
      <c r="A5212" t="s">
        <v>18491</v>
      </c>
      <c r="B5212">
        <v>1</v>
      </c>
    </row>
    <row r="5213" spans="1:2">
      <c r="A5213" t="s">
        <v>18492</v>
      </c>
      <c r="B5213">
        <v>1</v>
      </c>
    </row>
    <row r="5214" spans="1:2">
      <c r="A5214" t="s">
        <v>18493</v>
      </c>
      <c r="B5214">
        <v>1</v>
      </c>
    </row>
    <row r="5215" spans="1:2">
      <c r="A5215" t="s">
        <v>18494</v>
      </c>
      <c r="B5215">
        <v>1</v>
      </c>
    </row>
    <row r="5216" spans="1:2">
      <c r="A5216" t="s">
        <v>18495</v>
      </c>
      <c r="B5216">
        <v>1</v>
      </c>
    </row>
    <row r="5217" spans="1:2">
      <c r="A5217" t="s">
        <v>18496</v>
      </c>
      <c r="B5217">
        <v>1</v>
      </c>
    </row>
    <row r="5218" spans="1:2">
      <c r="A5218" t="s">
        <v>18497</v>
      </c>
      <c r="B5218">
        <v>1</v>
      </c>
    </row>
    <row r="5219" spans="1:2">
      <c r="A5219" t="s">
        <v>18498</v>
      </c>
      <c r="B5219">
        <v>1</v>
      </c>
    </row>
    <row r="5220" spans="1:2">
      <c r="A5220" t="s">
        <v>18499</v>
      </c>
      <c r="B5220">
        <v>1</v>
      </c>
    </row>
    <row r="5221" spans="1:2">
      <c r="A5221" t="s">
        <v>18501</v>
      </c>
      <c r="B5221">
        <v>1</v>
      </c>
    </row>
    <row r="5222" spans="1:2">
      <c r="A5222" t="s">
        <v>18502</v>
      </c>
      <c r="B5222">
        <v>1</v>
      </c>
    </row>
    <row r="5223" spans="1:2">
      <c r="A5223" t="s">
        <v>18503</v>
      </c>
      <c r="B5223">
        <v>1</v>
      </c>
    </row>
    <row r="5224" spans="1:2">
      <c r="A5224" t="s">
        <v>18504</v>
      </c>
      <c r="B5224">
        <v>1</v>
      </c>
    </row>
    <row r="5225" spans="1:2">
      <c r="A5225" t="s">
        <v>18505</v>
      </c>
      <c r="B5225">
        <v>1</v>
      </c>
    </row>
    <row r="5226" spans="1:2">
      <c r="A5226" t="s">
        <v>18507</v>
      </c>
      <c r="B5226">
        <v>1</v>
      </c>
    </row>
    <row r="5227" spans="1:2">
      <c r="A5227" t="s">
        <v>18508</v>
      </c>
      <c r="B5227">
        <v>1</v>
      </c>
    </row>
    <row r="5228" spans="1:2">
      <c r="A5228" t="s">
        <v>18509</v>
      </c>
      <c r="B5228">
        <v>1</v>
      </c>
    </row>
    <row r="5229" spans="1:2">
      <c r="A5229" t="s">
        <v>18511</v>
      </c>
      <c r="B5229">
        <v>1</v>
      </c>
    </row>
    <row r="5230" spans="1:2">
      <c r="A5230" t="s">
        <v>18512</v>
      </c>
      <c r="B5230">
        <v>1</v>
      </c>
    </row>
    <row r="5231" spans="1:2">
      <c r="A5231" t="s">
        <v>18513</v>
      </c>
      <c r="B5231">
        <v>1</v>
      </c>
    </row>
    <row r="5232" spans="1:2">
      <c r="A5232" t="s">
        <v>18514</v>
      </c>
      <c r="B5232">
        <v>1</v>
      </c>
    </row>
    <row r="5233" spans="1:2">
      <c r="A5233" t="s">
        <v>18515</v>
      </c>
      <c r="B5233">
        <v>1</v>
      </c>
    </row>
    <row r="5234" spans="1:2">
      <c r="A5234" t="s">
        <v>18516</v>
      </c>
      <c r="B5234">
        <v>1</v>
      </c>
    </row>
    <row r="5235" spans="1:2">
      <c r="A5235" t="s">
        <v>18517</v>
      </c>
      <c r="B5235">
        <v>1</v>
      </c>
    </row>
    <row r="5236" spans="1:2">
      <c r="A5236" t="s">
        <v>18518</v>
      </c>
      <c r="B5236">
        <v>1</v>
      </c>
    </row>
    <row r="5237" spans="1:2">
      <c r="A5237" t="s">
        <v>18519</v>
      </c>
      <c r="B5237">
        <v>1</v>
      </c>
    </row>
    <row r="5238" spans="1:2">
      <c r="A5238" t="s">
        <v>18520</v>
      </c>
      <c r="B5238">
        <v>1</v>
      </c>
    </row>
    <row r="5239" spans="1:2">
      <c r="A5239" t="s">
        <v>18521</v>
      </c>
      <c r="B5239">
        <v>1</v>
      </c>
    </row>
    <row r="5240" spans="1:2">
      <c r="A5240" t="s">
        <v>18522</v>
      </c>
      <c r="B5240">
        <v>1</v>
      </c>
    </row>
    <row r="5241" spans="1:2">
      <c r="A5241" t="s">
        <v>18523</v>
      </c>
      <c r="B5241">
        <v>1</v>
      </c>
    </row>
    <row r="5242" spans="1:2">
      <c r="A5242" t="s">
        <v>18524</v>
      </c>
      <c r="B5242">
        <v>1</v>
      </c>
    </row>
    <row r="5243" spans="1:2">
      <c r="A5243" t="s">
        <v>18526</v>
      </c>
      <c r="B5243">
        <v>1</v>
      </c>
    </row>
    <row r="5244" spans="1:2">
      <c r="A5244" t="s">
        <v>18527</v>
      </c>
      <c r="B5244">
        <v>1</v>
      </c>
    </row>
    <row r="5245" spans="1:2">
      <c r="A5245" t="s">
        <v>18528</v>
      </c>
      <c r="B5245">
        <v>1</v>
      </c>
    </row>
    <row r="5246" spans="1:2">
      <c r="A5246" t="s">
        <v>18529</v>
      </c>
      <c r="B5246">
        <v>1</v>
      </c>
    </row>
    <row r="5247" spans="1:2">
      <c r="A5247" t="s">
        <v>18530</v>
      </c>
      <c r="B5247">
        <v>1</v>
      </c>
    </row>
    <row r="5248" spans="1:2">
      <c r="A5248" t="s">
        <v>18531</v>
      </c>
      <c r="B5248">
        <v>1</v>
      </c>
    </row>
    <row r="5249" spans="1:2">
      <c r="A5249" t="s">
        <v>18532</v>
      </c>
      <c r="B5249">
        <v>1</v>
      </c>
    </row>
    <row r="5250" spans="1:2">
      <c r="A5250" t="s">
        <v>18533</v>
      </c>
      <c r="B5250">
        <v>1</v>
      </c>
    </row>
    <row r="5251" spans="1:2">
      <c r="A5251" t="s">
        <v>18534</v>
      </c>
      <c r="B5251">
        <v>1</v>
      </c>
    </row>
    <row r="5252" spans="1:2">
      <c r="A5252" t="s">
        <v>18535</v>
      </c>
      <c r="B5252">
        <v>1</v>
      </c>
    </row>
    <row r="5253" spans="1:2">
      <c r="A5253" t="s">
        <v>18536</v>
      </c>
      <c r="B5253">
        <v>1</v>
      </c>
    </row>
    <row r="5254" spans="1:2">
      <c r="A5254" t="s">
        <v>18537</v>
      </c>
      <c r="B5254">
        <v>1</v>
      </c>
    </row>
    <row r="5255" spans="1:2">
      <c r="A5255" t="s">
        <v>18539</v>
      </c>
      <c r="B5255">
        <v>1</v>
      </c>
    </row>
    <row r="5256" spans="1:2">
      <c r="A5256" t="s">
        <v>18540</v>
      </c>
      <c r="B5256">
        <v>1</v>
      </c>
    </row>
    <row r="5257" spans="1:2">
      <c r="A5257" t="s">
        <v>18541</v>
      </c>
      <c r="B5257">
        <v>1</v>
      </c>
    </row>
    <row r="5258" spans="1:2">
      <c r="A5258" t="s">
        <v>18542</v>
      </c>
      <c r="B5258">
        <v>1</v>
      </c>
    </row>
    <row r="5259" spans="1:2">
      <c r="A5259" t="s">
        <v>18543</v>
      </c>
      <c r="B5259">
        <v>1</v>
      </c>
    </row>
    <row r="5260" spans="1:2">
      <c r="A5260" t="s">
        <v>18544</v>
      </c>
      <c r="B5260">
        <v>1</v>
      </c>
    </row>
    <row r="5261" spans="1:2">
      <c r="A5261" t="s">
        <v>18545</v>
      </c>
      <c r="B5261">
        <v>1</v>
      </c>
    </row>
    <row r="5262" spans="1:2">
      <c r="A5262" t="s">
        <v>18546</v>
      </c>
      <c r="B5262">
        <v>1</v>
      </c>
    </row>
    <row r="5263" spans="1:2">
      <c r="A5263" t="s">
        <v>18547</v>
      </c>
      <c r="B5263">
        <v>1</v>
      </c>
    </row>
    <row r="5264" spans="1:2">
      <c r="A5264" t="s">
        <v>18548</v>
      </c>
      <c r="B5264">
        <v>1</v>
      </c>
    </row>
    <row r="5265" spans="1:2">
      <c r="A5265" t="s">
        <v>18549</v>
      </c>
      <c r="B5265">
        <v>1</v>
      </c>
    </row>
    <row r="5266" spans="1:2">
      <c r="A5266" t="s">
        <v>18550</v>
      </c>
      <c r="B5266">
        <v>1</v>
      </c>
    </row>
    <row r="5267" spans="1:2">
      <c r="A5267" t="s">
        <v>18551</v>
      </c>
      <c r="B5267">
        <v>1</v>
      </c>
    </row>
    <row r="5268" spans="1:2">
      <c r="A5268" t="s">
        <v>18552</v>
      </c>
      <c r="B5268">
        <v>1</v>
      </c>
    </row>
    <row r="5269" spans="1:2">
      <c r="A5269" t="s">
        <v>18553</v>
      </c>
      <c r="B5269">
        <v>1</v>
      </c>
    </row>
    <row r="5270" spans="1:2">
      <c r="A5270" t="e">
        <f>--_: and_CC we_PRP</f>
        <v>#NAME?</v>
      </c>
      <c r="B5270">
        <v>1</v>
      </c>
    </row>
    <row r="5271" spans="1:2">
      <c r="A5271" t="s">
        <v>18554</v>
      </c>
      <c r="B5271">
        <v>1</v>
      </c>
    </row>
    <row r="5272" spans="1:2">
      <c r="A5272" t="s">
        <v>18555</v>
      </c>
      <c r="B5272">
        <v>1</v>
      </c>
    </row>
    <row r="5273" spans="1:2">
      <c r="A5273" t="s">
        <v>18556</v>
      </c>
      <c r="B5273">
        <v>1</v>
      </c>
    </row>
    <row r="5274" spans="1:2">
      <c r="A5274" t="s">
        <v>18557</v>
      </c>
      <c r="B5274">
        <v>1</v>
      </c>
    </row>
    <row r="5275" spans="1:2">
      <c r="A5275" t="s">
        <v>18558</v>
      </c>
      <c r="B5275">
        <v>1</v>
      </c>
    </row>
    <row r="5276" spans="1:2">
      <c r="A5276" t="s">
        <v>18560</v>
      </c>
      <c r="B5276">
        <v>1</v>
      </c>
    </row>
    <row r="5277" spans="1:2">
      <c r="A5277" t="s">
        <v>18561</v>
      </c>
      <c r="B5277">
        <v>1</v>
      </c>
    </row>
    <row r="5278" spans="1:2">
      <c r="A5278" t="s">
        <v>18562</v>
      </c>
      <c r="B5278">
        <v>1</v>
      </c>
    </row>
    <row r="5279" spans="1:2">
      <c r="A5279" t="s">
        <v>18563</v>
      </c>
      <c r="B5279">
        <v>1</v>
      </c>
    </row>
    <row r="5280" spans="1:2">
      <c r="A5280" t="s">
        <v>18564</v>
      </c>
      <c r="B5280">
        <v>1</v>
      </c>
    </row>
    <row r="5281" spans="1:2">
      <c r="A5281" t="s">
        <v>18565</v>
      </c>
      <c r="B5281">
        <v>1</v>
      </c>
    </row>
    <row r="5282" spans="1:2">
      <c r="A5282" t="s">
        <v>18566</v>
      </c>
      <c r="B5282">
        <v>1</v>
      </c>
    </row>
    <row r="5283" spans="1:2">
      <c r="A5283" t="s">
        <v>18567</v>
      </c>
      <c r="B5283">
        <v>1</v>
      </c>
    </row>
    <row r="5284" spans="1:2">
      <c r="A5284" t="s">
        <v>18569</v>
      </c>
      <c r="B5284">
        <v>1</v>
      </c>
    </row>
    <row r="5285" spans="1:2">
      <c r="A5285" t="s">
        <v>18570</v>
      </c>
      <c r="B5285">
        <v>1</v>
      </c>
    </row>
    <row r="5286" spans="1:2">
      <c r="A5286" t="s">
        <v>18571</v>
      </c>
      <c r="B5286">
        <v>1</v>
      </c>
    </row>
    <row r="5287" spans="1:2">
      <c r="A5287" t="s">
        <v>18572</v>
      </c>
      <c r="B5287">
        <v>1</v>
      </c>
    </row>
    <row r="5288" spans="1:2">
      <c r="A5288" t="s">
        <v>18573</v>
      </c>
      <c r="B5288">
        <v>1</v>
      </c>
    </row>
    <row r="5289" spans="1:2">
      <c r="A5289" t="s">
        <v>18574</v>
      </c>
      <c r="B5289">
        <v>1</v>
      </c>
    </row>
    <row r="5290" spans="1:2">
      <c r="A5290" t="s">
        <v>18575</v>
      </c>
      <c r="B5290">
        <v>1</v>
      </c>
    </row>
    <row r="5291" spans="1:2">
      <c r="A5291" t="s">
        <v>18576</v>
      </c>
      <c r="B5291">
        <v>1</v>
      </c>
    </row>
    <row r="5292" spans="1:2">
      <c r="A5292" t="s">
        <v>18577</v>
      </c>
      <c r="B5292">
        <v>1</v>
      </c>
    </row>
    <row r="5293" spans="1:2">
      <c r="A5293" t="s">
        <v>18578</v>
      </c>
      <c r="B5293">
        <v>1</v>
      </c>
    </row>
    <row r="5294" spans="1:2">
      <c r="A5294" t="s">
        <v>18579</v>
      </c>
      <c r="B5294">
        <v>1</v>
      </c>
    </row>
    <row r="5295" spans="1:2">
      <c r="A5295" t="s">
        <v>18580</v>
      </c>
      <c r="B5295">
        <v>1</v>
      </c>
    </row>
    <row r="5296" spans="1:2">
      <c r="A5296" t="s">
        <v>18581</v>
      </c>
      <c r="B5296">
        <v>1</v>
      </c>
    </row>
    <row r="5297" spans="1:2">
      <c r="A5297" t="s">
        <v>18582</v>
      </c>
      <c r="B5297">
        <v>1</v>
      </c>
    </row>
    <row r="5298" spans="1:2">
      <c r="A5298" t="s">
        <v>18583</v>
      </c>
      <c r="B5298">
        <v>1</v>
      </c>
    </row>
    <row r="5299" spans="1:2">
      <c r="A5299" t="s">
        <v>18584</v>
      </c>
      <c r="B5299">
        <v>1</v>
      </c>
    </row>
    <row r="5300" spans="1:2">
      <c r="A5300" t="s">
        <v>18585</v>
      </c>
      <c r="B5300">
        <v>1</v>
      </c>
    </row>
    <row r="5301" spans="1:2">
      <c r="A5301" t="s">
        <v>18586</v>
      </c>
      <c r="B5301">
        <v>1</v>
      </c>
    </row>
    <row r="5302" spans="1:2">
      <c r="A5302" t="s">
        <v>18587</v>
      </c>
      <c r="B5302">
        <v>1</v>
      </c>
    </row>
    <row r="5303" spans="1:2">
      <c r="A5303" t="s">
        <v>18588</v>
      </c>
      <c r="B5303">
        <v>1</v>
      </c>
    </row>
    <row r="5304" spans="1:2">
      <c r="A5304" t="s">
        <v>18589</v>
      </c>
      <c r="B5304">
        <v>1</v>
      </c>
    </row>
    <row r="5305" spans="1:2">
      <c r="A5305" t="s">
        <v>18590</v>
      </c>
      <c r="B5305">
        <v>1</v>
      </c>
    </row>
    <row r="5306" spans="1:2">
      <c r="A5306" t="s">
        <v>18591</v>
      </c>
      <c r="B5306">
        <v>1</v>
      </c>
    </row>
    <row r="5307" spans="1:2">
      <c r="A5307" t="s">
        <v>18592</v>
      </c>
      <c r="B5307">
        <v>1</v>
      </c>
    </row>
    <row r="5308" spans="1:2">
      <c r="A5308" t="s">
        <v>18593</v>
      </c>
      <c r="B5308">
        <v>1</v>
      </c>
    </row>
    <row r="5309" spans="1:2">
      <c r="A5309" t="s">
        <v>18594</v>
      </c>
      <c r="B5309">
        <v>1</v>
      </c>
    </row>
    <row r="5310" spans="1:2">
      <c r="A5310" t="s">
        <v>18595</v>
      </c>
      <c r="B5310">
        <v>1</v>
      </c>
    </row>
    <row r="5311" spans="1:2">
      <c r="A5311" t="s">
        <v>18596</v>
      </c>
      <c r="B5311">
        <v>1</v>
      </c>
    </row>
    <row r="5312" spans="1:2">
      <c r="A5312" t="s">
        <v>18597</v>
      </c>
      <c r="B5312">
        <v>1</v>
      </c>
    </row>
    <row r="5313" spans="1:2">
      <c r="A5313" t="s">
        <v>18598</v>
      </c>
      <c r="B5313">
        <v>1</v>
      </c>
    </row>
    <row r="5314" spans="1:2">
      <c r="A5314" t="s">
        <v>18599</v>
      </c>
      <c r="B5314">
        <v>1</v>
      </c>
    </row>
    <row r="5315" spans="1:2">
      <c r="A5315" t="s">
        <v>18602</v>
      </c>
      <c r="B5315">
        <v>1</v>
      </c>
    </row>
    <row r="5316" spans="1:2">
      <c r="A5316" t="s">
        <v>18603</v>
      </c>
      <c r="B5316">
        <v>1</v>
      </c>
    </row>
    <row r="5317" spans="1:2">
      <c r="A5317" t="s">
        <v>18604</v>
      </c>
      <c r="B5317">
        <v>1</v>
      </c>
    </row>
    <row r="5318" spans="1:2">
      <c r="A5318" t="s">
        <v>18605</v>
      </c>
      <c r="B5318">
        <v>1</v>
      </c>
    </row>
    <row r="5319" spans="1:2">
      <c r="A5319" t="s">
        <v>18606</v>
      </c>
      <c r="B5319">
        <v>1</v>
      </c>
    </row>
    <row r="5320" spans="1:2">
      <c r="A5320" t="s">
        <v>18607</v>
      </c>
      <c r="B5320">
        <v>1</v>
      </c>
    </row>
    <row r="5321" spans="1:2">
      <c r="A5321" t="s">
        <v>18608</v>
      </c>
      <c r="B5321">
        <v>1</v>
      </c>
    </row>
    <row r="5322" spans="1:2">
      <c r="A5322" t="s">
        <v>18609</v>
      </c>
      <c r="B5322">
        <v>1</v>
      </c>
    </row>
    <row r="5323" spans="1:2">
      <c r="A5323" t="s">
        <v>18611</v>
      </c>
      <c r="B5323">
        <v>1</v>
      </c>
    </row>
    <row r="5324" spans="1:2">
      <c r="A5324" t="s">
        <v>18612</v>
      </c>
      <c r="B5324">
        <v>1</v>
      </c>
    </row>
    <row r="5325" spans="1:2">
      <c r="A5325" t="s">
        <v>18614</v>
      </c>
      <c r="B5325">
        <v>1</v>
      </c>
    </row>
    <row r="5326" spans="1:2">
      <c r="A5326" t="s">
        <v>18615</v>
      </c>
      <c r="B5326">
        <v>1</v>
      </c>
    </row>
    <row r="5327" spans="1:2">
      <c r="A5327" t="s">
        <v>18616</v>
      </c>
      <c r="B5327">
        <v>1</v>
      </c>
    </row>
    <row r="5328" spans="1:2">
      <c r="A5328" t="s">
        <v>18617</v>
      </c>
      <c r="B5328">
        <v>1</v>
      </c>
    </row>
    <row r="5329" spans="1:2">
      <c r="A5329" t="s">
        <v>18618</v>
      </c>
      <c r="B5329">
        <v>1</v>
      </c>
    </row>
    <row r="5330" spans="1:2">
      <c r="A5330" t="s">
        <v>18619</v>
      </c>
      <c r="B5330">
        <v>1</v>
      </c>
    </row>
    <row r="5331" spans="1:2">
      <c r="A5331" t="s">
        <v>18620</v>
      </c>
      <c r="B5331">
        <v>1</v>
      </c>
    </row>
    <row r="5332" spans="1:2">
      <c r="A5332" t="s">
        <v>18621</v>
      </c>
      <c r="B5332">
        <v>1</v>
      </c>
    </row>
    <row r="5333" spans="1:2">
      <c r="A5333" t="s">
        <v>18622</v>
      </c>
      <c r="B5333">
        <v>1</v>
      </c>
    </row>
    <row r="5334" spans="1:2">
      <c r="A5334" t="s">
        <v>18623</v>
      </c>
      <c r="B5334">
        <v>1</v>
      </c>
    </row>
    <row r="5335" spans="1:2">
      <c r="A5335" t="s">
        <v>18624</v>
      </c>
      <c r="B5335">
        <v>1</v>
      </c>
    </row>
    <row r="5336" spans="1:2">
      <c r="A5336" t="s">
        <v>18625</v>
      </c>
      <c r="B5336">
        <v>1</v>
      </c>
    </row>
    <row r="5337" spans="1:2">
      <c r="A5337" t="s">
        <v>18626</v>
      </c>
      <c r="B5337">
        <v>1</v>
      </c>
    </row>
    <row r="5338" spans="1:2">
      <c r="A5338" t="s">
        <v>18627</v>
      </c>
      <c r="B5338">
        <v>1</v>
      </c>
    </row>
    <row r="5339" spans="1:2">
      <c r="A5339" t="s">
        <v>18628</v>
      </c>
      <c r="B5339">
        <v>1</v>
      </c>
    </row>
    <row r="5340" spans="1:2">
      <c r="A5340" t="s">
        <v>18629</v>
      </c>
      <c r="B5340">
        <v>1</v>
      </c>
    </row>
    <row r="5341" spans="1:2">
      <c r="A5341" t="s">
        <v>18630</v>
      </c>
      <c r="B5341">
        <v>1</v>
      </c>
    </row>
    <row r="5342" spans="1:2">
      <c r="A5342" t="s">
        <v>18631</v>
      </c>
      <c r="B5342">
        <v>1</v>
      </c>
    </row>
    <row r="5343" spans="1:2">
      <c r="A5343" t="s">
        <v>18632</v>
      </c>
      <c r="B5343">
        <v>1</v>
      </c>
    </row>
    <row r="5344" spans="1:2">
      <c r="A5344" t="s">
        <v>18633</v>
      </c>
      <c r="B5344">
        <v>1</v>
      </c>
    </row>
    <row r="5345" spans="1:2">
      <c r="A5345" t="s">
        <v>18634</v>
      </c>
      <c r="B5345">
        <v>1</v>
      </c>
    </row>
    <row r="5346" spans="1:2">
      <c r="A5346" t="s">
        <v>18635</v>
      </c>
      <c r="B5346">
        <v>1</v>
      </c>
    </row>
    <row r="5347" spans="1:2">
      <c r="A5347" t="s">
        <v>18636</v>
      </c>
      <c r="B5347">
        <v>1</v>
      </c>
    </row>
    <row r="5348" spans="1:2">
      <c r="A5348" t="s">
        <v>18637</v>
      </c>
      <c r="B5348">
        <v>1</v>
      </c>
    </row>
    <row r="5349" spans="1:2">
      <c r="A5349" t="s">
        <v>18638</v>
      </c>
      <c r="B5349">
        <v>1</v>
      </c>
    </row>
    <row r="5350" spans="1:2">
      <c r="A5350" t="s">
        <v>18639</v>
      </c>
      <c r="B5350">
        <v>1</v>
      </c>
    </row>
    <row r="5351" spans="1:2">
      <c r="A5351" t="s">
        <v>18641</v>
      </c>
      <c r="B5351">
        <v>1</v>
      </c>
    </row>
    <row r="5352" spans="1:2">
      <c r="A5352" t="s">
        <v>18643</v>
      </c>
      <c r="B5352">
        <v>1</v>
      </c>
    </row>
    <row r="5353" spans="1:2">
      <c r="A5353" t="s">
        <v>18644</v>
      </c>
      <c r="B5353">
        <v>1</v>
      </c>
    </row>
    <row r="5354" spans="1:2">
      <c r="A5354" t="s">
        <v>18645</v>
      </c>
      <c r="B5354">
        <v>1</v>
      </c>
    </row>
    <row r="5355" spans="1:2">
      <c r="A5355" t="s">
        <v>18646</v>
      </c>
      <c r="B5355">
        <v>1</v>
      </c>
    </row>
    <row r="5356" spans="1:2">
      <c r="A5356" t="s">
        <v>18647</v>
      </c>
      <c r="B5356">
        <v>1</v>
      </c>
    </row>
    <row r="5357" spans="1:2">
      <c r="A5357" t="s">
        <v>18648</v>
      </c>
      <c r="B5357">
        <v>1</v>
      </c>
    </row>
    <row r="5358" spans="1:2">
      <c r="A5358" t="s">
        <v>18649</v>
      </c>
      <c r="B5358">
        <v>1</v>
      </c>
    </row>
    <row r="5359" spans="1:2">
      <c r="A5359" t="s">
        <v>18650</v>
      </c>
      <c r="B5359">
        <v>1</v>
      </c>
    </row>
    <row r="5360" spans="1:2">
      <c r="A5360" t="s">
        <v>18651</v>
      </c>
      <c r="B5360">
        <v>1</v>
      </c>
    </row>
    <row r="5361" spans="1:2">
      <c r="A5361" t="s">
        <v>18652</v>
      </c>
      <c r="B5361">
        <v>1</v>
      </c>
    </row>
    <row r="5362" spans="1:2">
      <c r="A5362" t="s">
        <v>18653</v>
      </c>
      <c r="B5362">
        <v>1</v>
      </c>
    </row>
    <row r="5363" spans="1:2">
      <c r="A5363" t="s">
        <v>18654</v>
      </c>
      <c r="B5363">
        <v>1</v>
      </c>
    </row>
    <row r="5364" spans="1:2">
      <c r="A5364" t="s">
        <v>18656</v>
      </c>
      <c r="B5364">
        <v>1</v>
      </c>
    </row>
    <row r="5365" spans="1:2">
      <c r="A5365" t="s">
        <v>18657</v>
      </c>
      <c r="B5365">
        <v>1</v>
      </c>
    </row>
    <row r="5366" spans="1:2">
      <c r="A5366" t="s">
        <v>18658</v>
      </c>
      <c r="B5366">
        <v>1</v>
      </c>
    </row>
    <row r="5367" spans="1:2">
      <c r="A5367" t="s">
        <v>18660</v>
      </c>
      <c r="B5367">
        <v>1</v>
      </c>
    </row>
    <row r="5368" spans="1:2">
      <c r="A5368" t="s">
        <v>18661</v>
      </c>
      <c r="B5368">
        <v>1</v>
      </c>
    </row>
    <row r="5369" spans="1:2">
      <c r="A5369" t="s">
        <v>18662</v>
      </c>
      <c r="B5369">
        <v>1</v>
      </c>
    </row>
    <row r="5370" spans="1:2">
      <c r="A5370" t="s">
        <v>18663</v>
      </c>
      <c r="B5370">
        <v>1</v>
      </c>
    </row>
    <row r="5371" spans="1:2">
      <c r="A5371" t="s">
        <v>18664</v>
      </c>
      <c r="B5371">
        <v>1</v>
      </c>
    </row>
    <row r="5372" spans="1:2">
      <c r="A5372" t="s">
        <v>18665</v>
      </c>
      <c r="B5372">
        <v>1</v>
      </c>
    </row>
    <row r="5373" spans="1:2">
      <c r="A5373" t="s">
        <v>18666</v>
      </c>
      <c r="B5373">
        <v>1</v>
      </c>
    </row>
    <row r="5374" spans="1:2">
      <c r="A5374" t="s">
        <v>18667</v>
      </c>
      <c r="B5374">
        <v>1</v>
      </c>
    </row>
    <row r="5375" spans="1:2">
      <c r="A5375" t="s">
        <v>18668</v>
      </c>
      <c r="B5375">
        <v>1</v>
      </c>
    </row>
    <row r="5376" spans="1:2">
      <c r="A5376" t="s">
        <v>18669</v>
      </c>
      <c r="B5376">
        <v>1</v>
      </c>
    </row>
    <row r="5377" spans="1:2">
      <c r="A5377" t="s">
        <v>18670</v>
      </c>
      <c r="B5377">
        <v>1</v>
      </c>
    </row>
    <row r="5378" spans="1:2">
      <c r="A5378" t="s">
        <v>18671</v>
      </c>
      <c r="B5378">
        <v>1</v>
      </c>
    </row>
    <row r="5379" spans="1:2">
      <c r="A5379" t="s">
        <v>18672</v>
      </c>
      <c r="B5379">
        <v>1</v>
      </c>
    </row>
    <row r="5380" spans="1:2">
      <c r="A5380" t="s">
        <v>18673</v>
      </c>
      <c r="B5380">
        <v>1</v>
      </c>
    </row>
    <row r="5381" spans="1:2">
      <c r="A5381" t="s">
        <v>18674</v>
      </c>
      <c r="B5381">
        <v>1</v>
      </c>
    </row>
    <row r="5382" spans="1:2">
      <c r="A5382" t="s">
        <v>18675</v>
      </c>
      <c r="B5382">
        <v>1</v>
      </c>
    </row>
    <row r="5383" spans="1:2">
      <c r="A5383" t="s">
        <v>18676</v>
      </c>
      <c r="B5383">
        <v>1</v>
      </c>
    </row>
    <row r="5384" spans="1:2">
      <c r="A5384" t="s">
        <v>18677</v>
      </c>
      <c r="B5384">
        <v>1</v>
      </c>
    </row>
    <row r="5385" spans="1:2">
      <c r="A5385" t="s">
        <v>18678</v>
      </c>
      <c r="B5385">
        <v>1</v>
      </c>
    </row>
    <row r="5386" spans="1:2">
      <c r="A5386" t="s">
        <v>18679</v>
      </c>
      <c r="B5386">
        <v>1</v>
      </c>
    </row>
    <row r="5387" spans="1:2">
      <c r="A5387" t="s">
        <v>18680</v>
      </c>
      <c r="B5387">
        <v>1</v>
      </c>
    </row>
    <row r="5388" spans="1:2">
      <c r="A5388" t="s">
        <v>18681</v>
      </c>
      <c r="B5388">
        <v>1</v>
      </c>
    </row>
    <row r="5389" spans="1:2">
      <c r="A5389" t="s">
        <v>18682</v>
      </c>
      <c r="B5389">
        <v>1</v>
      </c>
    </row>
    <row r="5390" spans="1:2">
      <c r="A5390" t="s">
        <v>18683</v>
      </c>
      <c r="B5390">
        <v>1</v>
      </c>
    </row>
    <row r="5391" spans="1:2">
      <c r="A5391" t="s">
        <v>18684</v>
      </c>
      <c r="B5391">
        <v>1</v>
      </c>
    </row>
    <row r="5392" spans="1:2">
      <c r="A5392" t="s">
        <v>18686</v>
      </c>
      <c r="B5392">
        <v>1</v>
      </c>
    </row>
    <row r="5393" spans="1:2">
      <c r="A5393" t="s">
        <v>18687</v>
      </c>
      <c r="B5393">
        <v>1</v>
      </c>
    </row>
    <row r="5394" spans="1:2">
      <c r="A5394" t="s">
        <v>18688</v>
      </c>
      <c r="B5394">
        <v>1</v>
      </c>
    </row>
    <row r="5395" spans="1:2">
      <c r="A5395" t="s">
        <v>18689</v>
      </c>
      <c r="B5395">
        <v>1</v>
      </c>
    </row>
    <row r="5396" spans="1:2">
      <c r="A5396" t="s">
        <v>18690</v>
      </c>
      <c r="B5396">
        <v>1</v>
      </c>
    </row>
    <row r="5397" spans="1:2">
      <c r="A5397" t="s">
        <v>18691</v>
      </c>
      <c r="B5397">
        <v>1</v>
      </c>
    </row>
    <row r="5398" spans="1:2">
      <c r="A5398" t="s">
        <v>18693</v>
      </c>
      <c r="B5398">
        <v>1</v>
      </c>
    </row>
    <row r="5399" spans="1:2">
      <c r="A5399" t="s">
        <v>18695</v>
      </c>
      <c r="B5399">
        <v>1</v>
      </c>
    </row>
    <row r="5400" spans="1:2">
      <c r="A5400" t="s">
        <v>18696</v>
      </c>
      <c r="B5400">
        <v>1</v>
      </c>
    </row>
    <row r="5401" spans="1:2">
      <c r="A5401" t="s">
        <v>18697</v>
      </c>
      <c r="B5401">
        <v>1</v>
      </c>
    </row>
    <row r="5402" spans="1:2">
      <c r="A5402" t="s">
        <v>18698</v>
      </c>
      <c r="B5402">
        <v>1</v>
      </c>
    </row>
    <row r="5403" spans="1:2">
      <c r="A5403" t="s">
        <v>18699</v>
      </c>
      <c r="B5403">
        <v>1</v>
      </c>
    </row>
    <row r="5404" spans="1:2">
      <c r="A5404" t="s">
        <v>18700</v>
      </c>
      <c r="B5404">
        <v>1</v>
      </c>
    </row>
    <row r="5405" spans="1:2">
      <c r="A5405" t="s">
        <v>18701</v>
      </c>
      <c r="B5405">
        <v>1</v>
      </c>
    </row>
    <row r="5406" spans="1:2">
      <c r="A5406" t="s">
        <v>18702</v>
      </c>
      <c r="B5406">
        <v>1</v>
      </c>
    </row>
    <row r="5407" spans="1:2">
      <c r="A5407" t="s">
        <v>18703</v>
      </c>
      <c r="B5407">
        <v>1</v>
      </c>
    </row>
    <row r="5408" spans="1:2">
      <c r="A5408" t="s">
        <v>18704</v>
      </c>
      <c r="B5408">
        <v>1</v>
      </c>
    </row>
    <row r="5409" spans="1:2">
      <c r="A5409" t="s">
        <v>18705</v>
      </c>
      <c r="B5409">
        <v>1</v>
      </c>
    </row>
    <row r="5410" spans="1:2">
      <c r="A5410" t="s">
        <v>18706</v>
      </c>
      <c r="B5410">
        <v>1</v>
      </c>
    </row>
    <row r="5411" spans="1:2">
      <c r="A5411" t="s">
        <v>18707</v>
      </c>
      <c r="B5411">
        <v>1</v>
      </c>
    </row>
    <row r="5412" spans="1:2">
      <c r="A5412" t="s">
        <v>18708</v>
      </c>
      <c r="B5412">
        <v>1</v>
      </c>
    </row>
    <row r="5413" spans="1:2">
      <c r="A5413" t="s">
        <v>18709</v>
      </c>
      <c r="B5413">
        <v>1</v>
      </c>
    </row>
    <row r="5414" spans="1:2">
      <c r="A5414" t="s">
        <v>18710</v>
      </c>
      <c r="B5414">
        <v>1</v>
      </c>
    </row>
    <row r="5415" spans="1:2">
      <c r="A5415" t="s">
        <v>18711</v>
      </c>
      <c r="B5415">
        <v>1</v>
      </c>
    </row>
    <row r="5416" spans="1:2">
      <c r="A5416" t="s">
        <v>18712</v>
      </c>
      <c r="B5416">
        <v>1</v>
      </c>
    </row>
    <row r="5417" spans="1:2">
      <c r="A5417" t="s">
        <v>18713</v>
      </c>
      <c r="B5417">
        <v>1</v>
      </c>
    </row>
    <row r="5418" spans="1:2">
      <c r="A5418" t="s">
        <v>18714</v>
      </c>
      <c r="B5418">
        <v>1</v>
      </c>
    </row>
    <row r="5419" spans="1:2">
      <c r="A5419" t="s">
        <v>18715</v>
      </c>
      <c r="B5419">
        <v>1</v>
      </c>
    </row>
    <row r="5420" spans="1:2">
      <c r="A5420" t="s">
        <v>18716</v>
      </c>
      <c r="B5420">
        <v>1</v>
      </c>
    </row>
    <row r="5421" spans="1:2">
      <c r="A5421" t="s">
        <v>18717</v>
      </c>
      <c r="B5421">
        <v>1</v>
      </c>
    </row>
    <row r="5422" spans="1:2">
      <c r="A5422" t="s">
        <v>18718</v>
      </c>
      <c r="B5422">
        <v>1</v>
      </c>
    </row>
    <row r="5423" spans="1:2">
      <c r="A5423" t="s">
        <v>18719</v>
      </c>
      <c r="B5423">
        <v>1</v>
      </c>
    </row>
    <row r="5424" spans="1:2">
      <c r="A5424" t="s">
        <v>18720</v>
      </c>
      <c r="B5424">
        <v>1</v>
      </c>
    </row>
    <row r="5425" spans="1:2">
      <c r="A5425" t="s">
        <v>18721</v>
      </c>
      <c r="B5425">
        <v>1</v>
      </c>
    </row>
    <row r="5426" spans="1:2">
      <c r="A5426" t="s">
        <v>18722</v>
      </c>
      <c r="B5426">
        <v>1</v>
      </c>
    </row>
    <row r="5427" spans="1:2">
      <c r="A5427" t="s">
        <v>18723</v>
      </c>
      <c r="B5427">
        <v>1</v>
      </c>
    </row>
    <row r="5428" spans="1:2">
      <c r="A5428" t="s">
        <v>18724</v>
      </c>
      <c r="B5428">
        <v>1</v>
      </c>
    </row>
    <row r="5429" spans="1:2">
      <c r="A5429" t="s">
        <v>18725</v>
      </c>
      <c r="B5429">
        <v>1</v>
      </c>
    </row>
    <row r="5430" spans="1:2">
      <c r="A5430" t="s">
        <v>18726</v>
      </c>
      <c r="B5430">
        <v>1</v>
      </c>
    </row>
    <row r="5431" spans="1:2">
      <c r="A5431" t="s">
        <v>18727</v>
      </c>
      <c r="B5431">
        <v>1</v>
      </c>
    </row>
    <row r="5432" spans="1:2">
      <c r="A5432" t="s">
        <v>18728</v>
      </c>
      <c r="B5432">
        <v>1</v>
      </c>
    </row>
    <row r="5433" spans="1:2">
      <c r="A5433" t="s">
        <v>18729</v>
      </c>
      <c r="B5433">
        <v>1</v>
      </c>
    </row>
    <row r="5434" spans="1:2">
      <c r="A5434" t="s">
        <v>18730</v>
      </c>
      <c r="B5434">
        <v>1</v>
      </c>
    </row>
    <row r="5435" spans="1:2">
      <c r="A5435" t="s">
        <v>18732</v>
      </c>
      <c r="B5435">
        <v>1</v>
      </c>
    </row>
    <row r="5436" spans="1:2">
      <c r="A5436" t="s">
        <v>18733</v>
      </c>
      <c r="B5436">
        <v>1</v>
      </c>
    </row>
    <row r="5437" spans="1:2">
      <c r="A5437" t="s">
        <v>18734</v>
      </c>
      <c r="B5437">
        <v>1</v>
      </c>
    </row>
    <row r="5438" spans="1:2">
      <c r="A5438" t="s">
        <v>18735</v>
      </c>
      <c r="B5438">
        <v>1</v>
      </c>
    </row>
    <row r="5439" spans="1:2">
      <c r="A5439" t="s">
        <v>18736</v>
      </c>
      <c r="B5439">
        <v>1</v>
      </c>
    </row>
    <row r="5440" spans="1:2">
      <c r="A5440" t="s">
        <v>18737</v>
      </c>
      <c r="B5440">
        <v>1</v>
      </c>
    </row>
    <row r="5441" spans="1:2">
      <c r="A5441" t="s">
        <v>18738</v>
      </c>
      <c r="B5441">
        <v>1</v>
      </c>
    </row>
    <row r="5442" spans="1:2">
      <c r="A5442" t="s">
        <v>18739</v>
      </c>
      <c r="B5442">
        <v>1</v>
      </c>
    </row>
    <row r="5443" spans="1:2">
      <c r="A5443" t="s">
        <v>18740</v>
      </c>
      <c r="B5443">
        <v>1</v>
      </c>
    </row>
    <row r="5444" spans="1:2">
      <c r="A5444" t="s">
        <v>18741</v>
      </c>
      <c r="B5444">
        <v>1</v>
      </c>
    </row>
    <row r="5445" spans="1:2">
      <c r="A5445" t="s">
        <v>18742</v>
      </c>
      <c r="B5445">
        <v>1</v>
      </c>
    </row>
    <row r="5446" spans="1:2">
      <c r="A5446" t="s">
        <v>18743</v>
      </c>
      <c r="B5446">
        <v>1</v>
      </c>
    </row>
    <row r="5447" spans="1:2">
      <c r="A5447" t="s">
        <v>18744</v>
      </c>
      <c r="B5447">
        <v>1</v>
      </c>
    </row>
    <row r="5448" spans="1:2">
      <c r="A5448" t="s">
        <v>18745</v>
      </c>
      <c r="B5448">
        <v>1</v>
      </c>
    </row>
    <row r="5449" spans="1:2">
      <c r="A5449" t="s">
        <v>18746</v>
      </c>
      <c r="B5449">
        <v>1</v>
      </c>
    </row>
    <row r="5450" spans="1:2">
      <c r="A5450" t="s">
        <v>18747</v>
      </c>
      <c r="B5450">
        <v>1</v>
      </c>
    </row>
    <row r="5451" spans="1:2">
      <c r="A5451" t="s">
        <v>18748</v>
      </c>
      <c r="B5451">
        <v>1</v>
      </c>
    </row>
    <row r="5452" spans="1:2">
      <c r="A5452" t="s">
        <v>18749</v>
      </c>
      <c r="B5452">
        <v>1</v>
      </c>
    </row>
    <row r="5453" spans="1:2">
      <c r="A5453" t="s">
        <v>18750</v>
      </c>
      <c r="B5453">
        <v>1</v>
      </c>
    </row>
    <row r="5454" spans="1:2">
      <c r="A5454" t="s">
        <v>18752</v>
      </c>
      <c r="B5454">
        <v>1</v>
      </c>
    </row>
    <row r="5455" spans="1:2">
      <c r="A5455" t="s">
        <v>18753</v>
      </c>
      <c r="B5455">
        <v>1</v>
      </c>
    </row>
    <row r="5456" spans="1:2">
      <c r="A5456" t="s">
        <v>18754</v>
      </c>
      <c r="B5456">
        <v>1</v>
      </c>
    </row>
    <row r="5457" spans="1:2">
      <c r="A5457" t="s">
        <v>18755</v>
      </c>
      <c r="B5457">
        <v>1</v>
      </c>
    </row>
    <row r="5458" spans="1:2">
      <c r="A5458" t="s">
        <v>18756</v>
      </c>
      <c r="B5458">
        <v>1</v>
      </c>
    </row>
    <row r="5459" spans="1:2">
      <c r="A5459" t="s">
        <v>18757</v>
      </c>
      <c r="B5459">
        <v>1</v>
      </c>
    </row>
    <row r="5460" spans="1:2">
      <c r="A5460" t="s">
        <v>18758</v>
      </c>
      <c r="B5460">
        <v>1</v>
      </c>
    </row>
    <row r="5461" spans="1:2">
      <c r="A5461" t="s">
        <v>18759</v>
      </c>
      <c r="B5461">
        <v>1</v>
      </c>
    </row>
    <row r="5462" spans="1:2">
      <c r="A5462" t="s">
        <v>18760</v>
      </c>
      <c r="B5462">
        <v>1</v>
      </c>
    </row>
    <row r="5463" spans="1:2">
      <c r="A5463" t="s">
        <v>18761</v>
      </c>
      <c r="B5463">
        <v>1</v>
      </c>
    </row>
    <row r="5464" spans="1:2">
      <c r="A5464" t="s">
        <v>18762</v>
      </c>
      <c r="B5464">
        <v>1</v>
      </c>
    </row>
    <row r="5465" spans="1:2">
      <c r="A5465" t="s">
        <v>18763</v>
      </c>
      <c r="B5465">
        <v>1</v>
      </c>
    </row>
    <row r="5466" spans="1:2">
      <c r="A5466" t="s">
        <v>18764</v>
      </c>
      <c r="B5466">
        <v>1</v>
      </c>
    </row>
    <row r="5467" spans="1:2">
      <c r="A5467" t="s">
        <v>18765</v>
      </c>
      <c r="B5467">
        <v>1</v>
      </c>
    </row>
    <row r="5468" spans="1:2">
      <c r="A5468" t="s">
        <v>18766</v>
      </c>
      <c r="B5468">
        <v>1</v>
      </c>
    </row>
    <row r="5469" spans="1:2">
      <c r="A5469" t="s">
        <v>18768</v>
      </c>
      <c r="B5469">
        <v>1</v>
      </c>
    </row>
    <row r="5470" spans="1:2">
      <c r="A5470" t="s">
        <v>18769</v>
      </c>
      <c r="B5470">
        <v>1</v>
      </c>
    </row>
    <row r="5471" spans="1:2">
      <c r="A5471" t="s">
        <v>18770</v>
      </c>
      <c r="B5471">
        <v>1</v>
      </c>
    </row>
    <row r="5472" spans="1:2">
      <c r="A5472" t="s">
        <v>18771</v>
      </c>
      <c r="B5472">
        <v>1</v>
      </c>
    </row>
    <row r="5473" spans="1:2">
      <c r="A5473" t="s">
        <v>18772</v>
      </c>
      <c r="B5473">
        <v>1</v>
      </c>
    </row>
    <row r="5474" spans="1:2">
      <c r="A5474" t="s">
        <v>18773</v>
      </c>
      <c r="B5474">
        <v>1</v>
      </c>
    </row>
    <row r="5475" spans="1:2">
      <c r="A5475" t="s">
        <v>18774</v>
      </c>
      <c r="B5475">
        <v>1</v>
      </c>
    </row>
    <row r="5476" spans="1:2">
      <c r="A5476" t="s">
        <v>18775</v>
      </c>
      <c r="B5476">
        <v>1</v>
      </c>
    </row>
    <row r="5477" spans="1:2">
      <c r="A5477" t="s">
        <v>18776</v>
      </c>
      <c r="B5477">
        <v>1</v>
      </c>
    </row>
    <row r="5478" spans="1:2">
      <c r="A5478" t="s">
        <v>18777</v>
      </c>
      <c r="B5478">
        <v>1</v>
      </c>
    </row>
    <row r="5479" spans="1:2">
      <c r="A5479" t="s">
        <v>18778</v>
      </c>
      <c r="B5479">
        <v>1</v>
      </c>
    </row>
    <row r="5480" spans="1:2">
      <c r="A5480" t="s">
        <v>18779</v>
      </c>
      <c r="B5480">
        <v>1</v>
      </c>
    </row>
    <row r="5481" spans="1:2">
      <c r="A5481" t="s">
        <v>18780</v>
      </c>
      <c r="B5481">
        <v>1</v>
      </c>
    </row>
    <row r="5482" spans="1:2">
      <c r="A5482" t="s">
        <v>18781</v>
      </c>
      <c r="B5482">
        <v>1</v>
      </c>
    </row>
    <row r="5483" spans="1:2">
      <c r="A5483" t="s">
        <v>18783</v>
      </c>
      <c r="B5483">
        <v>1</v>
      </c>
    </row>
    <row r="5484" spans="1:2">
      <c r="A5484" t="s">
        <v>18784</v>
      </c>
      <c r="B5484">
        <v>1</v>
      </c>
    </row>
    <row r="5485" spans="1:2">
      <c r="A5485" t="s">
        <v>18785</v>
      </c>
      <c r="B5485">
        <v>1</v>
      </c>
    </row>
    <row r="5486" spans="1:2">
      <c r="A5486" t="s">
        <v>18786</v>
      </c>
      <c r="B5486">
        <v>1</v>
      </c>
    </row>
    <row r="5487" spans="1:2">
      <c r="A5487" t="s">
        <v>18787</v>
      </c>
      <c r="B5487">
        <v>1</v>
      </c>
    </row>
    <row r="5488" spans="1:2">
      <c r="A5488" t="s">
        <v>18788</v>
      </c>
      <c r="B5488">
        <v>1</v>
      </c>
    </row>
    <row r="5489" spans="1:2">
      <c r="A5489" t="s">
        <v>18789</v>
      </c>
      <c r="B5489">
        <v>1</v>
      </c>
    </row>
    <row r="5490" spans="1:2">
      <c r="A5490" t="s">
        <v>18790</v>
      </c>
      <c r="B5490">
        <v>1</v>
      </c>
    </row>
    <row r="5491" spans="1:2">
      <c r="A5491" t="s">
        <v>18791</v>
      </c>
      <c r="B5491">
        <v>1</v>
      </c>
    </row>
    <row r="5492" spans="1:2">
      <c r="A5492" t="s">
        <v>18792</v>
      </c>
      <c r="B5492">
        <v>1</v>
      </c>
    </row>
    <row r="5493" spans="1:2">
      <c r="A5493" t="s">
        <v>18793</v>
      </c>
      <c r="B5493">
        <v>1</v>
      </c>
    </row>
    <row r="5494" spans="1:2">
      <c r="A5494" t="s">
        <v>18795</v>
      </c>
      <c r="B5494">
        <v>1</v>
      </c>
    </row>
    <row r="5495" spans="1:2">
      <c r="A5495" t="s">
        <v>18796</v>
      </c>
      <c r="B5495">
        <v>1</v>
      </c>
    </row>
    <row r="5496" spans="1:2">
      <c r="A5496" t="s">
        <v>18797</v>
      </c>
      <c r="B5496">
        <v>1</v>
      </c>
    </row>
    <row r="5497" spans="1:2">
      <c r="A5497" t="s">
        <v>18798</v>
      </c>
      <c r="B5497">
        <v>1</v>
      </c>
    </row>
    <row r="5498" spans="1:2">
      <c r="A5498" t="s">
        <v>18799</v>
      </c>
      <c r="B5498">
        <v>1</v>
      </c>
    </row>
    <row r="5499" spans="1:2">
      <c r="A5499" t="s">
        <v>18800</v>
      </c>
      <c r="B5499">
        <v>1</v>
      </c>
    </row>
    <row r="5500" spans="1:2">
      <c r="A5500" t="s">
        <v>18801</v>
      </c>
      <c r="B5500">
        <v>1</v>
      </c>
    </row>
    <row r="5501" spans="1:2">
      <c r="A5501" t="s">
        <v>18803</v>
      </c>
      <c r="B5501">
        <v>1</v>
      </c>
    </row>
    <row r="5502" spans="1:2">
      <c r="A5502" t="s">
        <v>18804</v>
      </c>
      <c r="B5502">
        <v>1</v>
      </c>
    </row>
    <row r="5503" spans="1:2">
      <c r="A5503" t="s">
        <v>18806</v>
      </c>
      <c r="B5503">
        <v>1</v>
      </c>
    </row>
    <row r="5504" spans="1:2">
      <c r="A5504" t="s">
        <v>18807</v>
      </c>
      <c r="B5504">
        <v>1</v>
      </c>
    </row>
    <row r="5505" spans="1:2">
      <c r="A5505" t="s">
        <v>18808</v>
      </c>
      <c r="B5505">
        <v>1</v>
      </c>
    </row>
    <row r="5506" spans="1:2">
      <c r="A5506" t="s">
        <v>18809</v>
      </c>
      <c r="B5506">
        <v>1</v>
      </c>
    </row>
    <row r="5507" spans="1:2">
      <c r="A5507" t="s">
        <v>18810</v>
      </c>
      <c r="B5507">
        <v>1</v>
      </c>
    </row>
    <row r="5508" spans="1:2">
      <c r="A5508" t="s">
        <v>18811</v>
      </c>
      <c r="B5508">
        <v>1</v>
      </c>
    </row>
    <row r="5509" spans="1:2">
      <c r="A5509" t="s">
        <v>18812</v>
      </c>
      <c r="B5509">
        <v>1</v>
      </c>
    </row>
    <row r="5510" spans="1:2">
      <c r="A5510" t="s">
        <v>18813</v>
      </c>
      <c r="B5510">
        <v>1</v>
      </c>
    </row>
    <row r="5511" spans="1:2">
      <c r="A5511" t="s">
        <v>18814</v>
      </c>
      <c r="B5511">
        <v>1</v>
      </c>
    </row>
    <row r="5512" spans="1:2">
      <c r="A5512" t="s">
        <v>18815</v>
      </c>
      <c r="B5512">
        <v>1</v>
      </c>
    </row>
    <row r="5513" spans="1:2">
      <c r="A5513" t="s">
        <v>18816</v>
      </c>
      <c r="B5513">
        <v>1</v>
      </c>
    </row>
    <row r="5514" spans="1:2">
      <c r="A5514" t="s">
        <v>18817</v>
      </c>
      <c r="B5514">
        <v>1</v>
      </c>
    </row>
    <row r="5515" spans="1:2">
      <c r="A5515" t="s">
        <v>18818</v>
      </c>
      <c r="B5515">
        <v>1</v>
      </c>
    </row>
    <row r="5516" spans="1:2">
      <c r="A5516" t="s">
        <v>18819</v>
      </c>
      <c r="B5516">
        <v>1</v>
      </c>
    </row>
    <row r="5517" spans="1:2">
      <c r="A5517" t="s">
        <v>18820</v>
      </c>
      <c r="B5517">
        <v>1</v>
      </c>
    </row>
    <row r="5518" spans="1:2">
      <c r="A5518" t="s">
        <v>18821</v>
      </c>
      <c r="B5518">
        <v>1</v>
      </c>
    </row>
    <row r="5519" spans="1:2">
      <c r="A5519" t="s">
        <v>18822</v>
      </c>
      <c r="B5519">
        <v>1</v>
      </c>
    </row>
    <row r="5520" spans="1:2">
      <c r="A5520" t="s">
        <v>18824</v>
      </c>
      <c r="B5520">
        <v>1</v>
      </c>
    </row>
    <row r="5521" spans="1:2">
      <c r="A5521" t="s">
        <v>18825</v>
      </c>
      <c r="B5521">
        <v>1</v>
      </c>
    </row>
    <row r="5522" spans="1:2">
      <c r="A5522" t="s">
        <v>18826</v>
      </c>
      <c r="B5522">
        <v>1</v>
      </c>
    </row>
    <row r="5523" spans="1:2">
      <c r="A5523" t="s">
        <v>18827</v>
      </c>
      <c r="B5523">
        <v>1</v>
      </c>
    </row>
    <row r="5524" spans="1:2">
      <c r="A5524" t="s">
        <v>18828</v>
      </c>
      <c r="B5524">
        <v>1</v>
      </c>
    </row>
    <row r="5525" spans="1:2">
      <c r="A5525" t="s">
        <v>18829</v>
      </c>
      <c r="B5525">
        <v>1</v>
      </c>
    </row>
    <row r="5526" spans="1:2">
      <c r="A5526" t="s">
        <v>18830</v>
      </c>
      <c r="B5526">
        <v>1</v>
      </c>
    </row>
    <row r="5527" spans="1:2">
      <c r="A5527" t="s">
        <v>18831</v>
      </c>
      <c r="B5527">
        <v>1</v>
      </c>
    </row>
    <row r="5528" spans="1:2">
      <c r="A5528" t="s">
        <v>18832</v>
      </c>
      <c r="B5528">
        <v>1</v>
      </c>
    </row>
    <row r="5529" spans="1:2">
      <c r="A5529" t="s">
        <v>18833</v>
      </c>
      <c r="B5529">
        <v>1</v>
      </c>
    </row>
    <row r="5530" spans="1:2">
      <c r="A5530" t="s">
        <v>18834</v>
      </c>
      <c r="B5530">
        <v>1</v>
      </c>
    </row>
    <row r="5531" spans="1:2">
      <c r="A5531" t="s">
        <v>18835</v>
      </c>
      <c r="B5531">
        <v>1</v>
      </c>
    </row>
    <row r="5532" spans="1:2">
      <c r="A5532" t="s">
        <v>18837</v>
      </c>
      <c r="B5532">
        <v>1</v>
      </c>
    </row>
    <row r="5533" spans="1:2">
      <c r="A5533" t="s">
        <v>18838</v>
      </c>
      <c r="B5533">
        <v>1</v>
      </c>
    </row>
    <row r="5534" spans="1:2">
      <c r="A5534" t="s">
        <v>18839</v>
      </c>
      <c r="B5534">
        <v>1</v>
      </c>
    </row>
    <row r="5535" spans="1:2">
      <c r="A5535" t="s">
        <v>18840</v>
      </c>
      <c r="B5535">
        <v>1</v>
      </c>
    </row>
    <row r="5536" spans="1:2">
      <c r="A5536" t="s">
        <v>18841</v>
      </c>
      <c r="B5536">
        <v>1</v>
      </c>
    </row>
    <row r="5537" spans="1:2">
      <c r="A5537" t="s">
        <v>18842</v>
      </c>
      <c r="B5537">
        <v>1</v>
      </c>
    </row>
    <row r="5538" spans="1:2">
      <c r="A5538" t="s">
        <v>18844</v>
      </c>
      <c r="B5538">
        <v>1</v>
      </c>
    </row>
    <row r="5539" spans="1:2">
      <c r="A5539" t="s">
        <v>18845</v>
      </c>
      <c r="B5539">
        <v>1</v>
      </c>
    </row>
    <row r="5540" spans="1:2">
      <c r="A5540" t="s">
        <v>18846</v>
      </c>
      <c r="B5540">
        <v>1</v>
      </c>
    </row>
    <row r="5541" spans="1:2">
      <c r="A5541" t="s">
        <v>18847</v>
      </c>
      <c r="B5541">
        <v>1</v>
      </c>
    </row>
    <row r="5542" spans="1:2">
      <c r="A5542" t="s">
        <v>18848</v>
      </c>
      <c r="B5542">
        <v>1</v>
      </c>
    </row>
    <row r="5543" spans="1:2">
      <c r="A5543" t="s">
        <v>18849</v>
      </c>
      <c r="B5543">
        <v>1</v>
      </c>
    </row>
    <row r="5544" spans="1:2">
      <c r="A5544" t="s">
        <v>18851</v>
      </c>
      <c r="B5544">
        <v>1</v>
      </c>
    </row>
    <row r="5545" spans="1:2">
      <c r="A5545" t="s">
        <v>18852</v>
      </c>
      <c r="B5545">
        <v>1</v>
      </c>
    </row>
    <row r="5546" spans="1:2">
      <c r="A5546" t="s">
        <v>18853</v>
      </c>
      <c r="B5546">
        <v>1</v>
      </c>
    </row>
    <row r="5547" spans="1:2">
      <c r="A5547" t="s">
        <v>18854</v>
      </c>
      <c r="B5547">
        <v>1</v>
      </c>
    </row>
    <row r="5548" spans="1:2">
      <c r="A5548" t="s">
        <v>18856</v>
      </c>
      <c r="B5548">
        <v>1</v>
      </c>
    </row>
    <row r="5549" spans="1:2">
      <c r="A5549" t="s">
        <v>18857</v>
      </c>
      <c r="B5549">
        <v>1</v>
      </c>
    </row>
    <row r="5550" spans="1:2">
      <c r="A5550" t="s">
        <v>18858</v>
      </c>
      <c r="B5550">
        <v>1</v>
      </c>
    </row>
    <row r="5551" spans="1:2">
      <c r="A5551" t="s">
        <v>18859</v>
      </c>
      <c r="B5551">
        <v>1</v>
      </c>
    </row>
    <row r="5552" spans="1:2">
      <c r="A5552" t="s">
        <v>18860</v>
      </c>
      <c r="B5552">
        <v>1</v>
      </c>
    </row>
    <row r="5553" spans="1:2">
      <c r="A5553" t="s">
        <v>18861</v>
      </c>
      <c r="B5553">
        <v>1</v>
      </c>
    </row>
    <row r="5554" spans="1:2">
      <c r="A5554" t="s">
        <v>18862</v>
      </c>
      <c r="B5554">
        <v>1</v>
      </c>
    </row>
    <row r="5555" spans="1:2">
      <c r="A5555" t="s">
        <v>18863</v>
      </c>
      <c r="B5555">
        <v>1</v>
      </c>
    </row>
    <row r="5556" spans="1:2">
      <c r="A5556" t="s">
        <v>18864</v>
      </c>
      <c r="B5556">
        <v>1</v>
      </c>
    </row>
    <row r="5557" spans="1:2">
      <c r="A5557" t="s">
        <v>18865</v>
      </c>
      <c r="B5557">
        <v>1</v>
      </c>
    </row>
    <row r="5558" spans="1:2">
      <c r="A5558" t="s">
        <v>18866</v>
      </c>
      <c r="B5558">
        <v>1</v>
      </c>
    </row>
    <row r="5559" spans="1:2">
      <c r="A5559" t="s">
        <v>18868</v>
      </c>
      <c r="B5559">
        <v>1</v>
      </c>
    </row>
    <row r="5560" spans="1:2">
      <c r="A5560" t="s">
        <v>18869</v>
      </c>
      <c r="B5560">
        <v>1</v>
      </c>
    </row>
    <row r="5561" spans="1:2">
      <c r="A5561" t="s">
        <v>18870</v>
      </c>
      <c r="B5561">
        <v>1</v>
      </c>
    </row>
    <row r="5562" spans="1:2">
      <c r="A5562" t="s">
        <v>18871</v>
      </c>
      <c r="B5562">
        <v>1</v>
      </c>
    </row>
    <row r="5563" spans="1:2">
      <c r="A5563" t="s">
        <v>18872</v>
      </c>
      <c r="B5563">
        <v>1</v>
      </c>
    </row>
    <row r="5564" spans="1:2">
      <c r="A5564" t="s">
        <v>18873</v>
      </c>
      <c r="B5564">
        <v>1</v>
      </c>
    </row>
    <row r="5565" spans="1:2">
      <c r="A5565" t="s">
        <v>18874</v>
      </c>
      <c r="B5565">
        <v>1</v>
      </c>
    </row>
    <row r="5566" spans="1:2">
      <c r="A5566" t="s">
        <v>18875</v>
      </c>
      <c r="B5566">
        <v>1</v>
      </c>
    </row>
    <row r="5567" spans="1:2">
      <c r="A5567" t="s">
        <v>18877</v>
      </c>
      <c r="B5567">
        <v>1</v>
      </c>
    </row>
    <row r="5568" spans="1:2">
      <c r="A5568" t="s">
        <v>18878</v>
      </c>
      <c r="B5568">
        <v>1</v>
      </c>
    </row>
    <row r="5569" spans="1:2">
      <c r="A5569" t="s">
        <v>18879</v>
      </c>
      <c r="B5569">
        <v>1</v>
      </c>
    </row>
    <row r="5570" spans="1:2">
      <c r="A5570" t="s">
        <v>18880</v>
      </c>
      <c r="B5570">
        <v>1</v>
      </c>
    </row>
    <row r="5571" spans="1:2">
      <c r="A5571" t="s">
        <v>18881</v>
      </c>
      <c r="B5571">
        <v>1</v>
      </c>
    </row>
    <row r="5572" spans="1:2">
      <c r="A5572" t="s">
        <v>18882</v>
      </c>
      <c r="B5572">
        <v>1</v>
      </c>
    </row>
    <row r="5573" spans="1:2">
      <c r="A5573" t="s">
        <v>18883</v>
      </c>
      <c r="B5573">
        <v>1</v>
      </c>
    </row>
    <row r="5574" spans="1:2">
      <c r="A5574" t="s">
        <v>18884</v>
      </c>
      <c r="B5574">
        <v>1</v>
      </c>
    </row>
    <row r="5575" spans="1:2">
      <c r="A5575" t="s">
        <v>18885</v>
      </c>
      <c r="B5575">
        <v>1</v>
      </c>
    </row>
    <row r="5576" spans="1:2">
      <c r="A5576" t="s">
        <v>18887</v>
      </c>
      <c r="B5576">
        <v>1</v>
      </c>
    </row>
    <row r="5577" spans="1:2">
      <c r="A5577" t="s">
        <v>18888</v>
      </c>
      <c r="B5577">
        <v>1</v>
      </c>
    </row>
    <row r="5578" spans="1:2">
      <c r="A5578" t="s">
        <v>18889</v>
      </c>
      <c r="B5578">
        <v>1</v>
      </c>
    </row>
    <row r="5579" spans="1:2">
      <c r="A5579" t="s">
        <v>18890</v>
      </c>
      <c r="B5579">
        <v>1</v>
      </c>
    </row>
    <row r="5580" spans="1:2">
      <c r="A5580" t="s">
        <v>18891</v>
      </c>
      <c r="B5580">
        <v>1</v>
      </c>
    </row>
    <row r="5581" spans="1:2">
      <c r="A5581" t="s">
        <v>18892</v>
      </c>
      <c r="B5581">
        <v>1</v>
      </c>
    </row>
    <row r="5582" spans="1:2">
      <c r="A5582" t="s">
        <v>18893</v>
      </c>
      <c r="B5582">
        <v>1</v>
      </c>
    </row>
    <row r="5583" spans="1:2">
      <c r="A5583" t="s">
        <v>18894</v>
      </c>
      <c r="B5583">
        <v>1</v>
      </c>
    </row>
    <row r="5584" spans="1:2">
      <c r="A5584" t="s">
        <v>18895</v>
      </c>
      <c r="B5584">
        <v>1</v>
      </c>
    </row>
    <row r="5585" spans="1:2">
      <c r="A5585" t="s">
        <v>18896</v>
      </c>
      <c r="B5585">
        <v>1</v>
      </c>
    </row>
    <row r="5586" spans="1:2">
      <c r="A5586" t="s">
        <v>18897</v>
      </c>
      <c r="B5586">
        <v>1</v>
      </c>
    </row>
    <row r="5587" spans="1:2">
      <c r="A5587" t="s">
        <v>18898</v>
      </c>
      <c r="B5587">
        <v>1</v>
      </c>
    </row>
    <row r="5588" spans="1:2">
      <c r="A5588" t="s">
        <v>18899</v>
      </c>
      <c r="B5588">
        <v>1</v>
      </c>
    </row>
    <row r="5589" spans="1:2">
      <c r="A5589" t="s">
        <v>18900</v>
      </c>
      <c r="B5589">
        <v>1</v>
      </c>
    </row>
    <row r="5590" spans="1:2">
      <c r="A5590" t="s">
        <v>18901</v>
      </c>
      <c r="B5590">
        <v>1</v>
      </c>
    </row>
    <row r="5591" spans="1:2">
      <c r="A5591" t="s">
        <v>18902</v>
      </c>
      <c r="B5591">
        <v>1</v>
      </c>
    </row>
    <row r="5592" spans="1:2">
      <c r="A5592" t="s">
        <v>18903</v>
      </c>
      <c r="B5592">
        <v>1</v>
      </c>
    </row>
    <row r="5593" spans="1:2">
      <c r="A5593" t="s">
        <v>18904</v>
      </c>
      <c r="B5593">
        <v>1</v>
      </c>
    </row>
    <row r="5594" spans="1:2">
      <c r="A5594" t="s">
        <v>18905</v>
      </c>
      <c r="B5594">
        <v>1</v>
      </c>
    </row>
    <row r="5595" spans="1:2">
      <c r="A5595" t="s">
        <v>18906</v>
      </c>
      <c r="B5595">
        <v>1</v>
      </c>
    </row>
    <row r="5596" spans="1:2">
      <c r="A5596" t="s">
        <v>18907</v>
      </c>
      <c r="B5596">
        <v>1</v>
      </c>
    </row>
    <row r="5597" spans="1:2">
      <c r="A5597" t="s">
        <v>18908</v>
      </c>
      <c r="B5597">
        <v>1</v>
      </c>
    </row>
    <row r="5598" spans="1:2">
      <c r="A5598" t="s">
        <v>18909</v>
      </c>
      <c r="B5598">
        <v>1</v>
      </c>
    </row>
    <row r="5599" spans="1:2">
      <c r="A5599" t="s">
        <v>18910</v>
      </c>
      <c r="B5599">
        <v>1</v>
      </c>
    </row>
    <row r="5600" spans="1:2">
      <c r="A5600" t="s">
        <v>18911</v>
      </c>
      <c r="B5600">
        <v>1</v>
      </c>
    </row>
    <row r="5601" spans="1:2">
      <c r="A5601" t="s">
        <v>18912</v>
      </c>
      <c r="B5601">
        <v>1</v>
      </c>
    </row>
    <row r="5602" spans="1:2">
      <c r="A5602" t="s">
        <v>18913</v>
      </c>
      <c r="B5602">
        <v>1</v>
      </c>
    </row>
    <row r="5603" spans="1:2">
      <c r="A5603" t="s">
        <v>18914</v>
      </c>
      <c r="B5603">
        <v>1</v>
      </c>
    </row>
    <row r="5604" spans="1:2">
      <c r="A5604" t="s">
        <v>18915</v>
      </c>
      <c r="B5604">
        <v>1</v>
      </c>
    </row>
    <row r="5605" spans="1:2">
      <c r="A5605" t="s">
        <v>18916</v>
      </c>
      <c r="B5605">
        <v>1</v>
      </c>
    </row>
    <row r="5606" spans="1:2">
      <c r="A5606" t="s">
        <v>18917</v>
      </c>
      <c r="B5606">
        <v>1</v>
      </c>
    </row>
    <row r="5607" spans="1:2">
      <c r="A5607" t="s">
        <v>18918</v>
      </c>
      <c r="B5607">
        <v>1</v>
      </c>
    </row>
    <row r="5608" spans="1:2">
      <c r="A5608" t="s">
        <v>18919</v>
      </c>
      <c r="B5608">
        <v>1</v>
      </c>
    </row>
    <row r="5609" spans="1:2">
      <c r="A5609" t="s">
        <v>18920</v>
      </c>
      <c r="B5609">
        <v>1</v>
      </c>
    </row>
    <row r="5610" spans="1:2">
      <c r="A5610" t="s">
        <v>18921</v>
      </c>
      <c r="B5610">
        <v>1</v>
      </c>
    </row>
    <row r="5611" spans="1:2">
      <c r="A5611" t="s">
        <v>18922</v>
      </c>
      <c r="B5611">
        <v>1</v>
      </c>
    </row>
    <row r="5612" spans="1:2">
      <c r="A5612" t="s">
        <v>18923</v>
      </c>
      <c r="B5612">
        <v>1</v>
      </c>
    </row>
    <row r="5613" spans="1:2">
      <c r="A5613" t="s">
        <v>18924</v>
      </c>
      <c r="B5613">
        <v>1</v>
      </c>
    </row>
    <row r="5614" spans="1:2">
      <c r="A5614" t="s">
        <v>18926</v>
      </c>
      <c r="B5614">
        <v>1</v>
      </c>
    </row>
    <row r="5615" spans="1:2">
      <c r="A5615" t="s">
        <v>18927</v>
      </c>
      <c r="B5615">
        <v>1</v>
      </c>
    </row>
    <row r="5616" spans="1:2">
      <c r="A5616" t="s">
        <v>18928</v>
      </c>
      <c r="B5616">
        <v>1</v>
      </c>
    </row>
    <row r="5617" spans="1:2">
      <c r="A5617" t="s">
        <v>18929</v>
      </c>
      <c r="B5617">
        <v>1</v>
      </c>
    </row>
    <row r="5618" spans="1:2">
      <c r="A5618" t="s">
        <v>18930</v>
      </c>
      <c r="B5618">
        <v>1</v>
      </c>
    </row>
    <row r="5619" spans="1:2">
      <c r="A5619" t="s">
        <v>18931</v>
      </c>
      <c r="B5619">
        <v>1</v>
      </c>
    </row>
    <row r="5620" spans="1:2">
      <c r="A5620" t="s">
        <v>18932</v>
      </c>
      <c r="B5620">
        <v>1</v>
      </c>
    </row>
    <row r="5621" spans="1:2">
      <c r="A5621" t="s">
        <v>18933</v>
      </c>
      <c r="B5621">
        <v>1</v>
      </c>
    </row>
    <row r="5622" spans="1:2">
      <c r="A5622" t="s">
        <v>18934</v>
      </c>
      <c r="B5622">
        <v>1</v>
      </c>
    </row>
    <row r="5623" spans="1:2">
      <c r="A5623" t="s">
        <v>18935</v>
      </c>
      <c r="B5623">
        <v>1</v>
      </c>
    </row>
    <row r="5624" spans="1:2">
      <c r="A5624" t="s">
        <v>18936</v>
      </c>
      <c r="B5624">
        <v>1</v>
      </c>
    </row>
    <row r="5625" spans="1:2">
      <c r="A5625" t="s">
        <v>18937</v>
      </c>
      <c r="B5625">
        <v>1</v>
      </c>
    </row>
    <row r="5626" spans="1:2">
      <c r="A5626" t="s">
        <v>18938</v>
      </c>
      <c r="B5626">
        <v>1</v>
      </c>
    </row>
    <row r="5627" spans="1:2">
      <c r="A5627" t="s">
        <v>18939</v>
      </c>
      <c r="B5627">
        <v>1</v>
      </c>
    </row>
    <row r="5628" spans="1:2">
      <c r="A5628" t="s">
        <v>18940</v>
      </c>
      <c r="B5628">
        <v>1</v>
      </c>
    </row>
    <row r="5629" spans="1:2">
      <c r="A5629" t="s">
        <v>18941</v>
      </c>
      <c r="B5629">
        <v>1</v>
      </c>
    </row>
    <row r="5630" spans="1:2">
      <c r="A5630" t="s">
        <v>18942</v>
      </c>
      <c r="B5630">
        <v>1</v>
      </c>
    </row>
    <row r="5631" spans="1:2">
      <c r="A5631" t="s">
        <v>18943</v>
      </c>
      <c r="B5631">
        <v>1</v>
      </c>
    </row>
    <row r="5632" spans="1:2">
      <c r="A5632" t="s">
        <v>18944</v>
      </c>
      <c r="B5632">
        <v>1</v>
      </c>
    </row>
    <row r="5633" spans="1:2">
      <c r="A5633" t="s">
        <v>18946</v>
      </c>
      <c r="B5633">
        <v>1</v>
      </c>
    </row>
    <row r="5634" spans="1:2">
      <c r="A5634" t="s">
        <v>18947</v>
      </c>
      <c r="B5634">
        <v>1</v>
      </c>
    </row>
    <row r="5635" spans="1:2">
      <c r="A5635" t="s">
        <v>18948</v>
      </c>
      <c r="B5635">
        <v>1</v>
      </c>
    </row>
    <row r="5636" spans="1:2">
      <c r="A5636" t="s">
        <v>18949</v>
      </c>
      <c r="B5636">
        <v>1</v>
      </c>
    </row>
    <row r="5637" spans="1:2">
      <c r="A5637" t="s">
        <v>18950</v>
      </c>
      <c r="B5637">
        <v>1</v>
      </c>
    </row>
    <row r="5638" spans="1:2">
      <c r="A5638" t="s">
        <v>18951</v>
      </c>
      <c r="B5638">
        <v>1</v>
      </c>
    </row>
    <row r="5639" spans="1:2">
      <c r="A5639" t="s">
        <v>18952</v>
      </c>
      <c r="B5639">
        <v>1</v>
      </c>
    </row>
    <row r="5640" spans="1:2">
      <c r="A5640" t="s">
        <v>18953</v>
      </c>
      <c r="B5640">
        <v>1</v>
      </c>
    </row>
    <row r="5641" spans="1:2">
      <c r="A5641" t="s">
        <v>18954</v>
      </c>
      <c r="B5641">
        <v>1</v>
      </c>
    </row>
    <row r="5642" spans="1:2">
      <c r="A5642" t="s">
        <v>18955</v>
      </c>
      <c r="B5642">
        <v>1</v>
      </c>
    </row>
    <row r="5643" spans="1:2">
      <c r="A5643" t="s">
        <v>18956</v>
      </c>
      <c r="B5643">
        <v>1</v>
      </c>
    </row>
    <row r="5644" spans="1:2">
      <c r="A5644" t="s">
        <v>18957</v>
      </c>
      <c r="B5644">
        <v>1</v>
      </c>
    </row>
    <row r="5645" spans="1:2">
      <c r="A5645" t="s">
        <v>18958</v>
      </c>
      <c r="B5645">
        <v>1</v>
      </c>
    </row>
    <row r="5646" spans="1:2">
      <c r="A5646" t="s">
        <v>18959</v>
      </c>
      <c r="B5646">
        <v>1</v>
      </c>
    </row>
    <row r="5647" spans="1:2">
      <c r="A5647" t="s">
        <v>18960</v>
      </c>
      <c r="B5647">
        <v>1</v>
      </c>
    </row>
    <row r="5648" spans="1:2">
      <c r="A5648" t="s">
        <v>18961</v>
      </c>
      <c r="B5648">
        <v>1</v>
      </c>
    </row>
    <row r="5649" spans="1:2">
      <c r="A5649" t="s">
        <v>18962</v>
      </c>
      <c r="B5649">
        <v>1</v>
      </c>
    </row>
    <row r="5650" spans="1:2">
      <c r="A5650" t="s">
        <v>18963</v>
      </c>
      <c r="B5650">
        <v>1</v>
      </c>
    </row>
    <row r="5651" spans="1:2">
      <c r="A5651" t="s">
        <v>18964</v>
      </c>
      <c r="B5651">
        <v>1</v>
      </c>
    </row>
    <row r="5652" spans="1:2">
      <c r="A5652" t="s">
        <v>18965</v>
      </c>
      <c r="B5652">
        <v>1</v>
      </c>
    </row>
    <row r="5653" spans="1:2">
      <c r="A5653" t="s">
        <v>18966</v>
      </c>
      <c r="B5653">
        <v>1</v>
      </c>
    </row>
    <row r="5654" spans="1:2">
      <c r="A5654" t="s">
        <v>18967</v>
      </c>
      <c r="B5654">
        <v>1</v>
      </c>
    </row>
    <row r="5655" spans="1:2">
      <c r="A5655" t="s">
        <v>18968</v>
      </c>
      <c r="B5655">
        <v>1</v>
      </c>
    </row>
    <row r="5656" spans="1:2">
      <c r="A5656" t="s">
        <v>18969</v>
      </c>
      <c r="B5656">
        <v>1</v>
      </c>
    </row>
    <row r="5657" spans="1:2">
      <c r="A5657" t="s">
        <v>18970</v>
      </c>
      <c r="B5657">
        <v>1</v>
      </c>
    </row>
    <row r="5658" spans="1:2">
      <c r="A5658" t="s">
        <v>18971</v>
      </c>
      <c r="B5658">
        <v>1</v>
      </c>
    </row>
    <row r="5659" spans="1:2">
      <c r="A5659" t="s">
        <v>18972</v>
      </c>
      <c r="B5659">
        <v>1</v>
      </c>
    </row>
    <row r="5660" spans="1:2">
      <c r="A5660" t="s">
        <v>18973</v>
      </c>
      <c r="B5660">
        <v>1</v>
      </c>
    </row>
    <row r="5661" spans="1:2">
      <c r="A5661" t="s">
        <v>18974</v>
      </c>
      <c r="B5661">
        <v>1</v>
      </c>
    </row>
    <row r="5662" spans="1:2">
      <c r="A5662" t="s">
        <v>18975</v>
      </c>
      <c r="B5662">
        <v>1</v>
      </c>
    </row>
    <row r="5663" spans="1:2">
      <c r="A5663" t="s">
        <v>18976</v>
      </c>
      <c r="B5663">
        <v>1</v>
      </c>
    </row>
    <row r="5664" spans="1:2">
      <c r="A5664" t="s">
        <v>18977</v>
      </c>
      <c r="B5664">
        <v>1</v>
      </c>
    </row>
    <row r="5665" spans="1:2">
      <c r="A5665" t="s">
        <v>18978</v>
      </c>
      <c r="B5665">
        <v>1</v>
      </c>
    </row>
    <row r="5666" spans="1:2">
      <c r="A5666" t="s">
        <v>18979</v>
      </c>
      <c r="B5666">
        <v>1</v>
      </c>
    </row>
    <row r="5667" spans="1:2">
      <c r="A5667" t="s">
        <v>18980</v>
      </c>
      <c r="B5667">
        <v>1</v>
      </c>
    </row>
    <row r="5668" spans="1:2">
      <c r="A5668" t="s">
        <v>18981</v>
      </c>
      <c r="B5668">
        <v>1</v>
      </c>
    </row>
    <row r="5669" spans="1:2">
      <c r="A5669" t="s">
        <v>18982</v>
      </c>
      <c r="B5669">
        <v>1</v>
      </c>
    </row>
    <row r="5670" spans="1:2">
      <c r="A5670" t="s">
        <v>18983</v>
      </c>
      <c r="B5670">
        <v>1</v>
      </c>
    </row>
    <row r="5671" spans="1:2">
      <c r="A5671" t="s">
        <v>18984</v>
      </c>
      <c r="B5671">
        <v>1</v>
      </c>
    </row>
    <row r="5672" spans="1:2">
      <c r="A5672" t="s">
        <v>18985</v>
      </c>
      <c r="B5672">
        <v>1</v>
      </c>
    </row>
    <row r="5673" spans="1:2">
      <c r="A5673" t="s">
        <v>18986</v>
      </c>
      <c r="B5673">
        <v>1</v>
      </c>
    </row>
    <row r="5674" spans="1:2">
      <c r="A5674" t="s">
        <v>18987</v>
      </c>
      <c r="B5674">
        <v>1</v>
      </c>
    </row>
    <row r="5675" spans="1:2">
      <c r="A5675" t="s">
        <v>18988</v>
      </c>
      <c r="B5675">
        <v>1</v>
      </c>
    </row>
    <row r="5676" spans="1:2">
      <c r="A5676" t="s">
        <v>18989</v>
      </c>
      <c r="B5676">
        <v>1</v>
      </c>
    </row>
    <row r="5677" spans="1:2">
      <c r="A5677" t="s">
        <v>18990</v>
      </c>
      <c r="B5677">
        <v>1</v>
      </c>
    </row>
    <row r="5678" spans="1:2">
      <c r="A5678" t="s">
        <v>18991</v>
      </c>
      <c r="B5678">
        <v>1</v>
      </c>
    </row>
    <row r="5679" spans="1:2">
      <c r="A5679" t="s">
        <v>18992</v>
      </c>
      <c r="B5679">
        <v>1</v>
      </c>
    </row>
    <row r="5680" spans="1:2">
      <c r="A5680" t="s">
        <v>18993</v>
      </c>
      <c r="B5680">
        <v>1</v>
      </c>
    </row>
    <row r="5681" spans="1:2">
      <c r="A5681" t="s">
        <v>18994</v>
      </c>
      <c r="B5681">
        <v>1</v>
      </c>
    </row>
    <row r="5682" spans="1:2">
      <c r="A5682" t="s">
        <v>18995</v>
      </c>
      <c r="B5682">
        <v>1</v>
      </c>
    </row>
    <row r="5683" spans="1:2">
      <c r="A5683" t="s">
        <v>18996</v>
      </c>
      <c r="B5683">
        <v>1</v>
      </c>
    </row>
    <row r="5684" spans="1:2">
      <c r="A5684" t="s">
        <v>18997</v>
      </c>
      <c r="B5684">
        <v>1</v>
      </c>
    </row>
    <row r="5685" spans="1:2">
      <c r="A5685" t="s">
        <v>19000</v>
      </c>
      <c r="B5685">
        <v>1</v>
      </c>
    </row>
    <row r="5686" spans="1:2">
      <c r="A5686" t="s">
        <v>19001</v>
      </c>
      <c r="B5686">
        <v>1</v>
      </c>
    </row>
    <row r="5687" spans="1:2">
      <c r="A5687" t="s">
        <v>19002</v>
      </c>
      <c r="B5687">
        <v>1</v>
      </c>
    </row>
    <row r="5688" spans="1:2">
      <c r="A5688" t="s">
        <v>19003</v>
      </c>
      <c r="B5688">
        <v>1</v>
      </c>
    </row>
    <row r="5689" spans="1:2">
      <c r="A5689" t="s">
        <v>19004</v>
      </c>
      <c r="B5689">
        <v>1</v>
      </c>
    </row>
    <row r="5690" spans="1:2">
      <c r="A5690" t="s">
        <v>19005</v>
      </c>
      <c r="B5690">
        <v>1</v>
      </c>
    </row>
    <row r="5691" spans="1:2">
      <c r="A5691" t="s">
        <v>19006</v>
      </c>
      <c r="B5691">
        <v>1</v>
      </c>
    </row>
    <row r="5692" spans="1:2">
      <c r="A5692" t="s">
        <v>19008</v>
      </c>
      <c r="B5692">
        <v>1</v>
      </c>
    </row>
    <row r="5693" spans="1:2">
      <c r="A5693" t="s">
        <v>19009</v>
      </c>
      <c r="B5693">
        <v>1</v>
      </c>
    </row>
    <row r="5694" spans="1:2">
      <c r="A5694" t="s">
        <v>19010</v>
      </c>
      <c r="B5694">
        <v>1</v>
      </c>
    </row>
    <row r="5695" spans="1:2">
      <c r="A5695" t="s">
        <v>19011</v>
      </c>
      <c r="B5695">
        <v>1</v>
      </c>
    </row>
    <row r="5696" spans="1:2">
      <c r="A5696" t="s">
        <v>19012</v>
      </c>
      <c r="B5696">
        <v>1</v>
      </c>
    </row>
    <row r="5697" spans="1:2">
      <c r="A5697" t="s">
        <v>19013</v>
      </c>
      <c r="B5697">
        <v>1</v>
      </c>
    </row>
    <row r="5698" spans="1:2">
      <c r="A5698" t="s">
        <v>19014</v>
      </c>
      <c r="B5698">
        <v>1</v>
      </c>
    </row>
    <row r="5699" spans="1:2">
      <c r="A5699" t="s">
        <v>19015</v>
      </c>
      <c r="B5699">
        <v>1</v>
      </c>
    </row>
    <row r="5700" spans="1:2">
      <c r="A5700" t="s">
        <v>19016</v>
      </c>
      <c r="B5700">
        <v>1</v>
      </c>
    </row>
    <row r="5701" spans="1:2">
      <c r="A5701" t="s">
        <v>19017</v>
      </c>
      <c r="B5701">
        <v>1</v>
      </c>
    </row>
    <row r="5702" spans="1:2">
      <c r="A5702" t="s">
        <v>19018</v>
      </c>
      <c r="B5702">
        <v>1</v>
      </c>
    </row>
    <row r="5703" spans="1:2">
      <c r="A5703" t="s">
        <v>19019</v>
      </c>
      <c r="B5703">
        <v>1</v>
      </c>
    </row>
    <row r="5704" spans="1:2">
      <c r="A5704" t="s">
        <v>19020</v>
      </c>
      <c r="B5704">
        <v>1</v>
      </c>
    </row>
    <row r="5705" spans="1:2">
      <c r="A5705" t="s">
        <v>19021</v>
      </c>
      <c r="B5705">
        <v>1</v>
      </c>
    </row>
    <row r="5706" spans="1:2">
      <c r="A5706" t="s">
        <v>19022</v>
      </c>
      <c r="B5706">
        <v>1</v>
      </c>
    </row>
    <row r="5707" spans="1:2">
      <c r="A5707" t="s">
        <v>19023</v>
      </c>
      <c r="B5707">
        <v>1</v>
      </c>
    </row>
    <row r="5708" spans="1:2">
      <c r="A5708" t="s">
        <v>19024</v>
      </c>
      <c r="B5708">
        <v>1</v>
      </c>
    </row>
    <row r="5709" spans="1:2">
      <c r="A5709" t="s">
        <v>19025</v>
      </c>
      <c r="B5709">
        <v>1</v>
      </c>
    </row>
    <row r="5710" spans="1:2">
      <c r="A5710" t="s">
        <v>19026</v>
      </c>
      <c r="B5710">
        <v>1</v>
      </c>
    </row>
    <row r="5711" spans="1:2">
      <c r="A5711" t="s">
        <v>19027</v>
      </c>
      <c r="B5711">
        <v>1</v>
      </c>
    </row>
    <row r="5712" spans="1:2">
      <c r="A5712" t="s">
        <v>19029</v>
      </c>
      <c r="B5712">
        <v>1</v>
      </c>
    </row>
    <row r="5713" spans="1:2">
      <c r="A5713" t="s">
        <v>19030</v>
      </c>
      <c r="B5713">
        <v>1</v>
      </c>
    </row>
    <row r="5714" spans="1:2">
      <c r="A5714" t="s">
        <v>19031</v>
      </c>
      <c r="B5714">
        <v>1</v>
      </c>
    </row>
    <row r="5715" spans="1:2">
      <c r="A5715" t="s">
        <v>19032</v>
      </c>
      <c r="B5715">
        <v>1</v>
      </c>
    </row>
    <row r="5716" spans="1:2">
      <c r="A5716" t="s">
        <v>19033</v>
      </c>
      <c r="B5716">
        <v>1</v>
      </c>
    </row>
    <row r="5717" spans="1:2">
      <c r="A5717" t="s">
        <v>19034</v>
      </c>
      <c r="B5717">
        <v>1</v>
      </c>
    </row>
    <row r="5718" spans="1:2">
      <c r="A5718" t="s">
        <v>19035</v>
      </c>
      <c r="B5718">
        <v>1</v>
      </c>
    </row>
    <row r="5719" spans="1:2">
      <c r="A5719" t="s">
        <v>19036</v>
      </c>
      <c r="B5719">
        <v>1</v>
      </c>
    </row>
    <row r="5720" spans="1:2">
      <c r="A5720" t="s">
        <v>19037</v>
      </c>
      <c r="B5720">
        <v>1</v>
      </c>
    </row>
    <row r="5721" spans="1:2">
      <c r="A5721" t="s">
        <v>19038</v>
      </c>
      <c r="B5721">
        <v>1</v>
      </c>
    </row>
    <row r="5722" spans="1:2">
      <c r="A5722" t="s">
        <v>19039</v>
      </c>
      <c r="B5722">
        <v>1</v>
      </c>
    </row>
    <row r="5723" spans="1:2">
      <c r="A5723" t="s">
        <v>19040</v>
      </c>
      <c r="B5723">
        <v>1</v>
      </c>
    </row>
    <row r="5724" spans="1:2">
      <c r="A5724" t="s">
        <v>19041</v>
      </c>
      <c r="B5724">
        <v>1</v>
      </c>
    </row>
    <row r="5725" spans="1:2">
      <c r="A5725" t="s">
        <v>19042</v>
      </c>
      <c r="B5725">
        <v>1</v>
      </c>
    </row>
    <row r="5726" spans="1:2">
      <c r="A5726" t="s">
        <v>19043</v>
      </c>
      <c r="B5726">
        <v>1</v>
      </c>
    </row>
    <row r="5727" spans="1:2">
      <c r="A5727" t="s">
        <v>19044</v>
      </c>
      <c r="B5727">
        <v>1</v>
      </c>
    </row>
    <row r="5728" spans="1:2">
      <c r="A5728" t="s">
        <v>19045</v>
      </c>
      <c r="B5728">
        <v>1</v>
      </c>
    </row>
    <row r="5729" spans="1:2">
      <c r="A5729" t="s">
        <v>19046</v>
      </c>
      <c r="B5729">
        <v>1</v>
      </c>
    </row>
    <row r="5730" spans="1:2">
      <c r="A5730" t="s">
        <v>19047</v>
      </c>
      <c r="B5730">
        <v>1</v>
      </c>
    </row>
    <row r="5731" spans="1:2">
      <c r="A5731" t="s">
        <v>19048</v>
      </c>
      <c r="B5731">
        <v>1</v>
      </c>
    </row>
    <row r="5732" spans="1:2">
      <c r="A5732" t="s">
        <v>19049</v>
      </c>
      <c r="B5732">
        <v>1</v>
      </c>
    </row>
    <row r="5733" spans="1:2">
      <c r="A5733" t="s">
        <v>19050</v>
      </c>
      <c r="B5733">
        <v>1</v>
      </c>
    </row>
    <row r="5734" spans="1:2">
      <c r="A5734" t="s">
        <v>19052</v>
      </c>
      <c r="B5734">
        <v>1</v>
      </c>
    </row>
    <row r="5735" spans="1:2">
      <c r="A5735" t="s">
        <v>19053</v>
      </c>
      <c r="B5735">
        <v>1</v>
      </c>
    </row>
    <row r="5736" spans="1:2">
      <c r="A5736" t="s">
        <v>19054</v>
      </c>
      <c r="B5736">
        <v>1</v>
      </c>
    </row>
    <row r="5737" spans="1:2">
      <c r="A5737" t="s">
        <v>19056</v>
      </c>
      <c r="B5737">
        <v>1</v>
      </c>
    </row>
    <row r="5738" spans="1:2">
      <c r="A5738" t="s">
        <v>19057</v>
      </c>
      <c r="B5738">
        <v>1</v>
      </c>
    </row>
    <row r="5739" spans="1:2">
      <c r="A5739" t="s">
        <v>19058</v>
      </c>
      <c r="B5739">
        <v>1</v>
      </c>
    </row>
    <row r="5740" spans="1:2">
      <c r="A5740" t="s">
        <v>19059</v>
      </c>
      <c r="B5740">
        <v>1</v>
      </c>
    </row>
    <row r="5741" spans="1:2">
      <c r="A5741" t="s">
        <v>19060</v>
      </c>
      <c r="B5741">
        <v>1</v>
      </c>
    </row>
    <row r="5742" spans="1:2">
      <c r="A5742" t="s">
        <v>19061</v>
      </c>
      <c r="B5742">
        <v>1</v>
      </c>
    </row>
    <row r="5743" spans="1:2">
      <c r="A5743" t="s">
        <v>19063</v>
      </c>
      <c r="B5743">
        <v>1</v>
      </c>
    </row>
    <row r="5744" spans="1:2">
      <c r="A5744" t="s">
        <v>19064</v>
      </c>
      <c r="B5744">
        <v>1</v>
      </c>
    </row>
    <row r="5745" spans="1:2">
      <c r="A5745" t="s">
        <v>19065</v>
      </c>
      <c r="B5745">
        <v>1</v>
      </c>
    </row>
    <row r="5746" spans="1:2">
      <c r="A5746" t="s">
        <v>19066</v>
      </c>
      <c r="B5746">
        <v>1</v>
      </c>
    </row>
    <row r="5747" spans="1:2">
      <c r="A5747" t="s">
        <v>19067</v>
      </c>
      <c r="B5747">
        <v>1</v>
      </c>
    </row>
    <row r="5748" spans="1:2">
      <c r="A5748" t="s">
        <v>19068</v>
      </c>
      <c r="B5748">
        <v>1</v>
      </c>
    </row>
    <row r="5749" spans="1:2">
      <c r="A5749" t="s">
        <v>19069</v>
      </c>
      <c r="B5749">
        <v>1</v>
      </c>
    </row>
    <row r="5750" spans="1:2">
      <c r="A5750" t="s">
        <v>19071</v>
      </c>
      <c r="B5750">
        <v>1</v>
      </c>
    </row>
    <row r="5751" spans="1:2">
      <c r="A5751" t="s">
        <v>19073</v>
      </c>
      <c r="B5751">
        <v>1</v>
      </c>
    </row>
    <row r="5752" spans="1:2">
      <c r="A5752" t="s">
        <v>19074</v>
      </c>
      <c r="B5752">
        <v>1</v>
      </c>
    </row>
    <row r="5753" spans="1:2">
      <c r="A5753" t="s">
        <v>19075</v>
      </c>
      <c r="B5753">
        <v>1</v>
      </c>
    </row>
    <row r="5754" spans="1:2">
      <c r="A5754" t="s">
        <v>19076</v>
      </c>
      <c r="B5754">
        <v>1</v>
      </c>
    </row>
    <row r="5755" spans="1:2">
      <c r="A5755" t="s">
        <v>19078</v>
      </c>
      <c r="B5755">
        <v>1</v>
      </c>
    </row>
    <row r="5756" spans="1:2">
      <c r="A5756" t="s">
        <v>19080</v>
      </c>
      <c r="B5756">
        <v>1</v>
      </c>
    </row>
    <row r="5757" spans="1:2">
      <c r="A5757" t="s">
        <v>19081</v>
      </c>
      <c r="B5757">
        <v>1</v>
      </c>
    </row>
    <row r="5758" spans="1:2">
      <c r="A5758" t="s">
        <v>19082</v>
      </c>
      <c r="B5758">
        <v>1</v>
      </c>
    </row>
    <row r="5759" spans="1:2">
      <c r="A5759" t="s">
        <v>19083</v>
      </c>
      <c r="B5759">
        <v>1</v>
      </c>
    </row>
    <row r="5760" spans="1:2">
      <c r="A5760" t="s">
        <v>19084</v>
      </c>
      <c r="B5760">
        <v>1</v>
      </c>
    </row>
    <row r="5761" spans="1:2">
      <c r="A5761" t="s">
        <v>19085</v>
      </c>
      <c r="B5761">
        <v>1</v>
      </c>
    </row>
    <row r="5762" spans="1:2">
      <c r="A5762" t="s">
        <v>19087</v>
      </c>
      <c r="B5762">
        <v>1</v>
      </c>
    </row>
    <row r="5763" spans="1:2">
      <c r="A5763" t="s">
        <v>19088</v>
      </c>
      <c r="B5763">
        <v>1</v>
      </c>
    </row>
    <row r="5764" spans="1:2">
      <c r="A5764" t="s">
        <v>19089</v>
      </c>
      <c r="B5764">
        <v>1</v>
      </c>
    </row>
    <row r="5765" spans="1:2">
      <c r="A5765" t="s">
        <v>19090</v>
      </c>
      <c r="B5765">
        <v>1</v>
      </c>
    </row>
    <row r="5766" spans="1:2">
      <c r="A5766" t="s">
        <v>19091</v>
      </c>
      <c r="B5766">
        <v>1</v>
      </c>
    </row>
    <row r="5767" spans="1:2">
      <c r="A5767" t="s">
        <v>19092</v>
      </c>
      <c r="B5767">
        <v>1</v>
      </c>
    </row>
    <row r="5768" spans="1:2">
      <c r="A5768" t="s">
        <v>19093</v>
      </c>
      <c r="B5768">
        <v>1</v>
      </c>
    </row>
    <row r="5769" spans="1:2">
      <c r="A5769" t="s">
        <v>19094</v>
      </c>
      <c r="B5769">
        <v>1</v>
      </c>
    </row>
    <row r="5770" spans="1:2">
      <c r="A5770" t="s">
        <v>19095</v>
      </c>
      <c r="B5770">
        <v>1</v>
      </c>
    </row>
    <row r="5771" spans="1:2">
      <c r="A5771" t="s">
        <v>19096</v>
      </c>
      <c r="B5771">
        <v>1</v>
      </c>
    </row>
    <row r="5772" spans="1:2">
      <c r="A5772" t="s">
        <v>19097</v>
      </c>
      <c r="B5772">
        <v>1</v>
      </c>
    </row>
    <row r="5773" spans="1:2">
      <c r="A5773" t="s">
        <v>19099</v>
      </c>
      <c r="B5773">
        <v>1</v>
      </c>
    </row>
    <row r="5774" spans="1:2">
      <c r="A5774" t="s">
        <v>19100</v>
      </c>
      <c r="B5774">
        <v>1</v>
      </c>
    </row>
    <row r="5775" spans="1:2">
      <c r="A5775" t="s">
        <v>19101</v>
      </c>
      <c r="B5775">
        <v>1</v>
      </c>
    </row>
    <row r="5776" spans="1:2">
      <c r="A5776" t="s">
        <v>19102</v>
      </c>
      <c r="B5776">
        <v>1</v>
      </c>
    </row>
    <row r="5777" spans="1:2">
      <c r="A5777" t="s">
        <v>19103</v>
      </c>
      <c r="B5777">
        <v>1</v>
      </c>
    </row>
    <row r="5778" spans="1:2">
      <c r="A5778" t="s">
        <v>19104</v>
      </c>
      <c r="B5778">
        <v>1</v>
      </c>
    </row>
    <row r="5779" spans="1:2">
      <c r="A5779" t="s">
        <v>19105</v>
      </c>
      <c r="B5779">
        <v>1</v>
      </c>
    </row>
    <row r="5780" spans="1:2">
      <c r="A5780" t="s">
        <v>19106</v>
      </c>
      <c r="B5780">
        <v>1</v>
      </c>
    </row>
    <row r="5781" spans="1:2">
      <c r="A5781" t="s">
        <v>19107</v>
      </c>
      <c r="B5781">
        <v>1</v>
      </c>
    </row>
    <row r="5782" spans="1:2">
      <c r="A5782" t="s">
        <v>19108</v>
      </c>
      <c r="B5782">
        <v>1</v>
      </c>
    </row>
    <row r="5783" spans="1:2">
      <c r="A5783" t="s">
        <v>19109</v>
      </c>
      <c r="B5783">
        <v>1</v>
      </c>
    </row>
    <row r="5784" spans="1:2">
      <c r="A5784" t="s">
        <v>19110</v>
      </c>
      <c r="B5784">
        <v>1</v>
      </c>
    </row>
    <row r="5785" spans="1:2">
      <c r="A5785" t="s">
        <v>19111</v>
      </c>
      <c r="B5785">
        <v>1</v>
      </c>
    </row>
    <row r="5786" spans="1:2">
      <c r="A5786" t="s">
        <v>19113</v>
      </c>
      <c r="B5786">
        <v>1</v>
      </c>
    </row>
    <row r="5787" spans="1:2">
      <c r="A5787" t="s">
        <v>19114</v>
      </c>
      <c r="B5787">
        <v>1</v>
      </c>
    </row>
    <row r="5788" spans="1:2">
      <c r="A5788" t="s">
        <v>19115</v>
      </c>
      <c r="B5788">
        <v>1</v>
      </c>
    </row>
    <row r="5789" spans="1:2">
      <c r="A5789" t="s">
        <v>19116</v>
      </c>
      <c r="B5789">
        <v>1</v>
      </c>
    </row>
    <row r="5790" spans="1:2">
      <c r="A5790" t="s">
        <v>19117</v>
      </c>
      <c r="B5790">
        <v>1</v>
      </c>
    </row>
    <row r="5791" spans="1:2">
      <c r="A5791" t="s">
        <v>19118</v>
      </c>
      <c r="B5791">
        <v>1</v>
      </c>
    </row>
    <row r="5792" spans="1:2">
      <c r="A5792" t="s">
        <v>19119</v>
      </c>
      <c r="B5792">
        <v>1</v>
      </c>
    </row>
    <row r="5793" spans="1:2">
      <c r="A5793" t="s">
        <v>19120</v>
      </c>
      <c r="B5793">
        <v>1</v>
      </c>
    </row>
    <row r="5794" spans="1:2">
      <c r="A5794" t="s">
        <v>19121</v>
      </c>
      <c r="B5794">
        <v>1</v>
      </c>
    </row>
    <row r="5795" spans="1:2">
      <c r="A5795" t="s">
        <v>19122</v>
      </c>
      <c r="B5795">
        <v>1</v>
      </c>
    </row>
    <row r="5796" spans="1:2">
      <c r="A5796" t="s">
        <v>19123</v>
      </c>
      <c r="B5796">
        <v>1</v>
      </c>
    </row>
    <row r="5797" spans="1:2">
      <c r="A5797" t="s">
        <v>19124</v>
      </c>
      <c r="B5797">
        <v>1</v>
      </c>
    </row>
    <row r="5798" spans="1:2">
      <c r="A5798" t="s">
        <v>19125</v>
      </c>
      <c r="B5798">
        <v>1</v>
      </c>
    </row>
    <row r="5799" spans="1:2">
      <c r="A5799" t="s">
        <v>19126</v>
      </c>
      <c r="B5799">
        <v>1</v>
      </c>
    </row>
    <row r="5800" spans="1:2">
      <c r="A5800" t="s">
        <v>19127</v>
      </c>
      <c r="B5800">
        <v>1</v>
      </c>
    </row>
    <row r="5801" spans="1:2">
      <c r="A5801" t="s">
        <v>19128</v>
      </c>
      <c r="B5801">
        <v>1</v>
      </c>
    </row>
    <row r="5802" spans="1:2">
      <c r="A5802" t="s">
        <v>19129</v>
      </c>
      <c r="B5802">
        <v>1</v>
      </c>
    </row>
    <row r="5803" spans="1:2">
      <c r="A5803" t="s">
        <v>19130</v>
      </c>
      <c r="B5803">
        <v>1</v>
      </c>
    </row>
    <row r="5804" spans="1:2">
      <c r="A5804" t="s">
        <v>19131</v>
      </c>
      <c r="B5804">
        <v>1</v>
      </c>
    </row>
    <row r="5805" spans="1:2">
      <c r="A5805" t="s">
        <v>19132</v>
      </c>
      <c r="B5805">
        <v>1</v>
      </c>
    </row>
    <row r="5806" spans="1:2">
      <c r="A5806" t="s">
        <v>19133</v>
      </c>
      <c r="B5806">
        <v>1</v>
      </c>
    </row>
    <row r="5807" spans="1:2">
      <c r="A5807" t="s">
        <v>19134</v>
      </c>
      <c r="B5807">
        <v>1</v>
      </c>
    </row>
    <row r="5808" spans="1:2">
      <c r="A5808" t="s">
        <v>19135</v>
      </c>
      <c r="B5808">
        <v>1</v>
      </c>
    </row>
    <row r="5809" spans="1:2">
      <c r="A5809" t="s">
        <v>19136</v>
      </c>
      <c r="B5809">
        <v>1</v>
      </c>
    </row>
    <row r="5810" spans="1:2">
      <c r="A5810" t="s">
        <v>19137</v>
      </c>
      <c r="B5810">
        <v>1</v>
      </c>
    </row>
    <row r="5811" spans="1:2">
      <c r="A5811" t="s">
        <v>19138</v>
      </c>
      <c r="B5811">
        <v>1</v>
      </c>
    </row>
    <row r="5812" spans="1:2">
      <c r="A5812" t="s">
        <v>19139</v>
      </c>
      <c r="B5812">
        <v>1</v>
      </c>
    </row>
    <row r="5813" spans="1:2">
      <c r="A5813" t="s">
        <v>19140</v>
      </c>
      <c r="B5813">
        <v>1</v>
      </c>
    </row>
    <row r="5814" spans="1:2">
      <c r="A5814" t="s">
        <v>19141</v>
      </c>
      <c r="B5814">
        <v>1</v>
      </c>
    </row>
    <row r="5815" spans="1:2">
      <c r="A5815" t="s">
        <v>19142</v>
      </c>
      <c r="B5815">
        <v>1</v>
      </c>
    </row>
    <row r="5816" spans="1:2">
      <c r="A5816" t="s">
        <v>19143</v>
      </c>
      <c r="B5816">
        <v>1</v>
      </c>
    </row>
    <row r="5817" spans="1:2">
      <c r="A5817" t="s">
        <v>19144</v>
      </c>
      <c r="B5817">
        <v>1</v>
      </c>
    </row>
    <row r="5818" spans="1:2">
      <c r="A5818" t="s">
        <v>19146</v>
      </c>
      <c r="B5818">
        <v>1</v>
      </c>
    </row>
    <row r="5819" spans="1:2">
      <c r="A5819" t="s">
        <v>19147</v>
      </c>
      <c r="B5819">
        <v>1</v>
      </c>
    </row>
    <row r="5820" spans="1:2">
      <c r="A5820" t="s">
        <v>19148</v>
      </c>
      <c r="B5820">
        <v>1</v>
      </c>
    </row>
    <row r="5821" spans="1:2">
      <c r="A5821" t="s">
        <v>19149</v>
      </c>
      <c r="B5821">
        <v>1</v>
      </c>
    </row>
    <row r="5822" spans="1:2">
      <c r="A5822" t="s">
        <v>19150</v>
      </c>
      <c r="B5822">
        <v>1</v>
      </c>
    </row>
    <row r="5823" spans="1:2">
      <c r="A5823" t="s">
        <v>19151</v>
      </c>
      <c r="B5823">
        <v>1</v>
      </c>
    </row>
    <row r="5824" spans="1:2">
      <c r="A5824" t="s">
        <v>19152</v>
      </c>
      <c r="B5824">
        <v>1</v>
      </c>
    </row>
    <row r="5825" spans="1:2">
      <c r="A5825" t="s">
        <v>19154</v>
      </c>
      <c r="B5825">
        <v>1</v>
      </c>
    </row>
    <row r="5826" spans="1:2">
      <c r="A5826" t="s">
        <v>19155</v>
      </c>
      <c r="B5826">
        <v>1</v>
      </c>
    </row>
    <row r="5827" spans="1:2">
      <c r="A5827" t="s">
        <v>19156</v>
      </c>
      <c r="B5827">
        <v>1</v>
      </c>
    </row>
    <row r="5828" spans="1:2">
      <c r="A5828" t="s">
        <v>19158</v>
      </c>
      <c r="B5828">
        <v>1</v>
      </c>
    </row>
    <row r="5829" spans="1:2">
      <c r="A5829" t="s">
        <v>19160</v>
      </c>
      <c r="B5829">
        <v>1</v>
      </c>
    </row>
    <row r="5830" spans="1:2">
      <c r="A5830" t="s">
        <v>19161</v>
      </c>
      <c r="B5830">
        <v>1</v>
      </c>
    </row>
    <row r="5831" spans="1:2">
      <c r="A5831" t="s">
        <v>19162</v>
      </c>
      <c r="B5831">
        <v>1</v>
      </c>
    </row>
    <row r="5832" spans="1:2">
      <c r="A5832" t="s">
        <v>19163</v>
      </c>
      <c r="B5832">
        <v>1</v>
      </c>
    </row>
    <row r="5833" spans="1:2">
      <c r="A5833" t="s">
        <v>19164</v>
      </c>
      <c r="B5833">
        <v>1</v>
      </c>
    </row>
    <row r="5834" spans="1:2">
      <c r="A5834" t="s">
        <v>19165</v>
      </c>
      <c r="B5834">
        <v>1</v>
      </c>
    </row>
    <row r="5835" spans="1:2">
      <c r="A5835" t="s">
        <v>19166</v>
      </c>
      <c r="B5835">
        <v>1</v>
      </c>
    </row>
    <row r="5836" spans="1:2">
      <c r="A5836" t="s">
        <v>19167</v>
      </c>
      <c r="B5836">
        <v>1</v>
      </c>
    </row>
    <row r="5837" spans="1:2">
      <c r="A5837" t="s">
        <v>19168</v>
      </c>
      <c r="B5837">
        <v>1</v>
      </c>
    </row>
    <row r="5838" spans="1:2">
      <c r="A5838" t="s">
        <v>19170</v>
      </c>
      <c r="B5838">
        <v>1</v>
      </c>
    </row>
    <row r="5839" spans="1:2">
      <c r="A5839" t="s">
        <v>19171</v>
      </c>
      <c r="B5839">
        <v>1</v>
      </c>
    </row>
    <row r="5840" spans="1:2">
      <c r="A5840" t="s">
        <v>19172</v>
      </c>
      <c r="B5840">
        <v>1</v>
      </c>
    </row>
    <row r="5841" spans="1:2">
      <c r="A5841" t="s">
        <v>19173</v>
      </c>
      <c r="B5841">
        <v>1</v>
      </c>
    </row>
    <row r="5842" spans="1:2">
      <c r="A5842" t="s">
        <v>19174</v>
      </c>
      <c r="B5842">
        <v>1</v>
      </c>
    </row>
    <row r="5843" spans="1:2">
      <c r="A5843" t="s">
        <v>19175</v>
      </c>
      <c r="B5843">
        <v>1</v>
      </c>
    </row>
    <row r="5844" spans="1:2">
      <c r="A5844" t="s">
        <v>19176</v>
      </c>
      <c r="B5844">
        <v>1</v>
      </c>
    </row>
    <row r="5845" spans="1:2">
      <c r="A5845" t="s">
        <v>19178</v>
      </c>
      <c r="B5845">
        <v>1</v>
      </c>
    </row>
    <row r="5846" spans="1:2">
      <c r="A5846" t="s">
        <v>19179</v>
      </c>
      <c r="B5846">
        <v>1</v>
      </c>
    </row>
    <row r="5847" spans="1:2">
      <c r="A5847" t="s">
        <v>19180</v>
      </c>
      <c r="B5847">
        <v>1</v>
      </c>
    </row>
    <row r="5848" spans="1:2">
      <c r="A5848" t="s">
        <v>19181</v>
      </c>
      <c r="B5848">
        <v>1</v>
      </c>
    </row>
    <row r="5849" spans="1:2">
      <c r="A5849" t="s">
        <v>19182</v>
      </c>
      <c r="B5849">
        <v>1</v>
      </c>
    </row>
    <row r="5850" spans="1:2">
      <c r="A5850" t="s">
        <v>19183</v>
      </c>
      <c r="B5850">
        <v>1</v>
      </c>
    </row>
    <row r="5851" spans="1:2">
      <c r="A5851" t="s">
        <v>19185</v>
      </c>
      <c r="B5851">
        <v>1</v>
      </c>
    </row>
    <row r="5852" spans="1:2">
      <c r="A5852" t="s">
        <v>19186</v>
      </c>
      <c r="B5852">
        <v>1</v>
      </c>
    </row>
    <row r="5853" spans="1:2">
      <c r="A5853" t="s">
        <v>19187</v>
      </c>
      <c r="B5853">
        <v>1</v>
      </c>
    </row>
    <row r="5854" spans="1:2">
      <c r="A5854" t="s">
        <v>19188</v>
      </c>
      <c r="B5854">
        <v>1</v>
      </c>
    </row>
    <row r="5855" spans="1:2">
      <c r="A5855" t="s">
        <v>19189</v>
      </c>
      <c r="B5855">
        <v>1</v>
      </c>
    </row>
    <row r="5856" spans="1:2">
      <c r="A5856" t="s">
        <v>19191</v>
      </c>
      <c r="B5856">
        <v>1</v>
      </c>
    </row>
    <row r="5857" spans="1:2">
      <c r="A5857" t="s">
        <v>19192</v>
      </c>
      <c r="B5857">
        <v>1</v>
      </c>
    </row>
    <row r="5858" spans="1:2">
      <c r="A5858" t="s">
        <v>19193</v>
      </c>
      <c r="B5858">
        <v>1</v>
      </c>
    </row>
    <row r="5859" spans="1:2">
      <c r="A5859" t="s">
        <v>19194</v>
      </c>
      <c r="B5859">
        <v>1</v>
      </c>
    </row>
    <row r="5860" spans="1:2">
      <c r="A5860" t="s">
        <v>19195</v>
      </c>
      <c r="B5860">
        <v>1</v>
      </c>
    </row>
    <row r="5861" spans="1:2">
      <c r="A5861" t="s">
        <v>19196</v>
      </c>
      <c r="B5861">
        <v>1</v>
      </c>
    </row>
    <row r="5862" spans="1:2">
      <c r="A5862" t="s">
        <v>19197</v>
      </c>
      <c r="B5862">
        <v>1</v>
      </c>
    </row>
    <row r="5863" spans="1:2">
      <c r="A5863" t="s">
        <v>19199</v>
      </c>
      <c r="B5863">
        <v>1</v>
      </c>
    </row>
    <row r="5864" spans="1:2">
      <c r="A5864" t="s">
        <v>19200</v>
      </c>
      <c r="B5864">
        <v>1</v>
      </c>
    </row>
    <row r="5865" spans="1:2">
      <c r="A5865" t="s">
        <v>19201</v>
      </c>
      <c r="B5865">
        <v>1</v>
      </c>
    </row>
    <row r="5866" spans="1:2">
      <c r="A5866" t="s">
        <v>19203</v>
      </c>
      <c r="B5866">
        <v>1</v>
      </c>
    </row>
    <row r="5867" spans="1:2">
      <c r="A5867" t="s">
        <v>19204</v>
      </c>
      <c r="B5867">
        <v>1</v>
      </c>
    </row>
    <row r="5868" spans="1:2">
      <c r="A5868" t="s">
        <v>19205</v>
      </c>
      <c r="B5868">
        <v>1</v>
      </c>
    </row>
    <row r="5869" spans="1:2">
      <c r="A5869" t="s">
        <v>19206</v>
      </c>
      <c r="B5869">
        <v>1</v>
      </c>
    </row>
    <row r="5870" spans="1:2">
      <c r="A5870" t="s">
        <v>19207</v>
      </c>
      <c r="B5870">
        <v>1</v>
      </c>
    </row>
    <row r="5871" spans="1:2">
      <c r="A5871" t="s">
        <v>19208</v>
      </c>
      <c r="B5871">
        <v>1</v>
      </c>
    </row>
    <row r="5872" spans="1:2">
      <c r="A5872" t="s">
        <v>19209</v>
      </c>
      <c r="B5872">
        <v>1</v>
      </c>
    </row>
    <row r="5873" spans="1:2">
      <c r="A5873" t="s">
        <v>19210</v>
      </c>
      <c r="B5873">
        <v>1</v>
      </c>
    </row>
    <row r="5874" spans="1:2">
      <c r="A5874" t="s">
        <v>19211</v>
      </c>
      <c r="B5874">
        <v>1</v>
      </c>
    </row>
    <row r="5875" spans="1:2">
      <c r="A5875" t="s">
        <v>19212</v>
      </c>
      <c r="B5875">
        <v>1</v>
      </c>
    </row>
    <row r="5876" spans="1:2">
      <c r="A5876" t="s">
        <v>19213</v>
      </c>
      <c r="B5876">
        <v>1</v>
      </c>
    </row>
    <row r="5877" spans="1:2">
      <c r="A5877" t="s">
        <v>19214</v>
      </c>
      <c r="B5877">
        <v>1</v>
      </c>
    </row>
    <row r="5878" spans="1:2">
      <c r="A5878" t="s">
        <v>19215</v>
      </c>
      <c r="B5878">
        <v>1</v>
      </c>
    </row>
    <row r="5879" spans="1:2">
      <c r="A5879" t="s">
        <v>19216</v>
      </c>
      <c r="B5879">
        <v>1</v>
      </c>
    </row>
    <row r="5880" spans="1:2">
      <c r="A5880" t="s">
        <v>19217</v>
      </c>
      <c r="B5880">
        <v>1</v>
      </c>
    </row>
    <row r="5881" spans="1:2">
      <c r="A5881" t="s">
        <v>19218</v>
      </c>
      <c r="B5881">
        <v>1</v>
      </c>
    </row>
    <row r="5882" spans="1:2">
      <c r="A5882" t="s">
        <v>19219</v>
      </c>
      <c r="B5882">
        <v>1</v>
      </c>
    </row>
    <row r="5883" spans="1:2">
      <c r="A5883" t="s">
        <v>19220</v>
      </c>
      <c r="B5883">
        <v>1</v>
      </c>
    </row>
    <row r="5884" spans="1:2">
      <c r="A5884" t="s">
        <v>19221</v>
      </c>
      <c r="B5884">
        <v>1</v>
      </c>
    </row>
    <row r="5885" spans="1:2">
      <c r="A5885" t="s">
        <v>19222</v>
      </c>
      <c r="B5885">
        <v>1</v>
      </c>
    </row>
    <row r="5886" spans="1:2">
      <c r="A5886" t="s">
        <v>19223</v>
      </c>
      <c r="B5886">
        <v>1</v>
      </c>
    </row>
    <row r="5887" spans="1:2">
      <c r="A5887" t="s">
        <v>19224</v>
      </c>
      <c r="B5887">
        <v>1</v>
      </c>
    </row>
    <row r="5888" spans="1:2">
      <c r="A5888" t="s">
        <v>19226</v>
      </c>
      <c r="B5888">
        <v>1</v>
      </c>
    </row>
    <row r="5889" spans="1:2">
      <c r="A5889" t="s">
        <v>19227</v>
      </c>
      <c r="B5889">
        <v>1</v>
      </c>
    </row>
    <row r="5890" spans="1:2">
      <c r="A5890" t="s">
        <v>19228</v>
      </c>
      <c r="B5890">
        <v>1</v>
      </c>
    </row>
    <row r="5891" spans="1:2">
      <c r="A5891" t="s">
        <v>19230</v>
      </c>
      <c r="B5891">
        <v>1</v>
      </c>
    </row>
    <row r="5892" spans="1:2">
      <c r="A5892" t="s">
        <v>19231</v>
      </c>
      <c r="B5892">
        <v>1</v>
      </c>
    </row>
    <row r="5893" spans="1:2">
      <c r="A5893" t="s">
        <v>19232</v>
      </c>
      <c r="B5893">
        <v>1</v>
      </c>
    </row>
    <row r="5894" spans="1:2">
      <c r="A5894" t="s">
        <v>19233</v>
      </c>
      <c r="B5894">
        <v>1</v>
      </c>
    </row>
    <row r="5895" spans="1:2">
      <c r="A5895" t="s">
        <v>19234</v>
      </c>
      <c r="B5895">
        <v>1</v>
      </c>
    </row>
    <row r="5896" spans="1:2">
      <c r="A5896" t="s">
        <v>19235</v>
      </c>
      <c r="B5896">
        <v>1</v>
      </c>
    </row>
    <row r="5897" spans="1:2">
      <c r="A5897" t="s">
        <v>19236</v>
      </c>
      <c r="B5897">
        <v>1</v>
      </c>
    </row>
    <row r="5898" spans="1:2">
      <c r="A5898" t="s">
        <v>19237</v>
      </c>
      <c r="B5898">
        <v>1</v>
      </c>
    </row>
    <row r="5899" spans="1:2">
      <c r="A5899" t="s">
        <v>19238</v>
      </c>
      <c r="B5899">
        <v>1</v>
      </c>
    </row>
    <row r="5900" spans="1:2">
      <c r="A5900" t="s">
        <v>19239</v>
      </c>
      <c r="B5900">
        <v>1</v>
      </c>
    </row>
    <row r="5901" spans="1:2">
      <c r="A5901" t="s">
        <v>19240</v>
      </c>
      <c r="B5901">
        <v>1</v>
      </c>
    </row>
    <row r="5902" spans="1:2">
      <c r="A5902" t="s">
        <v>19241</v>
      </c>
      <c r="B5902">
        <v>1</v>
      </c>
    </row>
    <row r="5903" spans="1:2">
      <c r="A5903" t="s">
        <v>19242</v>
      </c>
      <c r="B5903">
        <v>1</v>
      </c>
    </row>
    <row r="5904" spans="1:2">
      <c r="A5904" t="s">
        <v>19244</v>
      </c>
      <c r="B5904">
        <v>1</v>
      </c>
    </row>
    <row r="5905" spans="1:2">
      <c r="A5905" t="s">
        <v>19245</v>
      </c>
      <c r="B5905">
        <v>1</v>
      </c>
    </row>
    <row r="5906" spans="1:2">
      <c r="A5906" t="s">
        <v>19246</v>
      </c>
      <c r="B5906">
        <v>1</v>
      </c>
    </row>
    <row r="5907" spans="1:2">
      <c r="A5907" t="s">
        <v>19247</v>
      </c>
      <c r="B5907">
        <v>1</v>
      </c>
    </row>
    <row r="5908" spans="1:2">
      <c r="A5908" t="s">
        <v>19248</v>
      </c>
      <c r="B5908">
        <v>1</v>
      </c>
    </row>
    <row r="5909" spans="1:2">
      <c r="A5909" t="s">
        <v>19249</v>
      </c>
      <c r="B5909">
        <v>1</v>
      </c>
    </row>
    <row r="5910" spans="1:2">
      <c r="A5910" t="s">
        <v>19250</v>
      </c>
      <c r="B5910">
        <v>1</v>
      </c>
    </row>
    <row r="5911" spans="1:2">
      <c r="A5911" t="s">
        <v>19251</v>
      </c>
      <c r="B5911">
        <v>1</v>
      </c>
    </row>
    <row r="5912" spans="1:2">
      <c r="A5912" t="s">
        <v>19252</v>
      </c>
      <c r="B5912">
        <v>1</v>
      </c>
    </row>
    <row r="5913" spans="1:2">
      <c r="A5913" t="s">
        <v>19253</v>
      </c>
      <c r="B5913">
        <v>1</v>
      </c>
    </row>
    <row r="5914" spans="1:2">
      <c r="A5914" t="s">
        <v>19254</v>
      </c>
      <c r="B5914">
        <v>1</v>
      </c>
    </row>
    <row r="5915" spans="1:2">
      <c r="A5915" t="s">
        <v>19255</v>
      </c>
      <c r="B5915">
        <v>1</v>
      </c>
    </row>
    <row r="5916" spans="1:2">
      <c r="A5916" t="s">
        <v>19256</v>
      </c>
      <c r="B5916">
        <v>1</v>
      </c>
    </row>
    <row r="5917" spans="1:2">
      <c r="A5917" t="s">
        <v>19257</v>
      </c>
      <c r="B5917">
        <v>1</v>
      </c>
    </row>
    <row r="5918" spans="1:2">
      <c r="A5918" t="s">
        <v>19258</v>
      </c>
      <c r="B5918">
        <v>1</v>
      </c>
    </row>
    <row r="5919" spans="1:2">
      <c r="A5919" t="s">
        <v>19259</v>
      </c>
      <c r="B5919">
        <v>1</v>
      </c>
    </row>
    <row r="5920" spans="1:2">
      <c r="A5920" t="s">
        <v>19260</v>
      </c>
      <c r="B5920">
        <v>1</v>
      </c>
    </row>
    <row r="5921" spans="1:2">
      <c r="A5921" t="s">
        <v>19261</v>
      </c>
      <c r="B5921">
        <v>1</v>
      </c>
    </row>
    <row r="5922" spans="1:2">
      <c r="A5922" t="s">
        <v>19262</v>
      </c>
      <c r="B5922">
        <v>1</v>
      </c>
    </row>
    <row r="5923" spans="1:2">
      <c r="A5923" t="s">
        <v>19263</v>
      </c>
      <c r="B5923">
        <v>1</v>
      </c>
    </row>
    <row r="5924" spans="1:2">
      <c r="A5924" t="s">
        <v>19264</v>
      </c>
      <c r="B5924">
        <v>1</v>
      </c>
    </row>
    <row r="5925" spans="1:2">
      <c r="A5925" t="s">
        <v>19265</v>
      </c>
      <c r="B5925">
        <v>1</v>
      </c>
    </row>
    <row r="5926" spans="1:2">
      <c r="A5926" t="s">
        <v>19266</v>
      </c>
      <c r="B5926">
        <v>1</v>
      </c>
    </row>
    <row r="5927" spans="1:2">
      <c r="A5927" t="s">
        <v>19268</v>
      </c>
      <c r="B5927">
        <v>1</v>
      </c>
    </row>
    <row r="5928" spans="1:2">
      <c r="A5928" t="s">
        <v>19269</v>
      </c>
      <c r="B5928">
        <v>1</v>
      </c>
    </row>
    <row r="5929" spans="1:2">
      <c r="A5929" t="s">
        <v>19270</v>
      </c>
      <c r="B5929">
        <v>1</v>
      </c>
    </row>
    <row r="5930" spans="1:2">
      <c r="A5930" t="s">
        <v>19271</v>
      </c>
      <c r="B5930">
        <v>1</v>
      </c>
    </row>
    <row r="5931" spans="1:2">
      <c r="A5931" t="s">
        <v>19272</v>
      </c>
      <c r="B5931">
        <v>1</v>
      </c>
    </row>
    <row r="5932" spans="1:2">
      <c r="A5932" t="s">
        <v>19273</v>
      </c>
      <c r="B5932">
        <v>1</v>
      </c>
    </row>
    <row r="5933" spans="1:2">
      <c r="A5933" t="s">
        <v>19274</v>
      </c>
      <c r="B5933">
        <v>1</v>
      </c>
    </row>
    <row r="5934" spans="1:2">
      <c r="A5934" t="s">
        <v>19275</v>
      </c>
      <c r="B5934">
        <v>1</v>
      </c>
    </row>
    <row r="5935" spans="1:2">
      <c r="A5935" t="s">
        <v>19276</v>
      </c>
      <c r="B5935">
        <v>1</v>
      </c>
    </row>
    <row r="5936" spans="1:2">
      <c r="A5936" t="s">
        <v>19277</v>
      </c>
      <c r="B5936">
        <v>1</v>
      </c>
    </row>
    <row r="5937" spans="1:2">
      <c r="A5937" t="s">
        <v>19278</v>
      </c>
      <c r="B5937">
        <v>1</v>
      </c>
    </row>
    <row r="5938" spans="1:2">
      <c r="A5938" t="s">
        <v>19279</v>
      </c>
      <c r="B5938">
        <v>1</v>
      </c>
    </row>
    <row r="5939" spans="1:2">
      <c r="A5939" t="s">
        <v>19281</v>
      </c>
      <c r="B5939">
        <v>1</v>
      </c>
    </row>
    <row r="5940" spans="1:2">
      <c r="A5940" t="s">
        <v>19282</v>
      </c>
      <c r="B5940">
        <v>1</v>
      </c>
    </row>
    <row r="5941" spans="1:2">
      <c r="A5941" t="e">
        <f>-LRB-_-LRB- which_WDT was_VBD</f>
        <v>#NAME?</v>
      </c>
      <c r="B5941">
        <v>1</v>
      </c>
    </row>
    <row r="5942" spans="1:2">
      <c r="A5942" t="s">
        <v>19283</v>
      </c>
      <c r="B5942">
        <v>1</v>
      </c>
    </row>
    <row r="5943" spans="1:2">
      <c r="A5943" t="s">
        <v>19284</v>
      </c>
      <c r="B5943">
        <v>1</v>
      </c>
    </row>
    <row r="5944" spans="1:2">
      <c r="A5944" t="s">
        <v>19285</v>
      </c>
      <c r="B5944">
        <v>1</v>
      </c>
    </row>
    <row r="5945" spans="1:2">
      <c r="A5945" t="s">
        <v>19286</v>
      </c>
      <c r="B5945">
        <v>1</v>
      </c>
    </row>
    <row r="5946" spans="1:2">
      <c r="A5946" t="s">
        <v>19287</v>
      </c>
      <c r="B5946">
        <v>1</v>
      </c>
    </row>
    <row r="5947" spans="1:2">
      <c r="A5947" t="s">
        <v>19288</v>
      </c>
      <c r="B5947">
        <v>1</v>
      </c>
    </row>
    <row r="5948" spans="1:2">
      <c r="A5948" t="s">
        <v>19289</v>
      </c>
      <c r="B5948">
        <v>1</v>
      </c>
    </row>
    <row r="5949" spans="1:2">
      <c r="A5949" t="s">
        <v>19290</v>
      </c>
      <c r="B5949">
        <v>1</v>
      </c>
    </row>
    <row r="5950" spans="1:2">
      <c r="A5950" t="s">
        <v>19291</v>
      </c>
      <c r="B5950">
        <v>1</v>
      </c>
    </row>
    <row r="5951" spans="1:2">
      <c r="A5951" t="s">
        <v>19292</v>
      </c>
      <c r="B5951">
        <v>1</v>
      </c>
    </row>
    <row r="5952" spans="1:2">
      <c r="A5952" t="s">
        <v>19293</v>
      </c>
      <c r="B5952">
        <v>1</v>
      </c>
    </row>
    <row r="5953" spans="1:2">
      <c r="A5953" t="s">
        <v>19294</v>
      </c>
      <c r="B5953">
        <v>1</v>
      </c>
    </row>
    <row r="5954" spans="1:2">
      <c r="A5954" t="s">
        <v>19295</v>
      </c>
      <c r="B5954">
        <v>1</v>
      </c>
    </row>
    <row r="5955" spans="1:2">
      <c r="A5955" t="s">
        <v>19296</v>
      </c>
      <c r="B5955">
        <v>1</v>
      </c>
    </row>
    <row r="5956" spans="1:2">
      <c r="A5956" t="s">
        <v>19297</v>
      </c>
      <c r="B5956">
        <v>1</v>
      </c>
    </row>
    <row r="5957" spans="1:2">
      <c r="A5957" t="s">
        <v>19298</v>
      </c>
      <c r="B5957">
        <v>1</v>
      </c>
    </row>
    <row r="5958" spans="1:2">
      <c r="A5958" t="s">
        <v>19299</v>
      </c>
      <c r="B5958">
        <v>1</v>
      </c>
    </row>
    <row r="5959" spans="1:2">
      <c r="A5959" t="s">
        <v>19300</v>
      </c>
      <c r="B5959">
        <v>1</v>
      </c>
    </row>
    <row r="5960" spans="1:2">
      <c r="A5960" t="s">
        <v>19301</v>
      </c>
      <c r="B5960">
        <v>1</v>
      </c>
    </row>
    <row r="5961" spans="1:2">
      <c r="A5961" t="s">
        <v>19302</v>
      </c>
      <c r="B5961">
        <v>1</v>
      </c>
    </row>
    <row r="5962" spans="1:2">
      <c r="A5962" t="s">
        <v>19303</v>
      </c>
      <c r="B5962">
        <v>1</v>
      </c>
    </row>
    <row r="5963" spans="1:2">
      <c r="A5963" t="s">
        <v>19304</v>
      </c>
      <c r="B5963">
        <v>1</v>
      </c>
    </row>
    <row r="5964" spans="1:2">
      <c r="A5964" t="s">
        <v>19305</v>
      </c>
      <c r="B5964">
        <v>1</v>
      </c>
    </row>
    <row r="5965" spans="1:2">
      <c r="A5965" t="s">
        <v>19306</v>
      </c>
      <c r="B5965">
        <v>1</v>
      </c>
    </row>
    <row r="5966" spans="1:2">
      <c r="A5966" t="s">
        <v>19307</v>
      </c>
      <c r="B5966">
        <v>1</v>
      </c>
    </row>
    <row r="5967" spans="1:2">
      <c r="A5967" t="s">
        <v>19308</v>
      </c>
      <c r="B5967">
        <v>1</v>
      </c>
    </row>
    <row r="5968" spans="1:2">
      <c r="A5968" t="s">
        <v>19309</v>
      </c>
      <c r="B5968">
        <v>1</v>
      </c>
    </row>
    <row r="5969" spans="1:2">
      <c r="A5969" t="s">
        <v>19311</v>
      </c>
      <c r="B5969">
        <v>1</v>
      </c>
    </row>
    <row r="5970" spans="1:2">
      <c r="A5970" t="s">
        <v>19312</v>
      </c>
      <c r="B5970">
        <v>1</v>
      </c>
    </row>
    <row r="5971" spans="1:2">
      <c r="A5971" t="s">
        <v>19313</v>
      </c>
      <c r="B5971">
        <v>1</v>
      </c>
    </row>
    <row r="5972" spans="1:2">
      <c r="A5972" t="s">
        <v>19314</v>
      </c>
      <c r="B5972">
        <v>1</v>
      </c>
    </row>
    <row r="5973" spans="1:2">
      <c r="A5973" t="s">
        <v>19315</v>
      </c>
      <c r="B5973">
        <v>1</v>
      </c>
    </row>
    <row r="5974" spans="1:2">
      <c r="A5974" t="s">
        <v>19316</v>
      </c>
      <c r="B5974">
        <v>1</v>
      </c>
    </row>
    <row r="5975" spans="1:2">
      <c r="A5975" t="s">
        <v>19317</v>
      </c>
      <c r="B5975">
        <v>1</v>
      </c>
    </row>
    <row r="5976" spans="1:2">
      <c r="A5976" t="s">
        <v>19319</v>
      </c>
      <c r="B5976">
        <v>1</v>
      </c>
    </row>
    <row r="5977" spans="1:2">
      <c r="A5977" t="s">
        <v>19320</v>
      </c>
      <c r="B5977">
        <v>1</v>
      </c>
    </row>
    <row r="5978" spans="1:2">
      <c r="A5978" t="s">
        <v>19321</v>
      </c>
      <c r="B5978">
        <v>1</v>
      </c>
    </row>
    <row r="5979" spans="1:2">
      <c r="A5979" t="s">
        <v>19322</v>
      </c>
      <c r="B5979">
        <v>1</v>
      </c>
    </row>
    <row r="5980" spans="1:2">
      <c r="A5980" t="s">
        <v>19323</v>
      </c>
      <c r="B5980">
        <v>1</v>
      </c>
    </row>
    <row r="5981" spans="1:2">
      <c r="A5981" t="s">
        <v>19324</v>
      </c>
      <c r="B5981">
        <v>1</v>
      </c>
    </row>
    <row r="5982" spans="1:2">
      <c r="A5982" t="s">
        <v>19325</v>
      </c>
      <c r="B5982">
        <v>1</v>
      </c>
    </row>
    <row r="5983" spans="1:2">
      <c r="A5983" t="e">
        <f>--_: about_IN abreast_IN</f>
        <v>#NAME?</v>
      </c>
      <c r="B5983">
        <v>1</v>
      </c>
    </row>
    <row r="5984" spans="1:2">
      <c r="A5984" t="s">
        <v>19326</v>
      </c>
      <c r="B5984">
        <v>1</v>
      </c>
    </row>
    <row r="5985" spans="1:2">
      <c r="A5985" t="s">
        <v>19327</v>
      </c>
      <c r="B5985">
        <v>1</v>
      </c>
    </row>
    <row r="5986" spans="1:2">
      <c r="A5986" t="s">
        <v>19328</v>
      </c>
      <c r="B5986">
        <v>1</v>
      </c>
    </row>
    <row r="5987" spans="1:2">
      <c r="A5987" t="s">
        <v>19329</v>
      </c>
      <c r="B5987">
        <v>1</v>
      </c>
    </row>
    <row r="5988" spans="1:2">
      <c r="A5988" t="s">
        <v>19330</v>
      </c>
      <c r="B5988">
        <v>1</v>
      </c>
    </row>
    <row r="5989" spans="1:2">
      <c r="A5989" t="s">
        <v>19333</v>
      </c>
      <c r="B5989">
        <v>1</v>
      </c>
    </row>
    <row r="5990" spans="1:2">
      <c r="A5990" t="s">
        <v>19334</v>
      </c>
      <c r="B5990">
        <v>1</v>
      </c>
    </row>
    <row r="5991" spans="1:2">
      <c r="A5991" t="s">
        <v>19335</v>
      </c>
      <c r="B5991">
        <v>1</v>
      </c>
    </row>
    <row r="5992" spans="1:2">
      <c r="A5992" t="s">
        <v>19336</v>
      </c>
      <c r="B5992">
        <v>1</v>
      </c>
    </row>
    <row r="5993" spans="1:2">
      <c r="A5993" t="s">
        <v>19337</v>
      </c>
      <c r="B5993">
        <v>1</v>
      </c>
    </row>
    <row r="5994" spans="1:2">
      <c r="A5994" t="s">
        <v>19339</v>
      </c>
      <c r="B5994">
        <v>1</v>
      </c>
    </row>
    <row r="5995" spans="1:2">
      <c r="A5995" t="s">
        <v>19340</v>
      </c>
      <c r="B5995">
        <v>1</v>
      </c>
    </row>
    <row r="5996" spans="1:2">
      <c r="A5996" t="s">
        <v>19341</v>
      </c>
      <c r="B5996">
        <v>1</v>
      </c>
    </row>
    <row r="5997" spans="1:2">
      <c r="A5997" t="s">
        <v>19342</v>
      </c>
      <c r="B5997">
        <v>1</v>
      </c>
    </row>
    <row r="5998" spans="1:2">
      <c r="A5998" t="s">
        <v>19343</v>
      </c>
      <c r="B5998">
        <v>1</v>
      </c>
    </row>
    <row r="5999" spans="1:2">
      <c r="A5999" t="s">
        <v>19344</v>
      </c>
      <c r="B5999">
        <v>1</v>
      </c>
    </row>
    <row r="6000" spans="1:2">
      <c r="A6000" t="s">
        <v>19345</v>
      </c>
      <c r="B6000">
        <v>1</v>
      </c>
    </row>
    <row r="6001" spans="1:2">
      <c r="A6001" t="s">
        <v>19346</v>
      </c>
      <c r="B6001">
        <v>1</v>
      </c>
    </row>
    <row r="6002" spans="1:2">
      <c r="A6002" t="s">
        <v>19347</v>
      </c>
      <c r="B6002">
        <v>1</v>
      </c>
    </row>
    <row r="6003" spans="1:2">
      <c r="A6003" t="s">
        <v>19348</v>
      </c>
      <c r="B6003">
        <v>1</v>
      </c>
    </row>
    <row r="6004" spans="1:2">
      <c r="A6004" t="s">
        <v>19349</v>
      </c>
      <c r="B6004">
        <v>1</v>
      </c>
    </row>
    <row r="6005" spans="1:2">
      <c r="A6005" t="s">
        <v>19350</v>
      </c>
      <c r="B6005">
        <v>1</v>
      </c>
    </row>
    <row r="6006" spans="1:2">
      <c r="A6006" t="s">
        <v>19351</v>
      </c>
      <c r="B6006">
        <v>1</v>
      </c>
    </row>
    <row r="6007" spans="1:2">
      <c r="A6007" t="s">
        <v>19352</v>
      </c>
      <c r="B6007">
        <v>1</v>
      </c>
    </row>
    <row r="6008" spans="1:2">
      <c r="A6008" t="s">
        <v>19354</v>
      </c>
      <c r="B6008">
        <v>1</v>
      </c>
    </row>
    <row r="6009" spans="1:2">
      <c r="A6009" t="s">
        <v>19355</v>
      </c>
      <c r="B6009">
        <v>1</v>
      </c>
    </row>
    <row r="6010" spans="1:2">
      <c r="A6010" t="s">
        <v>19356</v>
      </c>
      <c r="B6010">
        <v>1</v>
      </c>
    </row>
    <row r="6011" spans="1:2">
      <c r="A6011" t="s">
        <v>19357</v>
      </c>
      <c r="B6011">
        <v>1</v>
      </c>
    </row>
    <row r="6012" spans="1:2">
      <c r="A6012" t="s">
        <v>19358</v>
      </c>
      <c r="B6012">
        <v>1</v>
      </c>
    </row>
    <row r="6013" spans="1:2">
      <c r="A6013" t="s">
        <v>19359</v>
      </c>
      <c r="B6013">
        <v>1</v>
      </c>
    </row>
    <row r="6014" spans="1:2">
      <c r="A6014" t="s">
        <v>19360</v>
      </c>
      <c r="B6014">
        <v>1</v>
      </c>
    </row>
    <row r="6015" spans="1:2">
      <c r="A6015" t="s">
        <v>19361</v>
      </c>
      <c r="B6015">
        <v>1</v>
      </c>
    </row>
    <row r="6016" spans="1:2">
      <c r="A6016" t="s">
        <v>19362</v>
      </c>
      <c r="B6016">
        <v>1</v>
      </c>
    </row>
    <row r="6017" spans="1:2">
      <c r="A6017" t="s">
        <v>19363</v>
      </c>
      <c r="B6017">
        <v>1</v>
      </c>
    </row>
    <row r="6018" spans="1:2">
      <c r="A6018" t="s">
        <v>19364</v>
      </c>
      <c r="B6018">
        <v>1</v>
      </c>
    </row>
    <row r="6019" spans="1:2">
      <c r="A6019" t="s">
        <v>19365</v>
      </c>
      <c r="B6019">
        <v>1</v>
      </c>
    </row>
    <row r="6020" spans="1:2">
      <c r="A6020" t="s">
        <v>19366</v>
      </c>
      <c r="B6020">
        <v>1</v>
      </c>
    </row>
    <row r="6021" spans="1:2">
      <c r="A6021" t="s">
        <v>19367</v>
      </c>
      <c r="B6021">
        <v>1</v>
      </c>
    </row>
    <row r="6022" spans="1:2">
      <c r="A6022" t="s">
        <v>19368</v>
      </c>
      <c r="B6022">
        <v>1</v>
      </c>
    </row>
    <row r="6023" spans="1:2">
      <c r="A6023" t="s">
        <v>19369</v>
      </c>
      <c r="B6023">
        <v>1</v>
      </c>
    </row>
    <row r="6024" spans="1:2">
      <c r="A6024" t="s">
        <v>19370</v>
      </c>
      <c r="B6024">
        <v>1</v>
      </c>
    </row>
    <row r="6025" spans="1:2">
      <c r="A6025" t="s">
        <v>19371</v>
      </c>
      <c r="B6025">
        <v>1</v>
      </c>
    </row>
    <row r="6026" spans="1:2">
      <c r="A6026" t="s">
        <v>19372</v>
      </c>
      <c r="B6026">
        <v>1</v>
      </c>
    </row>
    <row r="6027" spans="1:2">
      <c r="A6027" t="s">
        <v>19373</v>
      </c>
      <c r="B6027">
        <v>1</v>
      </c>
    </row>
    <row r="6028" spans="1:2">
      <c r="A6028" t="s">
        <v>19374</v>
      </c>
      <c r="B6028">
        <v>1</v>
      </c>
    </row>
    <row r="6029" spans="1:2">
      <c r="A6029" t="s">
        <v>19375</v>
      </c>
      <c r="B6029">
        <v>1</v>
      </c>
    </row>
    <row r="6030" spans="1:2">
      <c r="A6030" t="s">
        <v>19376</v>
      </c>
      <c r="B6030">
        <v>1</v>
      </c>
    </row>
    <row r="6031" spans="1:2">
      <c r="A6031" t="s">
        <v>19378</v>
      </c>
      <c r="B6031">
        <v>1</v>
      </c>
    </row>
    <row r="6032" spans="1:2">
      <c r="A6032" t="s">
        <v>19379</v>
      </c>
      <c r="B6032">
        <v>1</v>
      </c>
    </row>
    <row r="6033" spans="1:2">
      <c r="A6033" t="s">
        <v>19380</v>
      </c>
      <c r="B6033">
        <v>1</v>
      </c>
    </row>
    <row r="6034" spans="1:2">
      <c r="A6034" t="s">
        <v>19381</v>
      </c>
      <c r="B6034">
        <v>1</v>
      </c>
    </row>
    <row r="6035" spans="1:2">
      <c r="A6035" t="s">
        <v>19382</v>
      </c>
      <c r="B6035">
        <v>1</v>
      </c>
    </row>
    <row r="6036" spans="1:2">
      <c r="A6036" t="s">
        <v>19383</v>
      </c>
      <c r="B6036">
        <v>1</v>
      </c>
    </row>
    <row r="6037" spans="1:2">
      <c r="A6037" t="s">
        <v>19384</v>
      </c>
      <c r="B6037">
        <v>1</v>
      </c>
    </row>
    <row r="6038" spans="1:2">
      <c r="A6038" t="s">
        <v>19385</v>
      </c>
      <c r="B6038">
        <v>1</v>
      </c>
    </row>
    <row r="6039" spans="1:2">
      <c r="A6039" t="s">
        <v>19386</v>
      </c>
      <c r="B6039">
        <v>1</v>
      </c>
    </row>
    <row r="6040" spans="1:2">
      <c r="A6040" t="s">
        <v>19387</v>
      </c>
      <c r="B6040">
        <v>1</v>
      </c>
    </row>
    <row r="6041" spans="1:2">
      <c r="A6041" t="s">
        <v>19388</v>
      </c>
      <c r="B6041">
        <v>1</v>
      </c>
    </row>
    <row r="6042" spans="1:2">
      <c r="A6042" t="s">
        <v>19389</v>
      </c>
      <c r="B6042">
        <v>1</v>
      </c>
    </row>
    <row r="6043" spans="1:2">
      <c r="A6043" t="s">
        <v>19390</v>
      </c>
      <c r="B6043">
        <v>1</v>
      </c>
    </row>
    <row r="6044" spans="1:2">
      <c r="A6044" t="s">
        <v>19393</v>
      </c>
      <c r="B6044">
        <v>1</v>
      </c>
    </row>
    <row r="6045" spans="1:2">
      <c r="A6045" t="s">
        <v>19394</v>
      </c>
      <c r="B6045">
        <v>1</v>
      </c>
    </row>
    <row r="6046" spans="1:2">
      <c r="A6046" t="s">
        <v>19395</v>
      </c>
      <c r="B6046">
        <v>1</v>
      </c>
    </row>
    <row r="6047" spans="1:2">
      <c r="A6047" t="s">
        <v>19396</v>
      </c>
      <c r="B6047">
        <v>1</v>
      </c>
    </row>
    <row r="6048" spans="1:2">
      <c r="A6048" t="s">
        <v>19397</v>
      </c>
      <c r="B6048">
        <v>1</v>
      </c>
    </row>
    <row r="6049" spans="1:2">
      <c r="A6049" t="s">
        <v>19398</v>
      </c>
      <c r="B6049">
        <v>1</v>
      </c>
    </row>
    <row r="6050" spans="1:2">
      <c r="A6050" t="s">
        <v>19399</v>
      </c>
      <c r="B6050">
        <v>1</v>
      </c>
    </row>
    <row r="6051" spans="1:2">
      <c r="A6051" t="s">
        <v>19400</v>
      </c>
      <c r="B6051">
        <v>1</v>
      </c>
    </row>
    <row r="6052" spans="1:2">
      <c r="A6052" t="s">
        <v>19401</v>
      </c>
      <c r="B6052">
        <v>1</v>
      </c>
    </row>
    <row r="6053" spans="1:2">
      <c r="A6053" t="s">
        <v>19403</v>
      </c>
      <c r="B6053">
        <v>1</v>
      </c>
    </row>
    <row r="6054" spans="1:2">
      <c r="A6054" t="s">
        <v>19405</v>
      </c>
      <c r="B6054">
        <v>1</v>
      </c>
    </row>
    <row r="6055" spans="1:2">
      <c r="A6055" t="s">
        <v>19406</v>
      </c>
      <c r="B6055">
        <v>1</v>
      </c>
    </row>
    <row r="6056" spans="1:2">
      <c r="A6056" t="s">
        <v>19407</v>
      </c>
      <c r="B6056">
        <v>1</v>
      </c>
    </row>
    <row r="6057" spans="1:2">
      <c r="A6057" t="s">
        <v>19408</v>
      </c>
      <c r="B6057">
        <v>1</v>
      </c>
    </row>
    <row r="6058" spans="1:2">
      <c r="A6058" t="s">
        <v>19409</v>
      </c>
      <c r="B6058">
        <v>1</v>
      </c>
    </row>
    <row r="6059" spans="1:2">
      <c r="A6059" t="s">
        <v>19410</v>
      </c>
      <c r="B6059">
        <v>1</v>
      </c>
    </row>
    <row r="6060" spans="1:2">
      <c r="A6060" t="s">
        <v>19411</v>
      </c>
      <c r="B6060">
        <v>1</v>
      </c>
    </row>
    <row r="6061" spans="1:2">
      <c r="A6061" t="s">
        <v>19412</v>
      </c>
      <c r="B6061">
        <v>1</v>
      </c>
    </row>
    <row r="6062" spans="1:2">
      <c r="A6062" t="s">
        <v>19413</v>
      </c>
      <c r="B6062">
        <v>1</v>
      </c>
    </row>
    <row r="6063" spans="1:2">
      <c r="A6063" t="s">
        <v>19414</v>
      </c>
      <c r="B6063">
        <v>1</v>
      </c>
    </row>
    <row r="6064" spans="1:2">
      <c r="A6064" t="s">
        <v>19416</v>
      </c>
      <c r="B6064">
        <v>1</v>
      </c>
    </row>
    <row r="6065" spans="1:2">
      <c r="A6065" t="s">
        <v>19417</v>
      </c>
      <c r="B6065">
        <v>1</v>
      </c>
    </row>
    <row r="6066" spans="1:2">
      <c r="A6066" t="s">
        <v>19418</v>
      </c>
      <c r="B6066">
        <v>1</v>
      </c>
    </row>
    <row r="6067" spans="1:2">
      <c r="A6067" t="s">
        <v>19419</v>
      </c>
      <c r="B6067">
        <v>1</v>
      </c>
    </row>
    <row r="6068" spans="1:2">
      <c r="A6068" t="s">
        <v>19420</v>
      </c>
      <c r="B6068">
        <v>1</v>
      </c>
    </row>
    <row r="6069" spans="1:2">
      <c r="A6069" t="s">
        <v>19421</v>
      </c>
      <c r="B6069">
        <v>1</v>
      </c>
    </row>
    <row r="6070" spans="1:2">
      <c r="A6070" t="s">
        <v>19422</v>
      </c>
      <c r="B6070">
        <v>1</v>
      </c>
    </row>
    <row r="6071" spans="1:2">
      <c r="A6071" t="s">
        <v>19423</v>
      </c>
      <c r="B6071">
        <v>1</v>
      </c>
    </row>
    <row r="6072" spans="1:2">
      <c r="A6072" t="s">
        <v>19424</v>
      </c>
      <c r="B6072">
        <v>1</v>
      </c>
    </row>
    <row r="6073" spans="1:2">
      <c r="A6073" t="s">
        <v>19425</v>
      </c>
      <c r="B6073">
        <v>1</v>
      </c>
    </row>
    <row r="6074" spans="1:2">
      <c r="A6074" t="s">
        <v>19426</v>
      </c>
      <c r="B6074">
        <v>1</v>
      </c>
    </row>
    <row r="6075" spans="1:2">
      <c r="A6075" t="s">
        <v>19427</v>
      </c>
      <c r="B6075">
        <v>1</v>
      </c>
    </row>
    <row r="6076" spans="1:2">
      <c r="A6076" t="s">
        <v>19429</v>
      </c>
      <c r="B6076">
        <v>1</v>
      </c>
    </row>
    <row r="6077" spans="1:2">
      <c r="A6077" t="s">
        <v>19430</v>
      </c>
      <c r="B6077">
        <v>1</v>
      </c>
    </row>
    <row r="6078" spans="1:2">
      <c r="A6078" t="s">
        <v>19431</v>
      </c>
      <c r="B6078">
        <v>1</v>
      </c>
    </row>
    <row r="6079" spans="1:2">
      <c r="A6079" t="s">
        <v>19432</v>
      </c>
      <c r="B6079">
        <v>1</v>
      </c>
    </row>
    <row r="6080" spans="1:2">
      <c r="A6080" t="s">
        <v>19433</v>
      </c>
      <c r="B6080">
        <v>1</v>
      </c>
    </row>
    <row r="6081" spans="1:2">
      <c r="A6081" t="s">
        <v>19434</v>
      </c>
      <c r="B6081">
        <v>1</v>
      </c>
    </row>
    <row r="6082" spans="1:2">
      <c r="A6082" t="s">
        <v>19435</v>
      </c>
      <c r="B6082">
        <v>1</v>
      </c>
    </row>
    <row r="6083" spans="1:2">
      <c r="A6083" t="s">
        <v>19436</v>
      </c>
      <c r="B6083">
        <v>1</v>
      </c>
    </row>
    <row r="6084" spans="1:2">
      <c r="A6084" t="s">
        <v>19437</v>
      </c>
      <c r="B6084">
        <v>1</v>
      </c>
    </row>
    <row r="6085" spans="1:2">
      <c r="A6085" t="s">
        <v>19438</v>
      </c>
      <c r="B6085">
        <v>1</v>
      </c>
    </row>
    <row r="6086" spans="1:2">
      <c r="A6086" t="s">
        <v>19439</v>
      </c>
      <c r="B6086">
        <v>1</v>
      </c>
    </row>
    <row r="6087" spans="1:2">
      <c r="A6087" t="s">
        <v>19440</v>
      </c>
      <c r="B6087">
        <v>1</v>
      </c>
    </row>
    <row r="6088" spans="1:2">
      <c r="A6088" t="s">
        <v>19441</v>
      </c>
      <c r="B6088">
        <v>1</v>
      </c>
    </row>
    <row r="6089" spans="1:2">
      <c r="A6089" t="s">
        <v>19442</v>
      </c>
      <c r="B6089">
        <v>1</v>
      </c>
    </row>
    <row r="6090" spans="1:2">
      <c r="A6090" t="s">
        <v>19443</v>
      </c>
      <c r="B6090">
        <v>1</v>
      </c>
    </row>
    <row r="6091" spans="1:2">
      <c r="A6091" t="s">
        <v>19444</v>
      </c>
      <c r="B6091">
        <v>1</v>
      </c>
    </row>
    <row r="6092" spans="1:2">
      <c r="A6092" t="s">
        <v>19445</v>
      </c>
      <c r="B6092">
        <v>1</v>
      </c>
    </row>
    <row r="6093" spans="1:2">
      <c r="A6093" t="s">
        <v>19446</v>
      </c>
      <c r="B6093">
        <v>1</v>
      </c>
    </row>
    <row r="6094" spans="1:2">
      <c r="A6094" t="s">
        <v>19447</v>
      </c>
      <c r="B6094">
        <v>1</v>
      </c>
    </row>
    <row r="6095" spans="1:2">
      <c r="A6095" t="s">
        <v>19448</v>
      </c>
      <c r="B6095">
        <v>1</v>
      </c>
    </row>
    <row r="6096" spans="1:2">
      <c r="A6096" t="s">
        <v>19449</v>
      </c>
      <c r="B6096">
        <v>1</v>
      </c>
    </row>
    <row r="6097" spans="1:2">
      <c r="A6097" t="s">
        <v>19450</v>
      </c>
      <c r="B6097">
        <v>1</v>
      </c>
    </row>
    <row r="6098" spans="1:2">
      <c r="A6098" t="s">
        <v>19451</v>
      </c>
      <c r="B6098">
        <v>1</v>
      </c>
    </row>
    <row r="6099" spans="1:2">
      <c r="A6099" t="s">
        <v>19452</v>
      </c>
      <c r="B6099">
        <v>1</v>
      </c>
    </row>
    <row r="6100" spans="1:2">
      <c r="A6100" t="s">
        <v>19453</v>
      </c>
      <c r="B6100">
        <v>1</v>
      </c>
    </row>
    <row r="6101" spans="1:2">
      <c r="A6101" t="s">
        <v>19454</v>
      </c>
      <c r="B6101">
        <v>1</v>
      </c>
    </row>
    <row r="6102" spans="1:2">
      <c r="A6102" t="s">
        <v>19455</v>
      </c>
      <c r="B6102">
        <v>1</v>
      </c>
    </row>
    <row r="6103" spans="1:2">
      <c r="A6103" t="s">
        <v>19456</v>
      </c>
      <c r="B6103">
        <v>1</v>
      </c>
    </row>
    <row r="6104" spans="1:2">
      <c r="A6104" t="s">
        <v>19457</v>
      </c>
      <c r="B6104">
        <v>1</v>
      </c>
    </row>
    <row r="6105" spans="1:2">
      <c r="A6105" t="s">
        <v>19458</v>
      </c>
      <c r="B6105">
        <v>1</v>
      </c>
    </row>
    <row r="6106" spans="1:2">
      <c r="A6106" t="s">
        <v>19459</v>
      </c>
      <c r="B6106">
        <v>1</v>
      </c>
    </row>
    <row r="6107" spans="1:2">
      <c r="A6107" t="s">
        <v>19460</v>
      </c>
      <c r="B6107">
        <v>1</v>
      </c>
    </row>
    <row r="6108" spans="1:2">
      <c r="A6108" t="s">
        <v>19461</v>
      </c>
      <c r="B6108">
        <v>1</v>
      </c>
    </row>
    <row r="6109" spans="1:2">
      <c r="A6109" t="s">
        <v>19462</v>
      </c>
      <c r="B6109">
        <v>1</v>
      </c>
    </row>
    <row r="6110" spans="1:2">
      <c r="A6110" t="s">
        <v>19463</v>
      </c>
      <c r="B6110">
        <v>1</v>
      </c>
    </row>
    <row r="6111" spans="1:2">
      <c r="A6111" t="s">
        <v>19464</v>
      </c>
      <c r="B6111">
        <v>1</v>
      </c>
    </row>
    <row r="6112" spans="1:2">
      <c r="A6112" t="s">
        <v>19465</v>
      </c>
      <c r="B6112">
        <v>1</v>
      </c>
    </row>
    <row r="6113" spans="1:2">
      <c r="A6113" t="s">
        <v>19466</v>
      </c>
      <c r="B6113">
        <v>1</v>
      </c>
    </row>
    <row r="6114" spans="1:2">
      <c r="A6114" t="s">
        <v>19467</v>
      </c>
      <c r="B6114">
        <v>1</v>
      </c>
    </row>
    <row r="6115" spans="1:2">
      <c r="A6115" t="s">
        <v>19468</v>
      </c>
      <c r="B6115">
        <v>1</v>
      </c>
    </row>
    <row r="6116" spans="1:2">
      <c r="A6116" t="s">
        <v>19469</v>
      </c>
      <c r="B6116">
        <v>1</v>
      </c>
    </row>
    <row r="6117" spans="1:2">
      <c r="A6117" t="s">
        <v>19470</v>
      </c>
      <c r="B6117">
        <v>1</v>
      </c>
    </row>
    <row r="6118" spans="1:2">
      <c r="A6118" t="s">
        <v>19471</v>
      </c>
      <c r="B6118">
        <v>1</v>
      </c>
    </row>
    <row r="6119" spans="1:2">
      <c r="A6119" t="s">
        <v>19472</v>
      </c>
      <c r="B6119">
        <v>1</v>
      </c>
    </row>
    <row r="6120" spans="1:2">
      <c r="A6120" t="s">
        <v>19473</v>
      </c>
      <c r="B6120">
        <v>1</v>
      </c>
    </row>
    <row r="6121" spans="1:2">
      <c r="A6121" t="s">
        <v>19474</v>
      </c>
      <c r="B6121">
        <v>1</v>
      </c>
    </row>
    <row r="6122" spans="1:2">
      <c r="A6122" t="s">
        <v>19475</v>
      </c>
      <c r="B6122">
        <v>1</v>
      </c>
    </row>
    <row r="6123" spans="1:2">
      <c r="A6123" t="s">
        <v>19476</v>
      </c>
      <c r="B6123">
        <v>1</v>
      </c>
    </row>
    <row r="6124" spans="1:2">
      <c r="A6124" t="s">
        <v>19477</v>
      </c>
      <c r="B6124">
        <v>1</v>
      </c>
    </row>
    <row r="6125" spans="1:2">
      <c r="A6125" t="s">
        <v>19478</v>
      </c>
      <c r="B6125">
        <v>1</v>
      </c>
    </row>
    <row r="6126" spans="1:2">
      <c r="A6126" t="s">
        <v>19479</v>
      </c>
      <c r="B6126">
        <v>1</v>
      </c>
    </row>
    <row r="6127" spans="1:2">
      <c r="A6127" t="s">
        <v>19480</v>
      </c>
      <c r="B6127">
        <v>1</v>
      </c>
    </row>
    <row r="6128" spans="1:2">
      <c r="A6128" t="s">
        <v>19481</v>
      </c>
      <c r="B6128">
        <v>1</v>
      </c>
    </row>
    <row r="6129" spans="1:2">
      <c r="A6129" t="s">
        <v>19482</v>
      </c>
      <c r="B6129">
        <v>1</v>
      </c>
    </row>
    <row r="6130" spans="1:2">
      <c r="A6130" t="s">
        <v>19483</v>
      </c>
      <c r="B6130">
        <v>1</v>
      </c>
    </row>
    <row r="6131" spans="1:2">
      <c r="A6131" t="s">
        <v>19484</v>
      </c>
      <c r="B6131">
        <v>1</v>
      </c>
    </row>
    <row r="6132" spans="1:2">
      <c r="A6132" t="s">
        <v>19485</v>
      </c>
      <c r="B6132">
        <v>1</v>
      </c>
    </row>
    <row r="6133" spans="1:2">
      <c r="A6133" t="s">
        <v>19486</v>
      </c>
      <c r="B6133">
        <v>1</v>
      </c>
    </row>
    <row r="6134" spans="1:2">
      <c r="A6134" t="s">
        <v>19487</v>
      </c>
      <c r="B6134">
        <v>1</v>
      </c>
    </row>
    <row r="6135" spans="1:2">
      <c r="A6135" t="s">
        <v>19488</v>
      </c>
      <c r="B6135">
        <v>1</v>
      </c>
    </row>
    <row r="6136" spans="1:2">
      <c r="A6136" t="s">
        <v>19489</v>
      </c>
      <c r="B6136">
        <v>1</v>
      </c>
    </row>
    <row r="6137" spans="1:2">
      <c r="A6137" t="s">
        <v>19491</v>
      </c>
      <c r="B6137">
        <v>1</v>
      </c>
    </row>
    <row r="6138" spans="1:2">
      <c r="A6138" t="s">
        <v>19492</v>
      </c>
      <c r="B6138">
        <v>1</v>
      </c>
    </row>
    <row r="6139" spans="1:2">
      <c r="A6139" t="s">
        <v>19494</v>
      </c>
      <c r="B6139">
        <v>1</v>
      </c>
    </row>
    <row r="6140" spans="1:2">
      <c r="A6140" t="s">
        <v>19495</v>
      </c>
      <c r="B6140">
        <v>1</v>
      </c>
    </row>
    <row r="6141" spans="1:2">
      <c r="A6141" t="s">
        <v>19496</v>
      </c>
      <c r="B6141">
        <v>1</v>
      </c>
    </row>
    <row r="6142" spans="1:2">
      <c r="A6142" t="s">
        <v>19497</v>
      </c>
      <c r="B6142">
        <v>1</v>
      </c>
    </row>
    <row r="6143" spans="1:2">
      <c r="A6143" t="s">
        <v>19498</v>
      </c>
      <c r="B6143">
        <v>1</v>
      </c>
    </row>
    <row r="6144" spans="1:2">
      <c r="A6144" t="s">
        <v>19499</v>
      </c>
      <c r="B6144">
        <v>1</v>
      </c>
    </row>
    <row r="6145" spans="1:2">
      <c r="A6145" t="s">
        <v>19500</v>
      </c>
      <c r="B6145">
        <v>1</v>
      </c>
    </row>
    <row r="6146" spans="1:2">
      <c r="A6146" t="s">
        <v>19501</v>
      </c>
      <c r="B6146">
        <v>1</v>
      </c>
    </row>
    <row r="6147" spans="1:2">
      <c r="A6147" t="s">
        <v>19502</v>
      </c>
      <c r="B6147">
        <v>1</v>
      </c>
    </row>
    <row r="6148" spans="1:2">
      <c r="A6148" t="s">
        <v>19503</v>
      </c>
      <c r="B6148">
        <v>1</v>
      </c>
    </row>
    <row r="6149" spans="1:2">
      <c r="A6149" t="s">
        <v>19504</v>
      </c>
      <c r="B6149">
        <v>1</v>
      </c>
    </row>
    <row r="6150" spans="1:2">
      <c r="A6150" t="s">
        <v>19505</v>
      </c>
      <c r="B6150">
        <v>1</v>
      </c>
    </row>
    <row r="6151" spans="1:2">
      <c r="A6151" t="s">
        <v>19506</v>
      </c>
      <c r="B6151">
        <v>1</v>
      </c>
    </row>
    <row r="6152" spans="1:2">
      <c r="A6152" t="s">
        <v>19507</v>
      </c>
      <c r="B6152">
        <v>1</v>
      </c>
    </row>
    <row r="6153" spans="1:2">
      <c r="A6153" t="s">
        <v>19508</v>
      </c>
      <c r="B6153">
        <v>1</v>
      </c>
    </row>
    <row r="6154" spans="1:2">
      <c r="A6154" t="s">
        <v>19509</v>
      </c>
      <c r="B6154">
        <v>1</v>
      </c>
    </row>
    <row r="6155" spans="1:2">
      <c r="A6155" t="s">
        <v>19510</v>
      </c>
      <c r="B6155">
        <v>1</v>
      </c>
    </row>
    <row r="6156" spans="1:2">
      <c r="A6156" t="s">
        <v>19511</v>
      </c>
      <c r="B6156">
        <v>1</v>
      </c>
    </row>
    <row r="6157" spans="1:2">
      <c r="A6157" t="s">
        <v>19512</v>
      </c>
      <c r="B6157">
        <v>1</v>
      </c>
    </row>
    <row r="6158" spans="1:2">
      <c r="A6158" t="s">
        <v>19513</v>
      </c>
      <c r="B6158">
        <v>1</v>
      </c>
    </row>
    <row r="6159" spans="1:2">
      <c r="A6159" t="s">
        <v>19514</v>
      </c>
      <c r="B6159">
        <v>1</v>
      </c>
    </row>
    <row r="6160" spans="1:2">
      <c r="A6160" t="s">
        <v>19515</v>
      </c>
      <c r="B6160">
        <v>1</v>
      </c>
    </row>
    <row r="6161" spans="1:2">
      <c r="A6161" t="s">
        <v>19517</v>
      </c>
      <c r="B6161">
        <v>1</v>
      </c>
    </row>
    <row r="6162" spans="1:2">
      <c r="A6162" t="s">
        <v>19518</v>
      </c>
      <c r="B6162">
        <v>1</v>
      </c>
    </row>
    <row r="6163" spans="1:2">
      <c r="A6163" t="s">
        <v>19519</v>
      </c>
      <c r="B6163">
        <v>1</v>
      </c>
    </row>
    <row r="6164" spans="1:2">
      <c r="A6164" t="s">
        <v>19520</v>
      </c>
      <c r="B6164">
        <v>1</v>
      </c>
    </row>
    <row r="6165" spans="1:2">
      <c r="A6165" t="s">
        <v>19521</v>
      </c>
      <c r="B6165">
        <v>1</v>
      </c>
    </row>
    <row r="6166" spans="1:2">
      <c r="A6166" t="s">
        <v>19522</v>
      </c>
      <c r="B6166">
        <v>1</v>
      </c>
    </row>
    <row r="6167" spans="1:2">
      <c r="A6167" t="s">
        <v>19523</v>
      </c>
      <c r="B6167">
        <v>1</v>
      </c>
    </row>
    <row r="6168" spans="1:2">
      <c r="A6168" t="s">
        <v>19524</v>
      </c>
      <c r="B6168">
        <v>1</v>
      </c>
    </row>
    <row r="6169" spans="1:2">
      <c r="A6169" t="s">
        <v>19525</v>
      </c>
      <c r="B6169">
        <v>1</v>
      </c>
    </row>
    <row r="6170" spans="1:2">
      <c r="A6170" t="s">
        <v>19526</v>
      </c>
      <c r="B6170">
        <v>1</v>
      </c>
    </row>
    <row r="6171" spans="1:2">
      <c r="A6171" t="s">
        <v>19527</v>
      </c>
      <c r="B6171">
        <v>1</v>
      </c>
    </row>
    <row r="6172" spans="1:2">
      <c r="A6172" t="s">
        <v>19528</v>
      </c>
      <c r="B6172">
        <v>1</v>
      </c>
    </row>
    <row r="6173" spans="1:2">
      <c r="A6173" t="s">
        <v>19529</v>
      </c>
      <c r="B6173">
        <v>1</v>
      </c>
    </row>
    <row r="6174" spans="1:2">
      <c r="A6174" t="s">
        <v>19530</v>
      </c>
      <c r="B6174">
        <v>1</v>
      </c>
    </row>
    <row r="6175" spans="1:2">
      <c r="A6175" t="s">
        <v>19531</v>
      </c>
      <c r="B6175">
        <v>1</v>
      </c>
    </row>
    <row r="6176" spans="1:2">
      <c r="A6176" t="s">
        <v>19532</v>
      </c>
      <c r="B6176">
        <v>1</v>
      </c>
    </row>
    <row r="6177" spans="1:2">
      <c r="A6177" t="s">
        <v>19533</v>
      </c>
      <c r="B6177">
        <v>1</v>
      </c>
    </row>
    <row r="6178" spans="1:2">
      <c r="A6178" t="s">
        <v>19534</v>
      </c>
      <c r="B6178">
        <v>1</v>
      </c>
    </row>
    <row r="6179" spans="1:2">
      <c r="A6179" t="s">
        <v>19535</v>
      </c>
      <c r="B6179">
        <v>1</v>
      </c>
    </row>
    <row r="6180" spans="1:2">
      <c r="A6180" t="s">
        <v>19536</v>
      </c>
      <c r="B6180">
        <v>1</v>
      </c>
    </row>
    <row r="6181" spans="1:2">
      <c r="A6181" t="s">
        <v>19537</v>
      </c>
      <c r="B6181">
        <v>1</v>
      </c>
    </row>
    <row r="6182" spans="1:2">
      <c r="A6182" t="s">
        <v>19538</v>
      </c>
      <c r="B6182">
        <v>1</v>
      </c>
    </row>
    <row r="6183" spans="1:2">
      <c r="A6183" t="s">
        <v>19539</v>
      </c>
      <c r="B6183">
        <v>1</v>
      </c>
    </row>
    <row r="6184" spans="1:2">
      <c r="A6184" t="s">
        <v>19540</v>
      </c>
      <c r="B6184">
        <v>1</v>
      </c>
    </row>
    <row r="6185" spans="1:2">
      <c r="A6185" t="s">
        <v>19541</v>
      </c>
      <c r="B6185">
        <v>1</v>
      </c>
    </row>
    <row r="6186" spans="1:2">
      <c r="A6186" t="s">
        <v>19542</v>
      </c>
      <c r="B6186">
        <v>1</v>
      </c>
    </row>
    <row r="6187" spans="1:2">
      <c r="A6187" t="s">
        <v>19543</v>
      </c>
      <c r="B6187">
        <v>1</v>
      </c>
    </row>
    <row r="6188" spans="1:2">
      <c r="A6188" t="s">
        <v>19544</v>
      </c>
      <c r="B6188">
        <v>1</v>
      </c>
    </row>
    <row r="6189" spans="1:2">
      <c r="A6189" t="s">
        <v>19545</v>
      </c>
      <c r="B6189">
        <v>1</v>
      </c>
    </row>
    <row r="6190" spans="1:2">
      <c r="A6190" t="s">
        <v>19546</v>
      </c>
      <c r="B6190">
        <v>1</v>
      </c>
    </row>
    <row r="6191" spans="1:2">
      <c r="A6191" t="s">
        <v>19547</v>
      </c>
      <c r="B6191">
        <v>1</v>
      </c>
    </row>
    <row r="6192" spans="1:2">
      <c r="A6192" t="s">
        <v>19548</v>
      </c>
      <c r="B6192">
        <v>1</v>
      </c>
    </row>
    <row r="6193" spans="1:2">
      <c r="A6193" t="s">
        <v>19549</v>
      </c>
      <c r="B6193">
        <v>1</v>
      </c>
    </row>
    <row r="6194" spans="1:2">
      <c r="A6194" t="s">
        <v>19550</v>
      </c>
      <c r="B6194">
        <v>1</v>
      </c>
    </row>
    <row r="6195" spans="1:2">
      <c r="A6195" t="s">
        <v>19552</v>
      </c>
      <c r="B6195">
        <v>1</v>
      </c>
    </row>
    <row r="6196" spans="1:2">
      <c r="A6196" t="s">
        <v>19553</v>
      </c>
      <c r="B6196">
        <v>1</v>
      </c>
    </row>
    <row r="6197" spans="1:2">
      <c r="A6197" t="s">
        <v>19556</v>
      </c>
      <c r="B6197">
        <v>1</v>
      </c>
    </row>
    <row r="6198" spans="1:2">
      <c r="A6198" t="s">
        <v>19557</v>
      </c>
      <c r="B6198">
        <v>1</v>
      </c>
    </row>
    <row r="6199" spans="1:2">
      <c r="A6199" t="s">
        <v>19558</v>
      </c>
      <c r="B6199">
        <v>1</v>
      </c>
    </row>
    <row r="6200" spans="1:2">
      <c r="A6200" t="s">
        <v>19559</v>
      </c>
      <c r="B6200">
        <v>1</v>
      </c>
    </row>
    <row r="6201" spans="1:2">
      <c r="A6201" t="s">
        <v>19560</v>
      </c>
      <c r="B6201">
        <v>1</v>
      </c>
    </row>
    <row r="6202" spans="1:2">
      <c r="A6202" t="s">
        <v>19561</v>
      </c>
      <c r="B6202">
        <v>1</v>
      </c>
    </row>
    <row r="6203" spans="1:2">
      <c r="A6203" t="s">
        <v>19562</v>
      </c>
      <c r="B6203">
        <v>1</v>
      </c>
    </row>
    <row r="6204" spans="1:2">
      <c r="A6204" t="s">
        <v>19563</v>
      </c>
      <c r="B6204">
        <v>1</v>
      </c>
    </row>
    <row r="6205" spans="1:2">
      <c r="A6205" t="s">
        <v>19564</v>
      </c>
      <c r="B6205">
        <v>1</v>
      </c>
    </row>
    <row r="6206" spans="1:2">
      <c r="A6206" t="s">
        <v>19565</v>
      </c>
      <c r="B6206">
        <v>1</v>
      </c>
    </row>
    <row r="6207" spans="1:2">
      <c r="A6207" t="s">
        <v>19567</v>
      </c>
      <c r="B6207">
        <v>1</v>
      </c>
    </row>
    <row r="6208" spans="1:2">
      <c r="A6208" t="s">
        <v>19569</v>
      </c>
      <c r="B6208">
        <v>1</v>
      </c>
    </row>
    <row r="6209" spans="1:2">
      <c r="A6209" t="s">
        <v>19570</v>
      </c>
      <c r="B6209">
        <v>1</v>
      </c>
    </row>
    <row r="6210" spans="1:2">
      <c r="A6210" t="s">
        <v>19571</v>
      </c>
      <c r="B6210">
        <v>1</v>
      </c>
    </row>
    <row r="6211" spans="1:2">
      <c r="A6211" t="s">
        <v>19572</v>
      </c>
      <c r="B6211">
        <v>1</v>
      </c>
    </row>
    <row r="6212" spans="1:2">
      <c r="A6212" t="s">
        <v>19573</v>
      </c>
      <c r="B6212">
        <v>1</v>
      </c>
    </row>
    <row r="6213" spans="1:2">
      <c r="A6213" t="s">
        <v>19574</v>
      </c>
      <c r="B6213">
        <v>1</v>
      </c>
    </row>
    <row r="6214" spans="1:2">
      <c r="A6214" t="s">
        <v>19575</v>
      </c>
      <c r="B6214">
        <v>1</v>
      </c>
    </row>
    <row r="6215" spans="1:2">
      <c r="A6215" t="s">
        <v>19576</v>
      </c>
      <c r="B6215">
        <v>1</v>
      </c>
    </row>
    <row r="6216" spans="1:2">
      <c r="A6216" t="s">
        <v>19578</v>
      </c>
      <c r="B6216">
        <v>1</v>
      </c>
    </row>
    <row r="6217" spans="1:2">
      <c r="A6217" t="s">
        <v>19579</v>
      </c>
      <c r="B6217">
        <v>1</v>
      </c>
    </row>
    <row r="6218" spans="1:2">
      <c r="A6218" t="s">
        <v>19580</v>
      </c>
      <c r="B6218">
        <v>1</v>
      </c>
    </row>
    <row r="6219" spans="1:2">
      <c r="A6219" t="s">
        <v>19581</v>
      </c>
      <c r="B6219">
        <v>1</v>
      </c>
    </row>
    <row r="6220" spans="1:2">
      <c r="A6220" t="s">
        <v>19582</v>
      </c>
      <c r="B6220">
        <v>1</v>
      </c>
    </row>
    <row r="6221" spans="1:2">
      <c r="A6221" t="s">
        <v>19583</v>
      </c>
      <c r="B6221">
        <v>1</v>
      </c>
    </row>
    <row r="6222" spans="1:2">
      <c r="A6222" t="s">
        <v>19584</v>
      </c>
      <c r="B6222">
        <v>1</v>
      </c>
    </row>
    <row r="6223" spans="1:2">
      <c r="A6223" t="s">
        <v>19585</v>
      </c>
      <c r="B6223">
        <v>1</v>
      </c>
    </row>
    <row r="6224" spans="1:2">
      <c r="A6224" t="s">
        <v>19586</v>
      </c>
      <c r="B6224">
        <v>1</v>
      </c>
    </row>
    <row r="6225" spans="1:2">
      <c r="A6225" t="s">
        <v>19587</v>
      </c>
      <c r="B6225">
        <v>1</v>
      </c>
    </row>
    <row r="6226" spans="1:2">
      <c r="A6226" t="s">
        <v>19588</v>
      </c>
      <c r="B6226">
        <v>1</v>
      </c>
    </row>
    <row r="6227" spans="1:2">
      <c r="A6227" t="s">
        <v>19589</v>
      </c>
      <c r="B6227">
        <v>1</v>
      </c>
    </row>
    <row r="6228" spans="1:2">
      <c r="A6228" t="s">
        <v>19590</v>
      </c>
      <c r="B6228">
        <v>1</v>
      </c>
    </row>
    <row r="6229" spans="1:2">
      <c r="A6229" t="s">
        <v>19592</v>
      </c>
      <c r="B6229">
        <v>1</v>
      </c>
    </row>
    <row r="6230" spans="1:2">
      <c r="A6230" t="s">
        <v>19593</v>
      </c>
      <c r="B6230">
        <v>1</v>
      </c>
    </row>
    <row r="6231" spans="1:2">
      <c r="A6231" t="s">
        <v>19594</v>
      </c>
      <c r="B6231">
        <v>1</v>
      </c>
    </row>
    <row r="6232" spans="1:2">
      <c r="A6232" t="s">
        <v>19595</v>
      </c>
      <c r="B6232">
        <v>1</v>
      </c>
    </row>
    <row r="6233" spans="1:2">
      <c r="A6233" t="s">
        <v>19597</v>
      </c>
      <c r="B6233">
        <v>1</v>
      </c>
    </row>
    <row r="6234" spans="1:2">
      <c r="A6234" t="s">
        <v>19598</v>
      </c>
      <c r="B6234">
        <v>1</v>
      </c>
    </row>
    <row r="6235" spans="1:2">
      <c r="A6235" t="s">
        <v>19599</v>
      </c>
      <c r="B6235">
        <v>1</v>
      </c>
    </row>
    <row r="6236" spans="1:2">
      <c r="A6236" t="s">
        <v>19600</v>
      </c>
      <c r="B6236">
        <v>1</v>
      </c>
    </row>
    <row r="6237" spans="1:2">
      <c r="A6237" t="s">
        <v>19601</v>
      </c>
      <c r="B6237">
        <v>1</v>
      </c>
    </row>
    <row r="6238" spans="1:2">
      <c r="A6238" t="s">
        <v>19602</v>
      </c>
      <c r="B6238">
        <v>1</v>
      </c>
    </row>
    <row r="6239" spans="1:2">
      <c r="A6239" t="s">
        <v>19604</v>
      </c>
      <c r="B6239">
        <v>1</v>
      </c>
    </row>
    <row r="6240" spans="1:2">
      <c r="A6240" t="s">
        <v>19605</v>
      </c>
      <c r="B6240">
        <v>1</v>
      </c>
    </row>
    <row r="6241" spans="1:2">
      <c r="A6241" t="s">
        <v>19606</v>
      </c>
      <c r="B6241">
        <v>1</v>
      </c>
    </row>
    <row r="6242" spans="1:2">
      <c r="A6242" t="s">
        <v>19607</v>
      </c>
      <c r="B6242">
        <v>1</v>
      </c>
    </row>
    <row r="6243" spans="1:2">
      <c r="A6243" t="s">
        <v>19608</v>
      </c>
      <c r="B6243">
        <v>1</v>
      </c>
    </row>
    <row r="6244" spans="1:2">
      <c r="A6244" t="s">
        <v>19609</v>
      </c>
      <c r="B6244">
        <v>1</v>
      </c>
    </row>
    <row r="6245" spans="1:2">
      <c r="A6245" t="s">
        <v>19610</v>
      </c>
      <c r="B6245">
        <v>1</v>
      </c>
    </row>
    <row r="6246" spans="1:2">
      <c r="A6246" t="s">
        <v>19611</v>
      </c>
      <c r="B6246">
        <v>1</v>
      </c>
    </row>
    <row r="6247" spans="1:2">
      <c r="A6247" t="s">
        <v>19612</v>
      </c>
      <c r="B6247">
        <v>1</v>
      </c>
    </row>
    <row r="6248" spans="1:2">
      <c r="A6248" t="s">
        <v>19613</v>
      </c>
      <c r="B6248">
        <v>1</v>
      </c>
    </row>
    <row r="6249" spans="1:2">
      <c r="A6249" t="s">
        <v>19614</v>
      </c>
      <c r="B6249">
        <v>1</v>
      </c>
    </row>
    <row r="6250" spans="1:2">
      <c r="A6250" t="s">
        <v>19615</v>
      </c>
      <c r="B6250">
        <v>1</v>
      </c>
    </row>
    <row r="6251" spans="1:2">
      <c r="A6251" t="s">
        <v>19617</v>
      </c>
      <c r="B6251">
        <v>1</v>
      </c>
    </row>
    <row r="6252" spans="1:2">
      <c r="A6252" t="s">
        <v>19618</v>
      </c>
      <c r="B6252">
        <v>1</v>
      </c>
    </row>
    <row r="6253" spans="1:2">
      <c r="A6253" t="s">
        <v>19619</v>
      </c>
      <c r="B6253">
        <v>1</v>
      </c>
    </row>
    <row r="6254" spans="1:2">
      <c r="A6254" t="s">
        <v>19620</v>
      </c>
      <c r="B6254">
        <v>1</v>
      </c>
    </row>
    <row r="6255" spans="1:2">
      <c r="A6255" t="s">
        <v>19622</v>
      </c>
      <c r="B6255">
        <v>1</v>
      </c>
    </row>
    <row r="6256" spans="1:2">
      <c r="A6256" t="s">
        <v>19624</v>
      </c>
      <c r="B6256">
        <v>1</v>
      </c>
    </row>
    <row r="6257" spans="1:2">
      <c r="A6257" t="s">
        <v>19625</v>
      </c>
      <c r="B6257">
        <v>1</v>
      </c>
    </row>
    <row r="6258" spans="1:2">
      <c r="A6258" t="s">
        <v>19626</v>
      </c>
      <c r="B6258">
        <v>1</v>
      </c>
    </row>
    <row r="6259" spans="1:2">
      <c r="A6259" t="s">
        <v>19627</v>
      </c>
      <c r="B6259">
        <v>1</v>
      </c>
    </row>
    <row r="6260" spans="1:2">
      <c r="A6260" t="s">
        <v>19628</v>
      </c>
      <c r="B6260">
        <v>1</v>
      </c>
    </row>
    <row r="6261" spans="1:2">
      <c r="A6261" t="s">
        <v>19629</v>
      </c>
      <c r="B6261">
        <v>1</v>
      </c>
    </row>
    <row r="6262" spans="1:2">
      <c r="A6262" t="s">
        <v>19631</v>
      </c>
      <c r="B6262">
        <v>1</v>
      </c>
    </row>
    <row r="6263" spans="1:2">
      <c r="A6263" t="s">
        <v>19632</v>
      </c>
      <c r="B6263">
        <v>1</v>
      </c>
    </row>
    <row r="6264" spans="1:2">
      <c r="A6264" t="s">
        <v>19633</v>
      </c>
      <c r="B6264">
        <v>1</v>
      </c>
    </row>
    <row r="6265" spans="1:2">
      <c r="A6265" t="s">
        <v>19634</v>
      </c>
      <c r="B6265">
        <v>1</v>
      </c>
    </row>
    <row r="6266" spans="1:2">
      <c r="A6266" t="s">
        <v>19635</v>
      </c>
      <c r="B6266">
        <v>1</v>
      </c>
    </row>
    <row r="6267" spans="1:2">
      <c r="A6267" t="s">
        <v>19636</v>
      </c>
      <c r="B6267">
        <v>1</v>
      </c>
    </row>
    <row r="6268" spans="1:2">
      <c r="A6268" t="s">
        <v>19637</v>
      </c>
      <c r="B6268">
        <v>1</v>
      </c>
    </row>
    <row r="6269" spans="1:2">
      <c r="A6269" t="s">
        <v>19638</v>
      </c>
      <c r="B6269">
        <v>1</v>
      </c>
    </row>
    <row r="6270" spans="1:2">
      <c r="A6270" t="s">
        <v>19639</v>
      </c>
      <c r="B6270">
        <v>1</v>
      </c>
    </row>
    <row r="6271" spans="1:2">
      <c r="A6271" t="s">
        <v>19640</v>
      </c>
      <c r="B6271">
        <v>1</v>
      </c>
    </row>
    <row r="6272" spans="1:2">
      <c r="A6272" t="s">
        <v>19641</v>
      </c>
      <c r="B6272">
        <v>1</v>
      </c>
    </row>
    <row r="6273" spans="1:2">
      <c r="A6273" t="s">
        <v>19642</v>
      </c>
      <c r="B6273">
        <v>1</v>
      </c>
    </row>
    <row r="6274" spans="1:2">
      <c r="A6274" t="s">
        <v>19643</v>
      </c>
      <c r="B6274">
        <v>1</v>
      </c>
    </row>
    <row r="6275" spans="1:2">
      <c r="A6275" t="s">
        <v>19644</v>
      </c>
      <c r="B6275">
        <v>1</v>
      </c>
    </row>
    <row r="6276" spans="1:2">
      <c r="A6276" t="s">
        <v>19645</v>
      </c>
      <c r="B6276">
        <v>1</v>
      </c>
    </row>
    <row r="6277" spans="1:2">
      <c r="A6277" t="s">
        <v>19646</v>
      </c>
      <c r="B6277">
        <v>1</v>
      </c>
    </row>
    <row r="6278" spans="1:2">
      <c r="A6278" t="s">
        <v>19647</v>
      </c>
      <c r="B6278">
        <v>1</v>
      </c>
    </row>
    <row r="6279" spans="1:2">
      <c r="A6279" t="s">
        <v>19648</v>
      </c>
      <c r="B6279">
        <v>1</v>
      </c>
    </row>
    <row r="6280" spans="1:2">
      <c r="A6280" t="s">
        <v>19649</v>
      </c>
      <c r="B6280">
        <v>1</v>
      </c>
    </row>
    <row r="6281" spans="1:2">
      <c r="A6281" t="s">
        <v>19650</v>
      </c>
      <c r="B6281">
        <v>1</v>
      </c>
    </row>
    <row r="6282" spans="1:2">
      <c r="A6282" t="s">
        <v>19651</v>
      </c>
      <c r="B6282">
        <v>1</v>
      </c>
    </row>
    <row r="6283" spans="1:2">
      <c r="A6283" t="s">
        <v>19652</v>
      </c>
      <c r="B6283">
        <v>1</v>
      </c>
    </row>
    <row r="6284" spans="1:2">
      <c r="A6284" t="s">
        <v>19653</v>
      </c>
      <c r="B6284">
        <v>1</v>
      </c>
    </row>
    <row r="6285" spans="1:2">
      <c r="A6285" t="s">
        <v>19654</v>
      </c>
      <c r="B6285">
        <v>1</v>
      </c>
    </row>
    <row r="6286" spans="1:2">
      <c r="A6286" t="s">
        <v>19655</v>
      </c>
      <c r="B6286">
        <v>1</v>
      </c>
    </row>
    <row r="6287" spans="1:2">
      <c r="A6287" t="s">
        <v>19656</v>
      </c>
      <c r="B6287">
        <v>1</v>
      </c>
    </row>
    <row r="6288" spans="1:2">
      <c r="A6288" t="s">
        <v>19657</v>
      </c>
      <c r="B6288">
        <v>1</v>
      </c>
    </row>
    <row r="6289" spans="1:2">
      <c r="A6289" t="s">
        <v>19658</v>
      </c>
      <c r="B6289">
        <v>1</v>
      </c>
    </row>
    <row r="6290" spans="1:2">
      <c r="A6290" t="s">
        <v>19659</v>
      </c>
      <c r="B6290">
        <v>1</v>
      </c>
    </row>
    <row r="6291" spans="1:2">
      <c r="A6291" t="s">
        <v>19660</v>
      </c>
      <c r="B6291">
        <v>1</v>
      </c>
    </row>
    <row r="6292" spans="1:2">
      <c r="A6292" t="s">
        <v>19662</v>
      </c>
      <c r="B6292">
        <v>1</v>
      </c>
    </row>
    <row r="6293" spans="1:2">
      <c r="A6293" t="s">
        <v>19663</v>
      </c>
      <c r="B6293">
        <v>1</v>
      </c>
    </row>
    <row r="6294" spans="1:2">
      <c r="A6294" t="s">
        <v>19664</v>
      </c>
      <c r="B6294">
        <v>1</v>
      </c>
    </row>
    <row r="6295" spans="1:2">
      <c r="A6295" t="s">
        <v>19666</v>
      </c>
      <c r="B6295">
        <v>1</v>
      </c>
    </row>
    <row r="6296" spans="1:2">
      <c r="A6296" t="s">
        <v>19667</v>
      </c>
      <c r="B6296">
        <v>1</v>
      </c>
    </row>
    <row r="6297" spans="1:2">
      <c r="A6297" t="s">
        <v>19668</v>
      </c>
      <c r="B6297">
        <v>1</v>
      </c>
    </row>
    <row r="6298" spans="1:2">
      <c r="A6298" t="s">
        <v>19670</v>
      </c>
      <c r="B6298">
        <v>1</v>
      </c>
    </row>
    <row r="6299" spans="1:2">
      <c r="A6299" t="s">
        <v>19671</v>
      </c>
      <c r="B6299">
        <v>1</v>
      </c>
    </row>
    <row r="6300" spans="1:2">
      <c r="A6300" t="s">
        <v>19672</v>
      </c>
      <c r="B6300">
        <v>1</v>
      </c>
    </row>
    <row r="6301" spans="1:2">
      <c r="A6301" t="s">
        <v>19673</v>
      </c>
      <c r="B6301">
        <v>1</v>
      </c>
    </row>
    <row r="6302" spans="1:2">
      <c r="A6302" t="s">
        <v>19674</v>
      </c>
      <c r="B6302">
        <v>1</v>
      </c>
    </row>
    <row r="6303" spans="1:2">
      <c r="A6303" t="s">
        <v>19675</v>
      </c>
      <c r="B6303">
        <v>1</v>
      </c>
    </row>
    <row r="6304" spans="1:2">
      <c r="A6304" t="s">
        <v>19676</v>
      </c>
      <c r="B6304">
        <v>1</v>
      </c>
    </row>
    <row r="6305" spans="1:2">
      <c r="A6305" t="s">
        <v>19677</v>
      </c>
      <c r="B6305">
        <v>1</v>
      </c>
    </row>
    <row r="6306" spans="1:2">
      <c r="A6306" t="s">
        <v>19678</v>
      </c>
      <c r="B6306">
        <v>1</v>
      </c>
    </row>
    <row r="6307" spans="1:2">
      <c r="A6307" t="s">
        <v>19679</v>
      </c>
      <c r="B6307">
        <v>1</v>
      </c>
    </row>
    <row r="6308" spans="1:2">
      <c r="A6308" t="s">
        <v>19680</v>
      </c>
      <c r="B6308">
        <v>1</v>
      </c>
    </row>
    <row r="6309" spans="1:2">
      <c r="A6309" t="s">
        <v>19681</v>
      </c>
      <c r="B6309">
        <v>1</v>
      </c>
    </row>
    <row r="6310" spans="1:2">
      <c r="A6310" t="s">
        <v>19682</v>
      </c>
      <c r="B6310">
        <v>1</v>
      </c>
    </row>
    <row r="6311" spans="1:2">
      <c r="A6311" t="s">
        <v>19683</v>
      </c>
      <c r="B6311">
        <v>1</v>
      </c>
    </row>
    <row r="6312" spans="1:2">
      <c r="A6312" t="s">
        <v>19684</v>
      </c>
      <c r="B6312">
        <v>1</v>
      </c>
    </row>
    <row r="6313" spans="1:2">
      <c r="A6313" t="s">
        <v>19685</v>
      </c>
      <c r="B6313">
        <v>1</v>
      </c>
    </row>
    <row r="6314" spans="1:2">
      <c r="A6314" t="s">
        <v>19686</v>
      </c>
      <c r="B6314">
        <v>1</v>
      </c>
    </row>
    <row r="6315" spans="1:2">
      <c r="A6315" t="s">
        <v>19687</v>
      </c>
      <c r="B6315">
        <v>1</v>
      </c>
    </row>
    <row r="6316" spans="1:2">
      <c r="A6316" t="s">
        <v>19688</v>
      </c>
      <c r="B6316">
        <v>1</v>
      </c>
    </row>
    <row r="6317" spans="1:2">
      <c r="A6317" t="s">
        <v>19689</v>
      </c>
      <c r="B6317">
        <v>1</v>
      </c>
    </row>
    <row r="6318" spans="1:2">
      <c r="A6318" t="s">
        <v>19690</v>
      </c>
      <c r="B6318">
        <v>1</v>
      </c>
    </row>
    <row r="6319" spans="1:2">
      <c r="A6319" t="s">
        <v>19691</v>
      </c>
      <c r="B6319">
        <v>1</v>
      </c>
    </row>
    <row r="6320" spans="1:2">
      <c r="A6320" t="s">
        <v>19692</v>
      </c>
      <c r="B6320">
        <v>1</v>
      </c>
    </row>
    <row r="6321" spans="1:2">
      <c r="A6321" t="s">
        <v>19694</v>
      </c>
      <c r="B6321">
        <v>1</v>
      </c>
    </row>
    <row r="6322" spans="1:2">
      <c r="A6322" t="s">
        <v>19695</v>
      </c>
      <c r="B6322">
        <v>1</v>
      </c>
    </row>
    <row r="6323" spans="1:2">
      <c r="A6323" t="s">
        <v>19696</v>
      </c>
      <c r="B6323">
        <v>1</v>
      </c>
    </row>
    <row r="6324" spans="1:2">
      <c r="A6324" t="s">
        <v>19697</v>
      </c>
      <c r="B6324">
        <v>1</v>
      </c>
    </row>
    <row r="6325" spans="1:2">
      <c r="A6325" t="s">
        <v>19698</v>
      </c>
      <c r="B6325">
        <v>1</v>
      </c>
    </row>
    <row r="6326" spans="1:2">
      <c r="A6326" t="s">
        <v>19699</v>
      </c>
      <c r="B6326">
        <v>1</v>
      </c>
    </row>
    <row r="6327" spans="1:2">
      <c r="A6327" t="s">
        <v>19700</v>
      </c>
      <c r="B6327">
        <v>1</v>
      </c>
    </row>
    <row r="6328" spans="1:2">
      <c r="A6328" t="s">
        <v>19702</v>
      </c>
      <c r="B6328">
        <v>1</v>
      </c>
    </row>
    <row r="6329" spans="1:2">
      <c r="A6329" t="s">
        <v>19703</v>
      </c>
      <c r="B6329">
        <v>1</v>
      </c>
    </row>
    <row r="6330" spans="1:2">
      <c r="A6330" t="s">
        <v>19704</v>
      </c>
      <c r="B6330">
        <v>1</v>
      </c>
    </row>
    <row r="6331" spans="1:2">
      <c r="A6331" t="s">
        <v>19705</v>
      </c>
      <c r="B6331">
        <v>1</v>
      </c>
    </row>
    <row r="6332" spans="1:2">
      <c r="A6332" t="s">
        <v>19706</v>
      </c>
      <c r="B6332">
        <v>1</v>
      </c>
    </row>
    <row r="6333" spans="1:2">
      <c r="A6333" t="s">
        <v>19707</v>
      </c>
      <c r="B6333">
        <v>1</v>
      </c>
    </row>
    <row r="6334" spans="1:2">
      <c r="A6334" t="s">
        <v>19708</v>
      </c>
      <c r="B6334">
        <v>1</v>
      </c>
    </row>
    <row r="6335" spans="1:2">
      <c r="A6335" t="s">
        <v>19709</v>
      </c>
      <c r="B6335">
        <v>1</v>
      </c>
    </row>
    <row r="6336" spans="1:2">
      <c r="A6336" t="s">
        <v>19710</v>
      </c>
      <c r="B6336">
        <v>1</v>
      </c>
    </row>
    <row r="6337" spans="1:2">
      <c r="A6337" t="s">
        <v>19712</v>
      </c>
      <c r="B6337">
        <v>1</v>
      </c>
    </row>
    <row r="6338" spans="1:2">
      <c r="A6338" t="s">
        <v>19713</v>
      </c>
      <c r="B6338">
        <v>1</v>
      </c>
    </row>
    <row r="6339" spans="1:2">
      <c r="A6339" t="s">
        <v>19714</v>
      </c>
      <c r="B6339">
        <v>1</v>
      </c>
    </row>
    <row r="6340" spans="1:2">
      <c r="A6340" t="s">
        <v>19715</v>
      </c>
      <c r="B6340">
        <v>1</v>
      </c>
    </row>
    <row r="6341" spans="1:2">
      <c r="A6341" t="s">
        <v>19716</v>
      </c>
      <c r="B6341">
        <v>1</v>
      </c>
    </row>
    <row r="6342" spans="1:2">
      <c r="A6342" t="s">
        <v>19717</v>
      </c>
      <c r="B6342">
        <v>1</v>
      </c>
    </row>
    <row r="6343" spans="1:2">
      <c r="A6343" t="s">
        <v>19718</v>
      </c>
      <c r="B6343">
        <v>1</v>
      </c>
    </row>
    <row r="6344" spans="1:2">
      <c r="A6344" t="s">
        <v>19719</v>
      </c>
      <c r="B6344">
        <v>1</v>
      </c>
    </row>
    <row r="6345" spans="1:2">
      <c r="A6345" t="s">
        <v>19720</v>
      </c>
      <c r="B6345">
        <v>1</v>
      </c>
    </row>
    <row r="6346" spans="1:2">
      <c r="A6346" t="s">
        <v>19721</v>
      </c>
      <c r="B6346">
        <v>1</v>
      </c>
    </row>
    <row r="6347" spans="1:2">
      <c r="A6347" t="s">
        <v>19722</v>
      </c>
      <c r="B6347">
        <v>1</v>
      </c>
    </row>
    <row r="6348" spans="1:2">
      <c r="A6348" t="s">
        <v>19723</v>
      </c>
      <c r="B6348">
        <v>1</v>
      </c>
    </row>
    <row r="6349" spans="1:2">
      <c r="A6349" t="s">
        <v>19724</v>
      </c>
      <c r="B6349">
        <v>1</v>
      </c>
    </row>
    <row r="6350" spans="1:2">
      <c r="A6350" t="s">
        <v>19726</v>
      </c>
      <c r="B6350">
        <v>1</v>
      </c>
    </row>
    <row r="6351" spans="1:2">
      <c r="A6351" t="s">
        <v>19727</v>
      </c>
      <c r="B6351">
        <v>1</v>
      </c>
    </row>
    <row r="6352" spans="1:2">
      <c r="A6352" t="s">
        <v>19728</v>
      </c>
      <c r="B6352">
        <v>1</v>
      </c>
    </row>
    <row r="6353" spans="1:2">
      <c r="A6353" t="s">
        <v>19729</v>
      </c>
      <c r="B6353">
        <v>1</v>
      </c>
    </row>
    <row r="6354" spans="1:2">
      <c r="A6354" t="s">
        <v>19731</v>
      </c>
      <c r="B6354">
        <v>1</v>
      </c>
    </row>
    <row r="6355" spans="1:2">
      <c r="A6355" t="s">
        <v>19732</v>
      </c>
      <c r="B6355">
        <v>1</v>
      </c>
    </row>
    <row r="6356" spans="1:2">
      <c r="A6356" t="s">
        <v>19733</v>
      </c>
      <c r="B6356">
        <v>1</v>
      </c>
    </row>
    <row r="6357" spans="1:2">
      <c r="A6357" t="s">
        <v>19734</v>
      </c>
      <c r="B6357">
        <v>1</v>
      </c>
    </row>
    <row r="6358" spans="1:2">
      <c r="A6358" t="s">
        <v>19736</v>
      </c>
      <c r="B6358">
        <v>1</v>
      </c>
    </row>
    <row r="6359" spans="1:2">
      <c r="A6359" t="s">
        <v>19740</v>
      </c>
      <c r="B6359">
        <v>1</v>
      </c>
    </row>
    <row r="6360" spans="1:2">
      <c r="A6360" t="s">
        <v>19741</v>
      </c>
      <c r="B6360">
        <v>1</v>
      </c>
    </row>
    <row r="6361" spans="1:2">
      <c r="A6361" t="s">
        <v>19742</v>
      </c>
      <c r="B6361">
        <v>1</v>
      </c>
    </row>
    <row r="6362" spans="1:2">
      <c r="A6362" t="s">
        <v>19743</v>
      </c>
      <c r="B6362">
        <v>1</v>
      </c>
    </row>
    <row r="6363" spans="1:2">
      <c r="A6363" t="s">
        <v>19744</v>
      </c>
      <c r="B6363">
        <v>1</v>
      </c>
    </row>
    <row r="6364" spans="1:2">
      <c r="A6364" t="s">
        <v>19745</v>
      </c>
      <c r="B6364">
        <v>1</v>
      </c>
    </row>
    <row r="6365" spans="1:2">
      <c r="A6365" t="s">
        <v>19746</v>
      </c>
      <c r="B6365">
        <v>1</v>
      </c>
    </row>
    <row r="6366" spans="1:2">
      <c r="A6366" t="s">
        <v>19747</v>
      </c>
      <c r="B6366">
        <v>1</v>
      </c>
    </row>
    <row r="6367" spans="1:2">
      <c r="A6367" t="s">
        <v>19748</v>
      </c>
      <c r="B6367">
        <v>1</v>
      </c>
    </row>
    <row r="6368" spans="1:2">
      <c r="A6368" t="s">
        <v>19749</v>
      </c>
      <c r="B6368">
        <v>1</v>
      </c>
    </row>
    <row r="6369" spans="1:2">
      <c r="A6369" t="s">
        <v>19750</v>
      </c>
      <c r="B6369">
        <v>1</v>
      </c>
    </row>
    <row r="6370" spans="1:2">
      <c r="A6370" t="s">
        <v>19751</v>
      </c>
      <c r="B6370">
        <v>1</v>
      </c>
    </row>
    <row r="6371" spans="1:2">
      <c r="A6371" t="s">
        <v>19752</v>
      </c>
      <c r="B6371">
        <v>1</v>
      </c>
    </row>
    <row r="6372" spans="1:2">
      <c r="A6372" t="s">
        <v>19753</v>
      </c>
      <c r="B6372">
        <v>1</v>
      </c>
    </row>
    <row r="6373" spans="1:2">
      <c r="A6373" t="s">
        <v>19754</v>
      </c>
      <c r="B6373">
        <v>1</v>
      </c>
    </row>
    <row r="6374" spans="1:2">
      <c r="A6374" t="s">
        <v>19755</v>
      </c>
      <c r="B6374">
        <v>1</v>
      </c>
    </row>
    <row r="6375" spans="1:2">
      <c r="A6375" t="s">
        <v>19756</v>
      </c>
      <c r="B6375">
        <v>1</v>
      </c>
    </row>
    <row r="6376" spans="1:2">
      <c r="A6376" t="s">
        <v>19757</v>
      </c>
      <c r="B6376">
        <v>1</v>
      </c>
    </row>
    <row r="6377" spans="1:2">
      <c r="A6377" t="s">
        <v>19758</v>
      </c>
      <c r="B6377">
        <v>1</v>
      </c>
    </row>
    <row r="6378" spans="1:2">
      <c r="A6378" t="s">
        <v>19759</v>
      </c>
      <c r="B6378">
        <v>1</v>
      </c>
    </row>
    <row r="6379" spans="1:2">
      <c r="A6379" t="s">
        <v>19760</v>
      </c>
      <c r="B6379">
        <v>1</v>
      </c>
    </row>
    <row r="6380" spans="1:2">
      <c r="A6380" t="s">
        <v>19761</v>
      </c>
      <c r="B6380">
        <v>1</v>
      </c>
    </row>
    <row r="6381" spans="1:2">
      <c r="A6381" t="s">
        <v>19762</v>
      </c>
      <c r="B6381">
        <v>1</v>
      </c>
    </row>
    <row r="6382" spans="1:2">
      <c r="A6382" t="s">
        <v>19763</v>
      </c>
      <c r="B6382">
        <v>1</v>
      </c>
    </row>
    <row r="6383" spans="1:2">
      <c r="A6383" t="s">
        <v>19764</v>
      </c>
      <c r="B6383">
        <v>1</v>
      </c>
    </row>
    <row r="6384" spans="1:2">
      <c r="A6384" t="s">
        <v>19765</v>
      </c>
      <c r="B6384">
        <v>1</v>
      </c>
    </row>
    <row r="6385" spans="1:2">
      <c r="A6385" t="s">
        <v>19766</v>
      </c>
      <c r="B6385">
        <v>1</v>
      </c>
    </row>
    <row r="6386" spans="1:2">
      <c r="A6386" t="s">
        <v>19767</v>
      </c>
      <c r="B6386">
        <v>1</v>
      </c>
    </row>
    <row r="6387" spans="1:2">
      <c r="A6387" t="s">
        <v>19768</v>
      </c>
      <c r="B6387">
        <v>1</v>
      </c>
    </row>
    <row r="6388" spans="1:2">
      <c r="A6388" t="s">
        <v>19769</v>
      </c>
      <c r="B6388">
        <v>1</v>
      </c>
    </row>
    <row r="6389" spans="1:2">
      <c r="A6389" t="s">
        <v>19770</v>
      </c>
      <c r="B6389">
        <v>1</v>
      </c>
    </row>
    <row r="6390" spans="1:2">
      <c r="A6390" t="s">
        <v>19771</v>
      </c>
      <c r="B6390">
        <v>1</v>
      </c>
    </row>
    <row r="6391" spans="1:2">
      <c r="A6391" t="s">
        <v>19772</v>
      </c>
      <c r="B6391">
        <v>1</v>
      </c>
    </row>
    <row r="6392" spans="1:2">
      <c r="A6392" t="s">
        <v>19773</v>
      </c>
      <c r="B6392">
        <v>1</v>
      </c>
    </row>
    <row r="6393" spans="1:2">
      <c r="A6393" t="s">
        <v>19774</v>
      </c>
      <c r="B6393">
        <v>1</v>
      </c>
    </row>
    <row r="6394" spans="1:2">
      <c r="A6394" t="s">
        <v>19775</v>
      </c>
      <c r="B6394">
        <v>1</v>
      </c>
    </row>
    <row r="6395" spans="1:2">
      <c r="A6395" t="s">
        <v>19776</v>
      </c>
      <c r="B6395">
        <v>1</v>
      </c>
    </row>
    <row r="6396" spans="1:2">
      <c r="A6396" t="s">
        <v>19777</v>
      </c>
      <c r="B6396">
        <v>1</v>
      </c>
    </row>
    <row r="6397" spans="1:2">
      <c r="A6397" t="s">
        <v>19778</v>
      </c>
      <c r="B6397">
        <v>1</v>
      </c>
    </row>
    <row r="6398" spans="1:2">
      <c r="A6398" t="s">
        <v>19779</v>
      </c>
      <c r="B6398">
        <v>1</v>
      </c>
    </row>
    <row r="6399" spans="1:2">
      <c r="A6399" t="s">
        <v>19780</v>
      </c>
      <c r="B6399">
        <v>1</v>
      </c>
    </row>
    <row r="6400" spans="1:2">
      <c r="A6400" t="s">
        <v>19781</v>
      </c>
      <c r="B6400">
        <v>1</v>
      </c>
    </row>
    <row r="6401" spans="1:2">
      <c r="A6401" t="s">
        <v>19782</v>
      </c>
      <c r="B6401">
        <v>1</v>
      </c>
    </row>
    <row r="6402" spans="1:2">
      <c r="A6402" t="s">
        <v>19783</v>
      </c>
      <c r="B6402">
        <v>1</v>
      </c>
    </row>
    <row r="6403" spans="1:2">
      <c r="A6403" t="s">
        <v>19785</v>
      </c>
      <c r="B6403">
        <v>1</v>
      </c>
    </row>
    <row r="6404" spans="1:2">
      <c r="A6404" t="s">
        <v>19786</v>
      </c>
      <c r="B6404">
        <v>1</v>
      </c>
    </row>
    <row r="6405" spans="1:2">
      <c r="A6405" t="s">
        <v>19787</v>
      </c>
      <c r="B6405">
        <v>1</v>
      </c>
    </row>
    <row r="6406" spans="1:2">
      <c r="A6406" t="s">
        <v>19788</v>
      </c>
      <c r="B6406">
        <v>1</v>
      </c>
    </row>
    <row r="6407" spans="1:2">
      <c r="A6407" t="s">
        <v>19789</v>
      </c>
      <c r="B6407">
        <v>1</v>
      </c>
    </row>
    <row r="6408" spans="1:2">
      <c r="A6408" t="s">
        <v>19790</v>
      </c>
      <c r="B6408">
        <v>1</v>
      </c>
    </row>
    <row r="6409" spans="1:2">
      <c r="A6409" t="s">
        <v>19791</v>
      </c>
      <c r="B6409">
        <v>1</v>
      </c>
    </row>
    <row r="6410" spans="1:2">
      <c r="A6410" t="s">
        <v>19792</v>
      </c>
      <c r="B6410">
        <v>1</v>
      </c>
    </row>
    <row r="6411" spans="1:2">
      <c r="A6411" t="s">
        <v>19793</v>
      </c>
      <c r="B6411">
        <v>1</v>
      </c>
    </row>
    <row r="6412" spans="1:2">
      <c r="A6412" t="s">
        <v>19794</v>
      </c>
      <c r="B6412">
        <v>1</v>
      </c>
    </row>
    <row r="6413" spans="1:2">
      <c r="A6413" t="s">
        <v>19795</v>
      </c>
      <c r="B6413">
        <v>1</v>
      </c>
    </row>
    <row r="6414" spans="1:2">
      <c r="A6414" t="s">
        <v>19796</v>
      </c>
      <c r="B6414">
        <v>1</v>
      </c>
    </row>
    <row r="6415" spans="1:2">
      <c r="A6415" t="s">
        <v>19797</v>
      </c>
      <c r="B6415">
        <v>1</v>
      </c>
    </row>
    <row r="6416" spans="1:2">
      <c r="A6416" t="s">
        <v>19798</v>
      </c>
      <c r="B6416">
        <v>1</v>
      </c>
    </row>
    <row r="6417" spans="1:2">
      <c r="A6417" t="s">
        <v>19799</v>
      </c>
      <c r="B6417">
        <v>1</v>
      </c>
    </row>
    <row r="6418" spans="1:2">
      <c r="A6418" t="s">
        <v>19800</v>
      </c>
      <c r="B6418">
        <v>1</v>
      </c>
    </row>
    <row r="6419" spans="1:2">
      <c r="A6419" t="s">
        <v>19801</v>
      </c>
      <c r="B6419">
        <v>1</v>
      </c>
    </row>
    <row r="6420" spans="1:2">
      <c r="A6420" t="s">
        <v>19802</v>
      </c>
      <c r="B6420">
        <v>1</v>
      </c>
    </row>
    <row r="6421" spans="1:2">
      <c r="A6421" t="s">
        <v>19803</v>
      </c>
      <c r="B6421">
        <v>1</v>
      </c>
    </row>
    <row r="6422" spans="1:2">
      <c r="A6422" t="s">
        <v>19804</v>
      </c>
      <c r="B6422">
        <v>1</v>
      </c>
    </row>
    <row r="6423" spans="1:2">
      <c r="A6423" t="s">
        <v>19805</v>
      </c>
      <c r="B6423">
        <v>1</v>
      </c>
    </row>
    <row r="6424" spans="1:2">
      <c r="A6424" t="s">
        <v>19806</v>
      </c>
      <c r="B6424">
        <v>1</v>
      </c>
    </row>
    <row r="6425" spans="1:2">
      <c r="A6425" t="s">
        <v>19808</v>
      </c>
      <c r="B6425">
        <v>1</v>
      </c>
    </row>
    <row r="6426" spans="1:2">
      <c r="A6426" t="s">
        <v>19809</v>
      </c>
      <c r="B6426">
        <v>1</v>
      </c>
    </row>
    <row r="6427" spans="1:2">
      <c r="A6427" t="s">
        <v>19810</v>
      </c>
      <c r="B6427">
        <v>1</v>
      </c>
    </row>
    <row r="6428" spans="1:2">
      <c r="A6428" t="s">
        <v>19811</v>
      </c>
      <c r="B6428">
        <v>1</v>
      </c>
    </row>
    <row r="6429" spans="1:2">
      <c r="A6429" t="s">
        <v>19812</v>
      </c>
      <c r="B6429">
        <v>1</v>
      </c>
    </row>
    <row r="6430" spans="1:2">
      <c r="A6430" t="s">
        <v>19813</v>
      </c>
      <c r="B6430">
        <v>1</v>
      </c>
    </row>
    <row r="6431" spans="1:2">
      <c r="A6431" t="s">
        <v>19815</v>
      </c>
      <c r="B6431">
        <v>1</v>
      </c>
    </row>
    <row r="6432" spans="1:2">
      <c r="A6432" t="s">
        <v>19816</v>
      </c>
      <c r="B6432">
        <v>1</v>
      </c>
    </row>
    <row r="6433" spans="1:2">
      <c r="A6433" t="s">
        <v>19817</v>
      </c>
      <c r="B6433">
        <v>1</v>
      </c>
    </row>
    <row r="6434" spans="1:2">
      <c r="A6434" t="s">
        <v>19818</v>
      </c>
      <c r="B6434">
        <v>1</v>
      </c>
    </row>
    <row r="6435" spans="1:2">
      <c r="A6435" t="s">
        <v>19819</v>
      </c>
      <c r="B6435">
        <v>1</v>
      </c>
    </row>
    <row r="6436" spans="1:2">
      <c r="A6436" t="s">
        <v>19820</v>
      </c>
      <c r="B6436">
        <v>1</v>
      </c>
    </row>
    <row r="6437" spans="1:2">
      <c r="A6437" t="s">
        <v>19821</v>
      </c>
      <c r="B6437">
        <v>1</v>
      </c>
    </row>
    <row r="6438" spans="1:2">
      <c r="A6438" t="s">
        <v>19822</v>
      </c>
      <c r="B6438">
        <v>1</v>
      </c>
    </row>
    <row r="6439" spans="1:2">
      <c r="A6439" t="s">
        <v>19823</v>
      </c>
      <c r="B6439">
        <v>1</v>
      </c>
    </row>
    <row r="6440" spans="1:2">
      <c r="A6440" t="s">
        <v>19824</v>
      </c>
      <c r="B6440">
        <v>1</v>
      </c>
    </row>
    <row r="6441" spans="1:2">
      <c r="A6441" t="s">
        <v>19825</v>
      </c>
      <c r="B6441">
        <v>1</v>
      </c>
    </row>
    <row r="6442" spans="1:2">
      <c r="A6442" t="s">
        <v>19827</v>
      </c>
      <c r="B6442">
        <v>1</v>
      </c>
    </row>
    <row r="6443" spans="1:2">
      <c r="A6443" t="s">
        <v>19828</v>
      </c>
      <c r="B6443">
        <v>1</v>
      </c>
    </row>
    <row r="6444" spans="1:2">
      <c r="A6444" t="s">
        <v>19829</v>
      </c>
      <c r="B6444">
        <v>1</v>
      </c>
    </row>
    <row r="6445" spans="1:2">
      <c r="A6445" t="s">
        <v>19830</v>
      </c>
      <c r="B6445">
        <v>1</v>
      </c>
    </row>
    <row r="6446" spans="1:2">
      <c r="A6446" t="s">
        <v>19831</v>
      </c>
      <c r="B6446">
        <v>1</v>
      </c>
    </row>
    <row r="6447" spans="1:2">
      <c r="A6447" t="s">
        <v>19832</v>
      </c>
      <c r="B6447">
        <v>1</v>
      </c>
    </row>
    <row r="6448" spans="1:2">
      <c r="A6448" t="s">
        <v>19833</v>
      </c>
      <c r="B6448">
        <v>1</v>
      </c>
    </row>
    <row r="6449" spans="1:2">
      <c r="A6449" t="s">
        <v>19834</v>
      </c>
      <c r="B6449">
        <v>1</v>
      </c>
    </row>
    <row r="6450" spans="1:2">
      <c r="A6450" t="s">
        <v>19835</v>
      </c>
      <c r="B6450">
        <v>1</v>
      </c>
    </row>
    <row r="6451" spans="1:2">
      <c r="A6451" t="s">
        <v>19836</v>
      </c>
      <c r="B6451">
        <v>1</v>
      </c>
    </row>
    <row r="6452" spans="1:2">
      <c r="A6452" t="s">
        <v>19837</v>
      </c>
      <c r="B6452">
        <v>1</v>
      </c>
    </row>
    <row r="6453" spans="1:2">
      <c r="A6453" t="s">
        <v>19838</v>
      </c>
      <c r="B6453">
        <v>1</v>
      </c>
    </row>
    <row r="6454" spans="1:2">
      <c r="A6454" t="s">
        <v>19839</v>
      </c>
      <c r="B6454">
        <v>1</v>
      </c>
    </row>
    <row r="6455" spans="1:2">
      <c r="A6455" t="s">
        <v>19840</v>
      </c>
      <c r="B6455">
        <v>1</v>
      </c>
    </row>
    <row r="6456" spans="1:2">
      <c r="A6456" t="s">
        <v>19841</v>
      </c>
      <c r="B6456">
        <v>1</v>
      </c>
    </row>
    <row r="6457" spans="1:2">
      <c r="A6457" t="s">
        <v>19842</v>
      </c>
      <c r="B6457">
        <v>1</v>
      </c>
    </row>
    <row r="6458" spans="1:2">
      <c r="A6458" t="s">
        <v>19843</v>
      </c>
      <c r="B6458">
        <v>1</v>
      </c>
    </row>
    <row r="6459" spans="1:2">
      <c r="A6459" t="s">
        <v>19844</v>
      </c>
      <c r="B6459">
        <v>1</v>
      </c>
    </row>
    <row r="6460" spans="1:2">
      <c r="A6460" t="s">
        <v>19845</v>
      </c>
      <c r="B6460">
        <v>1</v>
      </c>
    </row>
    <row r="6461" spans="1:2">
      <c r="A6461" t="s">
        <v>19846</v>
      </c>
      <c r="B6461">
        <v>1</v>
      </c>
    </row>
    <row r="6462" spans="1:2">
      <c r="A6462" t="s">
        <v>19847</v>
      </c>
      <c r="B6462">
        <v>1</v>
      </c>
    </row>
    <row r="6463" spans="1:2">
      <c r="A6463" t="s">
        <v>19848</v>
      </c>
      <c r="B6463">
        <v>1</v>
      </c>
    </row>
    <row r="6464" spans="1:2">
      <c r="A6464" t="s">
        <v>19849</v>
      </c>
      <c r="B6464">
        <v>1</v>
      </c>
    </row>
    <row r="6465" spans="1:2">
      <c r="A6465" t="s">
        <v>19850</v>
      </c>
      <c r="B6465">
        <v>1</v>
      </c>
    </row>
    <row r="6466" spans="1:2">
      <c r="A6466" t="s">
        <v>19851</v>
      </c>
      <c r="B6466">
        <v>1</v>
      </c>
    </row>
    <row r="6467" spans="1:2">
      <c r="A6467" t="s">
        <v>19852</v>
      </c>
      <c r="B6467">
        <v>1</v>
      </c>
    </row>
    <row r="6468" spans="1:2">
      <c r="A6468" t="s">
        <v>19853</v>
      </c>
      <c r="B6468">
        <v>1</v>
      </c>
    </row>
    <row r="6469" spans="1:2">
      <c r="A6469" t="s">
        <v>19854</v>
      </c>
      <c r="B6469">
        <v>1</v>
      </c>
    </row>
    <row r="6470" spans="1:2">
      <c r="A6470" t="s">
        <v>19855</v>
      </c>
      <c r="B6470">
        <v>1</v>
      </c>
    </row>
    <row r="6471" spans="1:2">
      <c r="A6471" t="s">
        <v>19856</v>
      </c>
      <c r="B6471">
        <v>1</v>
      </c>
    </row>
    <row r="6472" spans="1:2">
      <c r="A6472" t="s">
        <v>19857</v>
      </c>
      <c r="B6472">
        <v>1</v>
      </c>
    </row>
    <row r="6473" spans="1:2">
      <c r="A6473" t="s">
        <v>19858</v>
      </c>
      <c r="B6473">
        <v>1</v>
      </c>
    </row>
    <row r="6474" spans="1:2">
      <c r="A6474" t="s">
        <v>19859</v>
      </c>
      <c r="B6474">
        <v>1</v>
      </c>
    </row>
    <row r="6475" spans="1:2">
      <c r="A6475" t="s">
        <v>19860</v>
      </c>
      <c r="B6475">
        <v>1</v>
      </c>
    </row>
    <row r="6476" spans="1:2">
      <c r="A6476" t="s">
        <v>19862</v>
      </c>
      <c r="B6476">
        <v>1</v>
      </c>
    </row>
    <row r="6477" spans="1:2">
      <c r="A6477" t="s">
        <v>19863</v>
      </c>
      <c r="B6477">
        <v>1</v>
      </c>
    </row>
    <row r="6478" spans="1:2">
      <c r="A6478" t="s">
        <v>19864</v>
      </c>
      <c r="B6478">
        <v>1</v>
      </c>
    </row>
    <row r="6479" spans="1:2">
      <c r="A6479" t="s">
        <v>19865</v>
      </c>
      <c r="B6479">
        <v>1</v>
      </c>
    </row>
    <row r="6480" spans="1:2">
      <c r="A6480" t="s">
        <v>19867</v>
      </c>
      <c r="B6480">
        <v>1</v>
      </c>
    </row>
    <row r="6481" spans="1:2">
      <c r="A6481" t="s">
        <v>19868</v>
      </c>
      <c r="B6481">
        <v>1</v>
      </c>
    </row>
    <row r="6482" spans="1:2">
      <c r="A6482" t="s">
        <v>19869</v>
      </c>
      <c r="B6482">
        <v>1</v>
      </c>
    </row>
    <row r="6483" spans="1:2">
      <c r="A6483" t="s">
        <v>19870</v>
      </c>
      <c r="B6483">
        <v>1</v>
      </c>
    </row>
    <row r="6484" spans="1:2">
      <c r="A6484" t="s">
        <v>19871</v>
      </c>
      <c r="B6484">
        <v>1</v>
      </c>
    </row>
    <row r="6485" spans="1:2">
      <c r="A6485" t="s">
        <v>19872</v>
      </c>
      <c r="B6485">
        <v>1</v>
      </c>
    </row>
    <row r="6486" spans="1:2">
      <c r="A6486" t="s">
        <v>19873</v>
      </c>
      <c r="B6486">
        <v>1</v>
      </c>
    </row>
    <row r="6487" spans="1:2">
      <c r="A6487" t="s">
        <v>19875</v>
      </c>
      <c r="B6487">
        <v>1</v>
      </c>
    </row>
    <row r="6488" spans="1:2">
      <c r="A6488" t="s">
        <v>19876</v>
      </c>
      <c r="B6488">
        <v>1</v>
      </c>
    </row>
    <row r="6489" spans="1:2">
      <c r="A6489" t="s">
        <v>19877</v>
      </c>
      <c r="B6489">
        <v>1</v>
      </c>
    </row>
    <row r="6490" spans="1:2">
      <c r="A6490" t="s">
        <v>19878</v>
      </c>
      <c r="B6490">
        <v>1</v>
      </c>
    </row>
    <row r="6491" spans="1:2">
      <c r="A6491" t="s">
        <v>19879</v>
      </c>
      <c r="B6491">
        <v>1</v>
      </c>
    </row>
    <row r="6492" spans="1:2">
      <c r="A6492" t="s">
        <v>19880</v>
      </c>
      <c r="B6492">
        <v>1</v>
      </c>
    </row>
    <row r="6493" spans="1:2">
      <c r="A6493" t="s">
        <v>19881</v>
      </c>
      <c r="B6493">
        <v>1</v>
      </c>
    </row>
    <row r="6494" spans="1:2">
      <c r="A6494" t="s">
        <v>19882</v>
      </c>
      <c r="B6494">
        <v>1</v>
      </c>
    </row>
    <row r="6495" spans="1:2">
      <c r="A6495" t="s">
        <v>19883</v>
      </c>
      <c r="B6495">
        <v>1</v>
      </c>
    </row>
    <row r="6496" spans="1:2">
      <c r="A6496" t="s">
        <v>19884</v>
      </c>
      <c r="B6496">
        <v>1</v>
      </c>
    </row>
    <row r="6497" spans="1:2">
      <c r="A6497" t="s">
        <v>19885</v>
      </c>
      <c r="B6497">
        <v>1</v>
      </c>
    </row>
    <row r="6498" spans="1:2">
      <c r="A6498" t="s">
        <v>19886</v>
      </c>
      <c r="B6498">
        <v>1</v>
      </c>
    </row>
    <row r="6499" spans="1:2">
      <c r="A6499" t="s">
        <v>19887</v>
      </c>
      <c r="B6499">
        <v>1</v>
      </c>
    </row>
    <row r="6500" spans="1:2">
      <c r="A6500" t="s">
        <v>19888</v>
      </c>
      <c r="B6500">
        <v>1</v>
      </c>
    </row>
    <row r="6501" spans="1:2">
      <c r="A6501" t="s">
        <v>19889</v>
      </c>
      <c r="B6501">
        <v>1</v>
      </c>
    </row>
    <row r="6502" spans="1:2">
      <c r="A6502" t="s">
        <v>19891</v>
      </c>
      <c r="B6502">
        <v>1</v>
      </c>
    </row>
    <row r="6503" spans="1:2">
      <c r="A6503" t="s">
        <v>19892</v>
      </c>
      <c r="B6503">
        <v>1</v>
      </c>
    </row>
    <row r="6504" spans="1:2">
      <c r="A6504" t="s">
        <v>19893</v>
      </c>
      <c r="B6504">
        <v>1</v>
      </c>
    </row>
    <row r="6505" spans="1:2">
      <c r="A6505" t="s">
        <v>19894</v>
      </c>
      <c r="B6505">
        <v>1</v>
      </c>
    </row>
    <row r="6506" spans="1:2">
      <c r="A6506" t="s">
        <v>19895</v>
      </c>
      <c r="B6506">
        <v>1</v>
      </c>
    </row>
    <row r="6507" spans="1:2">
      <c r="A6507" t="s">
        <v>19896</v>
      </c>
      <c r="B6507">
        <v>1</v>
      </c>
    </row>
    <row r="6508" spans="1:2">
      <c r="A6508" t="s">
        <v>19897</v>
      </c>
      <c r="B6508">
        <v>1</v>
      </c>
    </row>
    <row r="6509" spans="1:2">
      <c r="A6509" t="s">
        <v>19898</v>
      </c>
      <c r="B6509">
        <v>1</v>
      </c>
    </row>
    <row r="6510" spans="1:2">
      <c r="A6510" t="s">
        <v>19900</v>
      </c>
      <c r="B6510">
        <v>1</v>
      </c>
    </row>
    <row r="6511" spans="1:2">
      <c r="A6511" t="s">
        <v>19902</v>
      </c>
      <c r="B6511">
        <v>1</v>
      </c>
    </row>
    <row r="6512" spans="1:2">
      <c r="A6512" t="s">
        <v>19903</v>
      </c>
      <c r="B6512">
        <v>1</v>
      </c>
    </row>
    <row r="6513" spans="1:2">
      <c r="A6513" t="s">
        <v>19904</v>
      </c>
      <c r="B6513">
        <v>1</v>
      </c>
    </row>
    <row r="6514" spans="1:2">
      <c r="A6514" t="s">
        <v>19905</v>
      </c>
      <c r="B6514">
        <v>1</v>
      </c>
    </row>
    <row r="6515" spans="1:2">
      <c r="A6515" t="s">
        <v>19907</v>
      </c>
      <c r="B6515">
        <v>1</v>
      </c>
    </row>
    <row r="6516" spans="1:2">
      <c r="A6516" t="s">
        <v>19910</v>
      </c>
      <c r="B6516">
        <v>1</v>
      </c>
    </row>
    <row r="6517" spans="1:2">
      <c r="A6517" t="s">
        <v>19911</v>
      </c>
      <c r="B6517">
        <v>1</v>
      </c>
    </row>
    <row r="6518" spans="1:2">
      <c r="A6518" t="s">
        <v>19912</v>
      </c>
      <c r="B6518">
        <v>1</v>
      </c>
    </row>
    <row r="6519" spans="1:2">
      <c r="A6519" t="s">
        <v>19913</v>
      </c>
      <c r="B6519">
        <v>1</v>
      </c>
    </row>
    <row r="6520" spans="1:2">
      <c r="A6520" t="s">
        <v>19914</v>
      </c>
      <c r="B6520">
        <v>1</v>
      </c>
    </row>
    <row r="6521" spans="1:2">
      <c r="A6521" t="s">
        <v>19916</v>
      </c>
      <c r="B6521">
        <v>1</v>
      </c>
    </row>
    <row r="6522" spans="1:2">
      <c r="A6522" t="s">
        <v>19917</v>
      </c>
      <c r="B6522">
        <v>1</v>
      </c>
    </row>
    <row r="6523" spans="1:2">
      <c r="A6523" t="s">
        <v>19918</v>
      </c>
      <c r="B6523">
        <v>1</v>
      </c>
    </row>
    <row r="6524" spans="1:2">
      <c r="A6524" t="s">
        <v>19919</v>
      </c>
      <c r="B6524">
        <v>1</v>
      </c>
    </row>
    <row r="6525" spans="1:2">
      <c r="A6525" t="s">
        <v>19920</v>
      </c>
      <c r="B6525">
        <v>1</v>
      </c>
    </row>
    <row r="6526" spans="1:2">
      <c r="A6526" t="s">
        <v>19921</v>
      </c>
      <c r="B6526">
        <v>1</v>
      </c>
    </row>
    <row r="6527" spans="1:2">
      <c r="A6527" t="s">
        <v>19922</v>
      </c>
      <c r="B6527">
        <v>1</v>
      </c>
    </row>
    <row r="6528" spans="1:2">
      <c r="A6528" t="s">
        <v>19923</v>
      </c>
      <c r="B6528">
        <v>1</v>
      </c>
    </row>
    <row r="6529" spans="1:2">
      <c r="A6529" t="s">
        <v>19924</v>
      </c>
      <c r="B6529">
        <v>1</v>
      </c>
    </row>
    <row r="6530" spans="1:2">
      <c r="A6530" t="s">
        <v>19925</v>
      </c>
      <c r="B6530">
        <v>1</v>
      </c>
    </row>
    <row r="6531" spans="1:2">
      <c r="A6531" t="s">
        <v>19926</v>
      </c>
      <c r="B6531">
        <v>1</v>
      </c>
    </row>
    <row r="6532" spans="1:2">
      <c r="A6532" t="s">
        <v>19927</v>
      </c>
      <c r="B6532">
        <v>1</v>
      </c>
    </row>
    <row r="6533" spans="1:2">
      <c r="A6533" t="s">
        <v>19928</v>
      </c>
      <c r="B6533">
        <v>1</v>
      </c>
    </row>
    <row r="6534" spans="1:2">
      <c r="A6534" t="s">
        <v>19929</v>
      </c>
      <c r="B6534">
        <v>1</v>
      </c>
    </row>
    <row r="6535" spans="1:2">
      <c r="A6535" t="s">
        <v>19930</v>
      </c>
      <c r="B6535">
        <v>1</v>
      </c>
    </row>
    <row r="6536" spans="1:2">
      <c r="A6536" t="s">
        <v>19931</v>
      </c>
      <c r="B6536">
        <v>1</v>
      </c>
    </row>
    <row r="6537" spans="1:2">
      <c r="A6537" t="s">
        <v>19932</v>
      </c>
      <c r="B6537">
        <v>1</v>
      </c>
    </row>
    <row r="6538" spans="1:2">
      <c r="A6538" t="s">
        <v>19933</v>
      </c>
      <c r="B6538">
        <v>1</v>
      </c>
    </row>
    <row r="6539" spans="1:2">
      <c r="A6539" t="s">
        <v>19934</v>
      </c>
      <c r="B6539">
        <v>1</v>
      </c>
    </row>
    <row r="6540" spans="1:2">
      <c r="A6540" t="s">
        <v>19935</v>
      </c>
      <c r="B6540">
        <v>1</v>
      </c>
    </row>
    <row r="6541" spans="1:2">
      <c r="A6541" t="s">
        <v>19936</v>
      </c>
      <c r="B6541">
        <v>1</v>
      </c>
    </row>
    <row r="6542" spans="1:2">
      <c r="A6542" t="s">
        <v>19938</v>
      </c>
      <c r="B6542">
        <v>1</v>
      </c>
    </row>
    <row r="6543" spans="1:2">
      <c r="A6543" t="s">
        <v>19939</v>
      </c>
      <c r="B6543">
        <v>1</v>
      </c>
    </row>
    <row r="6544" spans="1:2">
      <c r="A6544" t="s">
        <v>19940</v>
      </c>
      <c r="B6544">
        <v>1</v>
      </c>
    </row>
    <row r="6545" spans="1:2">
      <c r="A6545" t="s">
        <v>19941</v>
      </c>
      <c r="B6545">
        <v>1</v>
      </c>
    </row>
    <row r="6546" spans="1:2">
      <c r="A6546" t="s">
        <v>19942</v>
      </c>
      <c r="B6546">
        <v>1</v>
      </c>
    </row>
    <row r="6547" spans="1:2">
      <c r="A6547" t="s">
        <v>19943</v>
      </c>
      <c r="B6547">
        <v>1</v>
      </c>
    </row>
    <row r="6548" spans="1:2">
      <c r="A6548" t="s">
        <v>19944</v>
      </c>
      <c r="B6548">
        <v>1</v>
      </c>
    </row>
    <row r="6549" spans="1:2">
      <c r="A6549" t="s">
        <v>19945</v>
      </c>
      <c r="B6549">
        <v>1</v>
      </c>
    </row>
    <row r="6550" spans="1:2">
      <c r="A6550" t="s">
        <v>19946</v>
      </c>
      <c r="B6550">
        <v>1</v>
      </c>
    </row>
    <row r="6551" spans="1:2">
      <c r="A6551" t="s">
        <v>19947</v>
      </c>
      <c r="B6551">
        <v>1</v>
      </c>
    </row>
    <row r="6552" spans="1:2">
      <c r="A6552" t="s">
        <v>19948</v>
      </c>
      <c r="B6552">
        <v>1</v>
      </c>
    </row>
    <row r="6553" spans="1:2">
      <c r="A6553" t="s">
        <v>19949</v>
      </c>
      <c r="B6553">
        <v>1</v>
      </c>
    </row>
    <row r="6554" spans="1:2">
      <c r="A6554" t="s">
        <v>19950</v>
      </c>
      <c r="B6554">
        <v>1</v>
      </c>
    </row>
    <row r="6555" spans="1:2">
      <c r="A6555" t="s">
        <v>19951</v>
      </c>
      <c r="B6555">
        <v>1</v>
      </c>
    </row>
    <row r="6556" spans="1:2">
      <c r="A6556" t="s">
        <v>19952</v>
      </c>
      <c r="B6556">
        <v>1</v>
      </c>
    </row>
    <row r="6557" spans="1:2">
      <c r="A6557" t="s">
        <v>19953</v>
      </c>
      <c r="B6557">
        <v>1</v>
      </c>
    </row>
    <row r="6558" spans="1:2">
      <c r="A6558" t="s">
        <v>19954</v>
      </c>
      <c r="B6558">
        <v>1</v>
      </c>
    </row>
    <row r="6559" spans="1:2">
      <c r="A6559" t="s">
        <v>19955</v>
      </c>
      <c r="B6559">
        <v>1</v>
      </c>
    </row>
    <row r="6560" spans="1:2">
      <c r="A6560" t="s">
        <v>19956</v>
      </c>
      <c r="B6560">
        <v>1</v>
      </c>
    </row>
    <row r="6561" spans="1:2">
      <c r="A6561" t="s">
        <v>19957</v>
      </c>
      <c r="B6561">
        <v>1</v>
      </c>
    </row>
    <row r="6562" spans="1:2">
      <c r="A6562" t="s">
        <v>19958</v>
      </c>
      <c r="B6562">
        <v>1</v>
      </c>
    </row>
    <row r="6563" spans="1:2">
      <c r="A6563" t="s">
        <v>19959</v>
      </c>
      <c r="B6563">
        <v>1</v>
      </c>
    </row>
    <row r="6564" spans="1:2">
      <c r="A6564" t="s">
        <v>19960</v>
      </c>
      <c r="B6564">
        <v>1</v>
      </c>
    </row>
    <row r="6565" spans="1:2">
      <c r="A6565" t="s">
        <v>19961</v>
      </c>
      <c r="B6565">
        <v>1</v>
      </c>
    </row>
    <row r="6566" spans="1:2">
      <c r="A6566" t="s">
        <v>19962</v>
      </c>
      <c r="B6566">
        <v>1</v>
      </c>
    </row>
    <row r="6567" spans="1:2">
      <c r="A6567" t="s">
        <v>19963</v>
      </c>
      <c r="B6567">
        <v>1</v>
      </c>
    </row>
    <row r="6568" spans="1:2">
      <c r="A6568" t="s">
        <v>19964</v>
      </c>
      <c r="B6568">
        <v>1</v>
      </c>
    </row>
    <row r="6569" spans="1:2">
      <c r="A6569" t="s">
        <v>19965</v>
      </c>
      <c r="B6569">
        <v>1</v>
      </c>
    </row>
    <row r="6570" spans="1:2">
      <c r="A6570" t="s">
        <v>19966</v>
      </c>
      <c r="B6570">
        <v>1</v>
      </c>
    </row>
    <row r="6571" spans="1:2">
      <c r="A6571" t="s">
        <v>19967</v>
      </c>
      <c r="B6571">
        <v>1</v>
      </c>
    </row>
    <row r="6572" spans="1:2">
      <c r="A6572" t="s">
        <v>19968</v>
      </c>
      <c r="B6572">
        <v>1</v>
      </c>
    </row>
    <row r="6573" spans="1:2">
      <c r="A6573" t="s">
        <v>19969</v>
      </c>
      <c r="B6573">
        <v>1</v>
      </c>
    </row>
    <row r="6574" spans="1:2">
      <c r="A6574" t="s">
        <v>19970</v>
      </c>
      <c r="B6574">
        <v>1</v>
      </c>
    </row>
    <row r="6575" spans="1:2">
      <c r="A6575" t="s">
        <v>19971</v>
      </c>
      <c r="B6575">
        <v>1</v>
      </c>
    </row>
    <row r="6576" spans="1:2">
      <c r="A6576" t="s">
        <v>19972</v>
      </c>
      <c r="B6576">
        <v>1</v>
      </c>
    </row>
    <row r="6577" spans="1:2">
      <c r="A6577" t="s">
        <v>19973</v>
      </c>
      <c r="B6577">
        <v>1</v>
      </c>
    </row>
    <row r="6578" spans="1:2">
      <c r="A6578" t="s">
        <v>19974</v>
      </c>
      <c r="B6578">
        <v>1</v>
      </c>
    </row>
    <row r="6579" spans="1:2">
      <c r="A6579" t="s">
        <v>19975</v>
      </c>
      <c r="B6579">
        <v>1</v>
      </c>
    </row>
    <row r="6580" spans="1:2">
      <c r="A6580" t="s">
        <v>19976</v>
      </c>
      <c r="B6580">
        <v>1</v>
      </c>
    </row>
    <row r="6581" spans="1:2">
      <c r="A6581" t="s">
        <v>19977</v>
      </c>
      <c r="B6581">
        <v>1</v>
      </c>
    </row>
    <row r="6582" spans="1:2">
      <c r="A6582" t="s">
        <v>19979</v>
      </c>
      <c r="B6582">
        <v>1</v>
      </c>
    </row>
    <row r="6583" spans="1:2">
      <c r="A6583" t="s">
        <v>19980</v>
      </c>
      <c r="B6583">
        <v>1</v>
      </c>
    </row>
    <row r="6584" spans="1:2">
      <c r="A6584" t="s">
        <v>19983</v>
      </c>
      <c r="B6584">
        <v>1</v>
      </c>
    </row>
    <row r="6585" spans="1:2">
      <c r="A6585" t="s">
        <v>19984</v>
      </c>
      <c r="B6585">
        <v>1</v>
      </c>
    </row>
    <row r="6586" spans="1:2">
      <c r="A6586" t="s">
        <v>19985</v>
      </c>
      <c r="B6586">
        <v>1</v>
      </c>
    </row>
    <row r="6587" spans="1:2">
      <c r="A6587" t="s">
        <v>19986</v>
      </c>
      <c r="B6587">
        <v>1</v>
      </c>
    </row>
    <row r="6588" spans="1:2">
      <c r="A6588" t="s">
        <v>19987</v>
      </c>
      <c r="B6588">
        <v>1</v>
      </c>
    </row>
    <row r="6589" spans="1:2">
      <c r="A6589" t="s">
        <v>19989</v>
      </c>
      <c r="B6589">
        <v>1</v>
      </c>
    </row>
    <row r="6590" spans="1:2">
      <c r="A6590" t="s">
        <v>19990</v>
      </c>
      <c r="B6590">
        <v>1</v>
      </c>
    </row>
    <row r="6591" spans="1:2">
      <c r="A6591" t="s">
        <v>19991</v>
      </c>
      <c r="B6591">
        <v>1</v>
      </c>
    </row>
    <row r="6592" spans="1:2">
      <c r="A6592" t="s">
        <v>19992</v>
      </c>
      <c r="B6592">
        <v>1</v>
      </c>
    </row>
    <row r="6593" spans="1:2">
      <c r="A6593" t="s">
        <v>19993</v>
      </c>
      <c r="B6593">
        <v>1</v>
      </c>
    </row>
    <row r="6594" spans="1:2">
      <c r="A6594" t="s">
        <v>19994</v>
      </c>
      <c r="B6594">
        <v>1</v>
      </c>
    </row>
    <row r="6595" spans="1:2">
      <c r="A6595" t="s">
        <v>19995</v>
      </c>
      <c r="B6595">
        <v>1</v>
      </c>
    </row>
    <row r="6596" spans="1:2">
      <c r="A6596" t="s">
        <v>19996</v>
      </c>
      <c r="B6596">
        <v>1</v>
      </c>
    </row>
    <row r="6597" spans="1:2">
      <c r="A6597" t="s">
        <v>19997</v>
      </c>
      <c r="B6597">
        <v>1</v>
      </c>
    </row>
    <row r="6598" spans="1:2">
      <c r="A6598" t="s">
        <v>19998</v>
      </c>
      <c r="B6598">
        <v>1</v>
      </c>
    </row>
    <row r="6599" spans="1:2">
      <c r="A6599" t="s">
        <v>19999</v>
      </c>
      <c r="B6599">
        <v>1</v>
      </c>
    </row>
    <row r="6600" spans="1:2">
      <c r="A6600" t="s">
        <v>20000</v>
      </c>
      <c r="B6600">
        <v>1</v>
      </c>
    </row>
    <row r="6601" spans="1:2">
      <c r="A6601" t="s">
        <v>20001</v>
      </c>
      <c r="B6601">
        <v>1</v>
      </c>
    </row>
    <row r="6602" spans="1:2">
      <c r="A6602" t="s">
        <v>20003</v>
      </c>
      <c r="B6602">
        <v>1</v>
      </c>
    </row>
    <row r="6603" spans="1:2">
      <c r="A6603" t="s">
        <v>20004</v>
      </c>
      <c r="B6603">
        <v>1</v>
      </c>
    </row>
    <row r="6604" spans="1:2">
      <c r="A6604" t="s">
        <v>20005</v>
      </c>
      <c r="B6604">
        <v>1</v>
      </c>
    </row>
    <row r="6605" spans="1:2">
      <c r="A6605" t="s">
        <v>20006</v>
      </c>
      <c r="B6605">
        <v>1</v>
      </c>
    </row>
    <row r="6606" spans="1:2">
      <c r="A6606" t="s">
        <v>20008</v>
      </c>
      <c r="B6606">
        <v>1</v>
      </c>
    </row>
    <row r="6607" spans="1:2">
      <c r="A6607" t="s">
        <v>20009</v>
      </c>
      <c r="B6607">
        <v>1</v>
      </c>
    </row>
    <row r="6608" spans="1:2">
      <c r="A6608" t="s">
        <v>20012</v>
      </c>
      <c r="B6608">
        <v>1</v>
      </c>
    </row>
    <row r="6609" spans="1:2">
      <c r="A6609" t="s">
        <v>20013</v>
      </c>
      <c r="B6609">
        <v>1</v>
      </c>
    </row>
    <row r="6610" spans="1:2">
      <c r="A6610" t="s">
        <v>20014</v>
      </c>
      <c r="B6610">
        <v>1</v>
      </c>
    </row>
    <row r="6611" spans="1:2">
      <c r="A6611" t="s">
        <v>20015</v>
      </c>
      <c r="B6611">
        <v>1</v>
      </c>
    </row>
    <row r="6612" spans="1:2">
      <c r="A6612" t="s">
        <v>20016</v>
      </c>
      <c r="B6612">
        <v>1</v>
      </c>
    </row>
    <row r="6613" spans="1:2">
      <c r="A6613" t="s">
        <v>20017</v>
      </c>
      <c r="B6613">
        <v>1</v>
      </c>
    </row>
    <row r="6614" spans="1:2">
      <c r="A6614" t="s">
        <v>20018</v>
      </c>
      <c r="B6614">
        <v>1</v>
      </c>
    </row>
    <row r="6615" spans="1:2">
      <c r="A6615" t="s">
        <v>20019</v>
      </c>
      <c r="B6615">
        <v>1</v>
      </c>
    </row>
    <row r="6616" spans="1:2">
      <c r="A6616" t="s">
        <v>20020</v>
      </c>
      <c r="B6616">
        <v>1</v>
      </c>
    </row>
    <row r="6617" spans="1:2">
      <c r="A6617" t="s">
        <v>20021</v>
      </c>
      <c r="B6617">
        <v>1</v>
      </c>
    </row>
    <row r="6618" spans="1:2">
      <c r="A6618" t="s">
        <v>20022</v>
      </c>
      <c r="B6618">
        <v>1</v>
      </c>
    </row>
    <row r="6619" spans="1:2">
      <c r="A6619" t="s">
        <v>20023</v>
      </c>
      <c r="B6619">
        <v>1</v>
      </c>
    </row>
    <row r="6620" spans="1:2">
      <c r="A6620" t="s">
        <v>20024</v>
      </c>
      <c r="B6620">
        <v>1</v>
      </c>
    </row>
    <row r="6621" spans="1:2">
      <c r="A6621" t="s">
        <v>20025</v>
      </c>
      <c r="B6621">
        <v>1</v>
      </c>
    </row>
    <row r="6622" spans="1:2">
      <c r="A6622" t="s">
        <v>20026</v>
      </c>
      <c r="B6622">
        <v>1</v>
      </c>
    </row>
    <row r="6623" spans="1:2">
      <c r="A6623" t="s">
        <v>20028</v>
      </c>
      <c r="B6623">
        <v>1</v>
      </c>
    </row>
    <row r="6624" spans="1:2">
      <c r="A6624" t="s">
        <v>20029</v>
      </c>
      <c r="B6624">
        <v>1</v>
      </c>
    </row>
    <row r="6625" spans="1:2">
      <c r="A6625" t="s">
        <v>20032</v>
      </c>
      <c r="B6625">
        <v>1</v>
      </c>
    </row>
    <row r="6626" spans="1:2">
      <c r="A6626" t="s">
        <v>20033</v>
      </c>
      <c r="B6626">
        <v>1</v>
      </c>
    </row>
    <row r="6627" spans="1:2">
      <c r="A6627" t="s">
        <v>20034</v>
      </c>
      <c r="B6627">
        <v>1</v>
      </c>
    </row>
    <row r="6628" spans="1:2">
      <c r="A6628" t="s">
        <v>20035</v>
      </c>
      <c r="B6628">
        <v>1</v>
      </c>
    </row>
    <row r="6629" spans="1:2">
      <c r="A6629" t="s">
        <v>20036</v>
      </c>
      <c r="B6629">
        <v>1</v>
      </c>
    </row>
    <row r="6630" spans="1:2">
      <c r="A6630" t="s">
        <v>20037</v>
      </c>
      <c r="B6630">
        <v>1</v>
      </c>
    </row>
    <row r="6631" spans="1:2">
      <c r="A6631" t="s">
        <v>20038</v>
      </c>
      <c r="B6631">
        <v>1</v>
      </c>
    </row>
    <row r="6632" spans="1:2">
      <c r="A6632" t="s">
        <v>20039</v>
      </c>
      <c r="B6632">
        <v>1</v>
      </c>
    </row>
    <row r="6633" spans="1:2">
      <c r="A6633" t="s">
        <v>20041</v>
      </c>
      <c r="B6633">
        <v>1</v>
      </c>
    </row>
    <row r="6634" spans="1:2">
      <c r="A6634" t="s">
        <v>20042</v>
      </c>
      <c r="B6634">
        <v>1</v>
      </c>
    </row>
    <row r="6635" spans="1:2">
      <c r="A6635" t="s">
        <v>20043</v>
      </c>
      <c r="B6635">
        <v>1</v>
      </c>
    </row>
    <row r="6636" spans="1:2">
      <c r="A6636" t="s">
        <v>20044</v>
      </c>
      <c r="B6636">
        <v>1</v>
      </c>
    </row>
    <row r="6637" spans="1:2">
      <c r="A6637" t="s">
        <v>20045</v>
      </c>
      <c r="B6637">
        <v>1</v>
      </c>
    </row>
    <row r="6638" spans="1:2">
      <c r="A6638" t="s">
        <v>20046</v>
      </c>
      <c r="B6638">
        <v>1</v>
      </c>
    </row>
    <row r="6639" spans="1:2">
      <c r="A6639" t="s">
        <v>20047</v>
      </c>
      <c r="B6639">
        <v>1</v>
      </c>
    </row>
    <row r="6640" spans="1:2">
      <c r="A6640" t="s">
        <v>20048</v>
      </c>
      <c r="B6640">
        <v>1</v>
      </c>
    </row>
    <row r="6641" spans="1:2">
      <c r="A6641" t="s">
        <v>20049</v>
      </c>
      <c r="B6641">
        <v>1</v>
      </c>
    </row>
    <row r="6642" spans="1:2">
      <c r="A6642" t="s">
        <v>20050</v>
      </c>
      <c r="B6642">
        <v>1</v>
      </c>
    </row>
    <row r="6643" spans="1:2">
      <c r="A6643" t="s">
        <v>20051</v>
      </c>
      <c r="B6643">
        <v>1</v>
      </c>
    </row>
    <row r="6644" spans="1:2">
      <c r="A6644" t="s">
        <v>20052</v>
      </c>
      <c r="B6644">
        <v>1</v>
      </c>
    </row>
    <row r="6645" spans="1:2">
      <c r="A6645" t="s">
        <v>20054</v>
      </c>
      <c r="B6645">
        <v>1</v>
      </c>
    </row>
    <row r="6646" spans="1:2">
      <c r="A6646" t="s">
        <v>20055</v>
      </c>
      <c r="B6646">
        <v>1</v>
      </c>
    </row>
    <row r="6647" spans="1:2">
      <c r="A6647" t="s">
        <v>20056</v>
      </c>
      <c r="B6647">
        <v>1</v>
      </c>
    </row>
    <row r="6648" spans="1:2">
      <c r="A6648" t="s">
        <v>20057</v>
      </c>
      <c r="B6648">
        <v>1</v>
      </c>
    </row>
    <row r="6649" spans="1:2">
      <c r="A6649" t="s">
        <v>20058</v>
      </c>
      <c r="B6649">
        <v>1</v>
      </c>
    </row>
    <row r="6650" spans="1:2">
      <c r="A6650" t="s">
        <v>20059</v>
      </c>
      <c r="B6650">
        <v>1</v>
      </c>
    </row>
    <row r="6651" spans="1:2">
      <c r="A6651" t="s">
        <v>20060</v>
      </c>
      <c r="B6651">
        <v>1</v>
      </c>
    </row>
    <row r="6652" spans="1:2">
      <c r="A6652" t="s">
        <v>20061</v>
      </c>
      <c r="B6652">
        <v>1</v>
      </c>
    </row>
    <row r="6653" spans="1:2">
      <c r="A6653" t="s">
        <v>20062</v>
      </c>
      <c r="B6653">
        <v>1</v>
      </c>
    </row>
    <row r="6654" spans="1:2">
      <c r="A6654" t="s">
        <v>20063</v>
      </c>
      <c r="B6654">
        <v>1</v>
      </c>
    </row>
    <row r="6655" spans="1:2">
      <c r="A6655" t="s">
        <v>20064</v>
      </c>
      <c r="B6655">
        <v>1</v>
      </c>
    </row>
    <row r="6656" spans="1:2">
      <c r="A6656" t="s">
        <v>20065</v>
      </c>
      <c r="B6656">
        <v>1</v>
      </c>
    </row>
    <row r="6657" spans="1:2">
      <c r="A6657" t="s">
        <v>20066</v>
      </c>
      <c r="B6657">
        <v>1</v>
      </c>
    </row>
    <row r="6658" spans="1:2">
      <c r="A6658" t="s">
        <v>20067</v>
      </c>
      <c r="B6658">
        <v>1</v>
      </c>
    </row>
    <row r="6659" spans="1:2">
      <c r="A6659" t="s">
        <v>20068</v>
      </c>
      <c r="B6659">
        <v>1</v>
      </c>
    </row>
    <row r="6660" spans="1:2">
      <c r="A6660" t="s">
        <v>20069</v>
      </c>
      <c r="B6660">
        <v>1</v>
      </c>
    </row>
    <row r="6661" spans="1:2">
      <c r="A6661" t="s">
        <v>20070</v>
      </c>
      <c r="B6661">
        <v>1</v>
      </c>
    </row>
    <row r="6662" spans="1:2">
      <c r="A6662" t="s">
        <v>20071</v>
      </c>
      <c r="B6662">
        <v>1</v>
      </c>
    </row>
    <row r="6663" spans="1:2">
      <c r="A6663" t="e">
        <f>--_: you_PRP know_VBP</f>
        <v>#NAME?</v>
      </c>
      <c r="B6663">
        <v>1</v>
      </c>
    </row>
    <row r="6664" spans="1:2">
      <c r="A6664" t="s">
        <v>20072</v>
      </c>
      <c r="B6664">
        <v>1</v>
      </c>
    </row>
    <row r="6665" spans="1:2">
      <c r="A6665" t="s">
        <v>20073</v>
      </c>
      <c r="B6665">
        <v>1</v>
      </c>
    </row>
    <row r="6666" spans="1:2">
      <c r="A6666" t="s">
        <v>20074</v>
      </c>
      <c r="B6666">
        <v>1</v>
      </c>
    </row>
    <row r="6667" spans="1:2">
      <c r="A6667" t="s">
        <v>20076</v>
      </c>
      <c r="B6667">
        <v>1</v>
      </c>
    </row>
    <row r="6668" spans="1:2">
      <c r="A6668" t="s">
        <v>20078</v>
      </c>
      <c r="B6668">
        <v>1</v>
      </c>
    </row>
    <row r="6669" spans="1:2">
      <c r="A6669" t="s">
        <v>20079</v>
      </c>
      <c r="B6669">
        <v>1</v>
      </c>
    </row>
    <row r="6670" spans="1:2">
      <c r="A6670" t="s">
        <v>20080</v>
      </c>
      <c r="B6670">
        <v>1</v>
      </c>
    </row>
    <row r="6671" spans="1:2">
      <c r="A6671" t="s">
        <v>20081</v>
      </c>
      <c r="B6671">
        <v>1</v>
      </c>
    </row>
    <row r="6672" spans="1:2">
      <c r="A6672" t="s">
        <v>20082</v>
      </c>
      <c r="B6672">
        <v>1</v>
      </c>
    </row>
    <row r="6673" spans="1:2">
      <c r="A6673" t="s">
        <v>20083</v>
      </c>
      <c r="B6673">
        <v>1</v>
      </c>
    </row>
    <row r="6674" spans="1:2">
      <c r="A6674" t="s">
        <v>20084</v>
      </c>
      <c r="B6674">
        <v>1</v>
      </c>
    </row>
    <row r="6675" spans="1:2">
      <c r="A6675" t="s">
        <v>20085</v>
      </c>
      <c r="B6675">
        <v>1</v>
      </c>
    </row>
    <row r="6676" spans="1:2">
      <c r="A6676" t="s">
        <v>20086</v>
      </c>
      <c r="B6676">
        <v>1</v>
      </c>
    </row>
    <row r="6677" spans="1:2">
      <c r="A6677" t="s">
        <v>20087</v>
      </c>
      <c r="B6677">
        <v>1</v>
      </c>
    </row>
    <row r="6678" spans="1:2">
      <c r="A6678" t="s">
        <v>20088</v>
      </c>
      <c r="B6678">
        <v>1</v>
      </c>
    </row>
    <row r="6679" spans="1:2">
      <c r="A6679" t="e">
        <f>--_: just_RB rags_NNS</f>
        <v>#NAME?</v>
      </c>
      <c r="B6679">
        <v>1</v>
      </c>
    </row>
    <row r="6680" spans="1:2">
      <c r="A6680" t="s">
        <v>20089</v>
      </c>
      <c r="B6680">
        <v>1</v>
      </c>
    </row>
    <row r="6681" spans="1:2">
      <c r="A6681" t="s">
        <v>20090</v>
      </c>
      <c r="B6681">
        <v>1</v>
      </c>
    </row>
    <row r="6682" spans="1:2">
      <c r="A6682" t="s">
        <v>20091</v>
      </c>
      <c r="B6682">
        <v>1</v>
      </c>
    </row>
    <row r="6683" spans="1:2">
      <c r="A6683" t="s">
        <v>20092</v>
      </c>
      <c r="B6683">
        <v>1</v>
      </c>
    </row>
    <row r="6684" spans="1:2">
      <c r="A6684" t="s">
        <v>20093</v>
      </c>
      <c r="B6684">
        <v>1</v>
      </c>
    </row>
    <row r="6685" spans="1:2">
      <c r="A6685" t="s">
        <v>20094</v>
      </c>
      <c r="B6685">
        <v>1</v>
      </c>
    </row>
    <row r="6686" spans="1:2">
      <c r="A6686" t="s">
        <v>20095</v>
      </c>
      <c r="B6686">
        <v>1</v>
      </c>
    </row>
    <row r="6687" spans="1:2">
      <c r="A6687" t="s">
        <v>20096</v>
      </c>
      <c r="B6687">
        <v>1</v>
      </c>
    </row>
    <row r="6688" spans="1:2">
      <c r="A6688" t="s">
        <v>20098</v>
      </c>
      <c r="B6688">
        <v>1</v>
      </c>
    </row>
    <row r="6689" spans="1:2">
      <c r="A6689" t="s">
        <v>20099</v>
      </c>
      <c r="B6689">
        <v>1</v>
      </c>
    </row>
    <row r="6690" spans="1:2">
      <c r="A6690" t="s">
        <v>20100</v>
      </c>
      <c r="B6690">
        <v>1</v>
      </c>
    </row>
    <row r="6691" spans="1:2">
      <c r="A6691" t="s">
        <v>20101</v>
      </c>
      <c r="B6691">
        <v>1</v>
      </c>
    </row>
    <row r="6692" spans="1:2">
      <c r="A6692" t="s">
        <v>20102</v>
      </c>
      <c r="B6692">
        <v>1</v>
      </c>
    </row>
    <row r="6693" spans="1:2">
      <c r="A6693" t="s">
        <v>20103</v>
      </c>
      <c r="B6693">
        <v>1</v>
      </c>
    </row>
    <row r="6694" spans="1:2">
      <c r="A6694" t="s">
        <v>20104</v>
      </c>
      <c r="B6694">
        <v>1</v>
      </c>
    </row>
    <row r="6695" spans="1:2">
      <c r="A6695" t="s">
        <v>20105</v>
      </c>
      <c r="B6695">
        <v>1</v>
      </c>
    </row>
    <row r="6696" spans="1:2">
      <c r="A6696" t="s">
        <v>20106</v>
      </c>
      <c r="B6696">
        <v>1</v>
      </c>
    </row>
    <row r="6697" spans="1:2">
      <c r="A6697" t="s">
        <v>20108</v>
      </c>
      <c r="B6697">
        <v>1</v>
      </c>
    </row>
    <row r="6698" spans="1:2">
      <c r="A6698" t="e">
        <f>--_: hard_JJ packed_JJ</f>
        <v>#NAME?</v>
      </c>
      <c r="B6698">
        <v>1</v>
      </c>
    </row>
    <row r="6699" spans="1:2">
      <c r="A6699" t="s">
        <v>20110</v>
      </c>
      <c r="B6699">
        <v>1</v>
      </c>
    </row>
    <row r="6700" spans="1:2">
      <c r="A6700" t="s">
        <v>20111</v>
      </c>
      <c r="B6700">
        <v>1</v>
      </c>
    </row>
    <row r="6701" spans="1:2">
      <c r="A6701" t="s">
        <v>20112</v>
      </c>
      <c r="B6701">
        <v>1</v>
      </c>
    </row>
    <row r="6702" spans="1:2">
      <c r="A6702" t="s">
        <v>20113</v>
      </c>
      <c r="B6702">
        <v>1</v>
      </c>
    </row>
    <row r="6703" spans="1:2">
      <c r="A6703" t="s">
        <v>20114</v>
      </c>
      <c r="B6703">
        <v>1</v>
      </c>
    </row>
    <row r="6704" spans="1:2">
      <c r="A6704" t="s">
        <v>20115</v>
      </c>
      <c r="B6704">
        <v>1</v>
      </c>
    </row>
    <row r="6705" spans="1:2">
      <c r="A6705" t="s">
        <v>20116</v>
      </c>
      <c r="B6705">
        <v>1</v>
      </c>
    </row>
    <row r="6706" spans="1:2">
      <c r="A6706" t="s">
        <v>20117</v>
      </c>
      <c r="B6706">
        <v>1</v>
      </c>
    </row>
    <row r="6707" spans="1:2">
      <c r="A6707" t="s">
        <v>20118</v>
      </c>
      <c r="B6707">
        <v>1</v>
      </c>
    </row>
    <row r="6708" spans="1:2">
      <c r="A6708" t="s">
        <v>20119</v>
      </c>
      <c r="B6708">
        <v>1</v>
      </c>
    </row>
    <row r="6709" spans="1:2">
      <c r="A6709" t="s">
        <v>20120</v>
      </c>
      <c r="B6709">
        <v>1</v>
      </c>
    </row>
    <row r="6710" spans="1:2">
      <c r="A6710" t="e">
        <f>--_: why_WRB do_VBP</f>
        <v>#NAME?</v>
      </c>
      <c r="B6710">
        <v>1</v>
      </c>
    </row>
    <row r="6711" spans="1:2">
      <c r="A6711" t="s">
        <v>20121</v>
      </c>
      <c r="B6711">
        <v>1</v>
      </c>
    </row>
    <row r="6712" spans="1:2">
      <c r="A6712" t="s">
        <v>20122</v>
      </c>
      <c r="B6712">
        <v>1</v>
      </c>
    </row>
    <row r="6713" spans="1:2">
      <c r="A6713" t="s">
        <v>20123</v>
      </c>
      <c r="B6713">
        <v>1</v>
      </c>
    </row>
    <row r="6714" spans="1:2">
      <c r="A6714" t="s">
        <v>20124</v>
      </c>
      <c r="B6714">
        <v>1</v>
      </c>
    </row>
    <row r="6715" spans="1:2">
      <c r="A6715" t="s">
        <v>20125</v>
      </c>
      <c r="B6715">
        <v>1</v>
      </c>
    </row>
    <row r="6716" spans="1:2">
      <c r="A6716" t="s">
        <v>20126</v>
      </c>
      <c r="B6716">
        <v>1</v>
      </c>
    </row>
    <row r="6717" spans="1:2">
      <c r="A6717" t="s">
        <v>20127</v>
      </c>
      <c r="B6717">
        <v>1</v>
      </c>
    </row>
    <row r="6718" spans="1:2">
      <c r="A6718" t="s">
        <v>20128</v>
      </c>
      <c r="B6718">
        <v>1</v>
      </c>
    </row>
    <row r="6719" spans="1:2">
      <c r="A6719" t="s">
        <v>20129</v>
      </c>
      <c r="B6719">
        <v>1</v>
      </c>
    </row>
    <row r="6720" spans="1:2">
      <c r="A6720" t="s">
        <v>20130</v>
      </c>
      <c r="B6720">
        <v>1</v>
      </c>
    </row>
    <row r="6721" spans="1:2">
      <c r="A6721" t="s">
        <v>20131</v>
      </c>
      <c r="B6721">
        <v>1</v>
      </c>
    </row>
    <row r="6722" spans="1:2">
      <c r="A6722" t="s">
        <v>20132</v>
      </c>
      <c r="B6722">
        <v>1</v>
      </c>
    </row>
    <row r="6723" spans="1:2">
      <c r="A6723" t="s">
        <v>20133</v>
      </c>
      <c r="B6723">
        <v>1</v>
      </c>
    </row>
    <row r="6724" spans="1:2">
      <c r="A6724" t="s">
        <v>20134</v>
      </c>
      <c r="B6724">
        <v>1</v>
      </c>
    </row>
    <row r="6725" spans="1:2">
      <c r="A6725" t="s">
        <v>20135</v>
      </c>
      <c r="B6725">
        <v>1</v>
      </c>
    </row>
    <row r="6726" spans="1:2">
      <c r="A6726" t="s">
        <v>20136</v>
      </c>
      <c r="B6726">
        <v>1</v>
      </c>
    </row>
    <row r="6727" spans="1:2">
      <c r="A6727" t="s">
        <v>20137</v>
      </c>
      <c r="B6727">
        <v>1</v>
      </c>
    </row>
    <row r="6728" spans="1:2">
      <c r="A6728" t="s">
        <v>20139</v>
      </c>
      <c r="B6728">
        <v>1</v>
      </c>
    </row>
    <row r="6729" spans="1:2">
      <c r="A6729" t="s">
        <v>20140</v>
      </c>
      <c r="B6729">
        <v>1</v>
      </c>
    </row>
    <row r="6730" spans="1:2">
      <c r="A6730" t="s">
        <v>20142</v>
      </c>
      <c r="B6730">
        <v>1</v>
      </c>
    </row>
    <row r="6731" spans="1:2">
      <c r="A6731" t="s">
        <v>20143</v>
      </c>
      <c r="B6731">
        <v>1</v>
      </c>
    </row>
    <row r="6732" spans="1:2">
      <c r="A6732" t="s">
        <v>20144</v>
      </c>
      <c r="B6732">
        <v>1</v>
      </c>
    </row>
    <row r="6733" spans="1:2">
      <c r="A6733" t="s">
        <v>20145</v>
      </c>
      <c r="B6733">
        <v>1</v>
      </c>
    </row>
    <row r="6734" spans="1:2">
      <c r="A6734" t="s">
        <v>20146</v>
      </c>
      <c r="B6734">
        <v>1</v>
      </c>
    </row>
    <row r="6735" spans="1:2">
      <c r="A6735" t="s">
        <v>20147</v>
      </c>
      <c r="B6735">
        <v>1</v>
      </c>
    </row>
    <row r="6736" spans="1:2">
      <c r="A6736" t="s">
        <v>20149</v>
      </c>
      <c r="B6736">
        <v>1</v>
      </c>
    </row>
    <row r="6737" spans="1:2">
      <c r="A6737" t="s">
        <v>20150</v>
      </c>
      <c r="B6737">
        <v>1</v>
      </c>
    </row>
    <row r="6738" spans="1:2">
      <c r="A6738" t="s">
        <v>20151</v>
      </c>
      <c r="B6738">
        <v>1</v>
      </c>
    </row>
    <row r="6739" spans="1:2">
      <c r="A6739" t="s">
        <v>20152</v>
      </c>
      <c r="B6739">
        <v>1</v>
      </c>
    </row>
    <row r="6740" spans="1:2">
      <c r="A6740" t="s">
        <v>20153</v>
      </c>
      <c r="B6740">
        <v>1</v>
      </c>
    </row>
    <row r="6741" spans="1:2">
      <c r="A6741" t="s">
        <v>20154</v>
      </c>
      <c r="B6741">
        <v>1</v>
      </c>
    </row>
    <row r="6742" spans="1:2">
      <c r="A6742" t="s">
        <v>20155</v>
      </c>
      <c r="B6742">
        <v>1</v>
      </c>
    </row>
    <row r="6743" spans="1:2">
      <c r="A6743" t="s">
        <v>20156</v>
      </c>
      <c r="B6743">
        <v>1</v>
      </c>
    </row>
    <row r="6744" spans="1:2">
      <c r="A6744" t="s">
        <v>20157</v>
      </c>
      <c r="B6744">
        <v>1</v>
      </c>
    </row>
    <row r="6745" spans="1:2">
      <c r="A6745" t="s">
        <v>20158</v>
      </c>
      <c r="B6745">
        <v>1</v>
      </c>
    </row>
    <row r="6746" spans="1:2">
      <c r="A6746" t="s">
        <v>20159</v>
      </c>
      <c r="B6746">
        <v>1</v>
      </c>
    </row>
    <row r="6747" spans="1:2">
      <c r="A6747" t="s">
        <v>20160</v>
      </c>
      <c r="B6747">
        <v>1</v>
      </c>
    </row>
    <row r="6748" spans="1:2">
      <c r="A6748" t="s">
        <v>20161</v>
      </c>
      <c r="B6748">
        <v>1</v>
      </c>
    </row>
    <row r="6749" spans="1:2">
      <c r="A6749" t="s">
        <v>20162</v>
      </c>
      <c r="B6749">
        <v>1</v>
      </c>
    </row>
    <row r="6750" spans="1:2">
      <c r="A6750" t="s">
        <v>20163</v>
      </c>
      <c r="B6750">
        <v>1</v>
      </c>
    </row>
    <row r="6751" spans="1:2">
      <c r="A6751" t="s">
        <v>20164</v>
      </c>
      <c r="B6751">
        <v>1</v>
      </c>
    </row>
    <row r="6752" spans="1:2">
      <c r="A6752" t="s">
        <v>20166</v>
      </c>
      <c r="B6752">
        <v>1</v>
      </c>
    </row>
    <row r="6753" spans="1:2">
      <c r="A6753" t="s">
        <v>20167</v>
      </c>
      <c r="B6753">
        <v>1</v>
      </c>
    </row>
    <row r="6754" spans="1:2">
      <c r="A6754" t="s">
        <v>20168</v>
      </c>
      <c r="B6754">
        <v>1</v>
      </c>
    </row>
    <row r="6755" spans="1:2">
      <c r="A6755" t="s">
        <v>20169</v>
      </c>
      <c r="B6755">
        <v>1</v>
      </c>
    </row>
    <row r="6756" spans="1:2">
      <c r="A6756" t="s">
        <v>20170</v>
      </c>
      <c r="B6756">
        <v>1</v>
      </c>
    </row>
    <row r="6757" spans="1:2">
      <c r="A6757" t="s">
        <v>20171</v>
      </c>
      <c r="B6757">
        <v>1</v>
      </c>
    </row>
    <row r="6758" spans="1:2">
      <c r="A6758" t="s">
        <v>20172</v>
      </c>
      <c r="B6758">
        <v>1</v>
      </c>
    </row>
    <row r="6759" spans="1:2">
      <c r="A6759" t="s">
        <v>20173</v>
      </c>
      <c r="B6759">
        <v>1</v>
      </c>
    </row>
    <row r="6760" spans="1:2">
      <c r="A6760" t="s">
        <v>20174</v>
      </c>
      <c r="B6760">
        <v>1</v>
      </c>
    </row>
    <row r="6761" spans="1:2">
      <c r="A6761" t="s">
        <v>20175</v>
      </c>
      <c r="B6761">
        <v>1</v>
      </c>
    </row>
    <row r="6762" spans="1:2">
      <c r="A6762" t="s">
        <v>20177</v>
      </c>
      <c r="B6762">
        <v>1</v>
      </c>
    </row>
    <row r="6763" spans="1:2">
      <c r="A6763" t="s">
        <v>20178</v>
      </c>
      <c r="B6763">
        <v>1</v>
      </c>
    </row>
    <row r="6764" spans="1:2">
      <c r="A6764" t="s">
        <v>20181</v>
      </c>
      <c r="B6764">
        <v>1</v>
      </c>
    </row>
    <row r="6765" spans="1:2">
      <c r="A6765" t="s">
        <v>20182</v>
      </c>
      <c r="B6765">
        <v>1</v>
      </c>
    </row>
    <row r="6766" spans="1:2">
      <c r="A6766" t="s">
        <v>20183</v>
      </c>
      <c r="B6766">
        <v>1</v>
      </c>
    </row>
    <row r="6767" spans="1:2">
      <c r="A6767" t="s">
        <v>20184</v>
      </c>
      <c r="B6767">
        <v>1</v>
      </c>
    </row>
    <row r="6768" spans="1:2">
      <c r="A6768" t="s">
        <v>20185</v>
      </c>
      <c r="B6768">
        <v>1</v>
      </c>
    </row>
    <row r="6769" spans="1:2">
      <c r="A6769" t="s">
        <v>20186</v>
      </c>
      <c r="B6769">
        <v>1</v>
      </c>
    </row>
    <row r="6770" spans="1:2">
      <c r="A6770" t="s">
        <v>20187</v>
      </c>
      <c r="B6770">
        <v>1</v>
      </c>
    </row>
    <row r="6771" spans="1:2">
      <c r="A6771" t="s">
        <v>20188</v>
      </c>
      <c r="B6771">
        <v>1</v>
      </c>
    </row>
    <row r="6772" spans="1:2">
      <c r="A6772" t="s">
        <v>20190</v>
      </c>
      <c r="B6772">
        <v>1</v>
      </c>
    </row>
    <row r="6773" spans="1:2">
      <c r="A6773" t="s">
        <v>20191</v>
      </c>
      <c r="B6773">
        <v>1</v>
      </c>
    </row>
    <row r="6774" spans="1:2">
      <c r="A6774" t="s">
        <v>20192</v>
      </c>
      <c r="B6774">
        <v>1</v>
      </c>
    </row>
    <row r="6775" spans="1:2">
      <c r="A6775" t="s">
        <v>20193</v>
      </c>
      <c r="B6775">
        <v>1</v>
      </c>
    </row>
    <row r="6776" spans="1:2">
      <c r="A6776" t="s">
        <v>20194</v>
      </c>
      <c r="B6776">
        <v>1</v>
      </c>
    </row>
    <row r="6777" spans="1:2">
      <c r="A6777" t="s">
        <v>20195</v>
      </c>
      <c r="B6777">
        <v>1</v>
      </c>
    </row>
    <row r="6778" spans="1:2">
      <c r="A6778" t="s">
        <v>20196</v>
      </c>
      <c r="B6778">
        <v>1</v>
      </c>
    </row>
    <row r="6779" spans="1:2">
      <c r="A6779" t="s">
        <v>20197</v>
      </c>
      <c r="B6779">
        <v>1</v>
      </c>
    </row>
    <row r="6780" spans="1:2">
      <c r="A6780" t="s">
        <v>20198</v>
      </c>
      <c r="B6780">
        <v>1</v>
      </c>
    </row>
    <row r="6781" spans="1:2">
      <c r="A6781" t="s">
        <v>20199</v>
      </c>
      <c r="B6781">
        <v>1</v>
      </c>
    </row>
    <row r="6782" spans="1:2">
      <c r="A6782" t="s">
        <v>20200</v>
      </c>
      <c r="B6782">
        <v>1</v>
      </c>
    </row>
    <row r="6783" spans="1:2">
      <c r="A6783" t="s">
        <v>20201</v>
      </c>
      <c r="B6783">
        <v>1</v>
      </c>
    </row>
    <row r="6784" spans="1:2">
      <c r="A6784" t="s">
        <v>20202</v>
      </c>
      <c r="B6784">
        <v>1</v>
      </c>
    </row>
    <row r="6785" spans="1:2">
      <c r="A6785" t="s">
        <v>20203</v>
      </c>
      <c r="B6785">
        <v>1</v>
      </c>
    </row>
    <row r="6786" spans="1:2">
      <c r="A6786" t="s">
        <v>20204</v>
      </c>
      <c r="B6786">
        <v>1</v>
      </c>
    </row>
    <row r="6787" spans="1:2">
      <c r="A6787" t="s">
        <v>20205</v>
      </c>
      <c r="B6787">
        <v>1</v>
      </c>
    </row>
    <row r="6788" spans="1:2">
      <c r="A6788" t="s">
        <v>20207</v>
      </c>
      <c r="B6788">
        <v>1</v>
      </c>
    </row>
    <row r="6789" spans="1:2">
      <c r="A6789" t="s">
        <v>20208</v>
      </c>
      <c r="B6789">
        <v>1</v>
      </c>
    </row>
    <row r="6790" spans="1:2">
      <c r="A6790" t="s">
        <v>20209</v>
      </c>
      <c r="B6790">
        <v>1</v>
      </c>
    </row>
    <row r="6791" spans="1:2">
      <c r="A6791" t="s">
        <v>20211</v>
      </c>
      <c r="B6791">
        <v>1</v>
      </c>
    </row>
    <row r="6792" spans="1:2">
      <c r="A6792" t="s">
        <v>20212</v>
      </c>
      <c r="B6792">
        <v>1</v>
      </c>
    </row>
    <row r="6793" spans="1:2">
      <c r="A6793" t="s">
        <v>20213</v>
      </c>
      <c r="B6793">
        <v>1</v>
      </c>
    </row>
    <row r="6794" spans="1:2">
      <c r="A6794" t="s">
        <v>20214</v>
      </c>
      <c r="B6794">
        <v>1</v>
      </c>
    </row>
    <row r="6795" spans="1:2">
      <c r="A6795" t="s">
        <v>20215</v>
      </c>
      <c r="B6795">
        <v>1</v>
      </c>
    </row>
    <row r="6796" spans="1:2">
      <c r="A6796" t="s">
        <v>20216</v>
      </c>
      <c r="B6796">
        <v>1</v>
      </c>
    </row>
    <row r="6797" spans="1:2">
      <c r="A6797" t="s">
        <v>20217</v>
      </c>
      <c r="B6797">
        <v>1</v>
      </c>
    </row>
    <row r="6798" spans="1:2">
      <c r="A6798" t="s">
        <v>20218</v>
      </c>
      <c r="B6798">
        <v>1</v>
      </c>
    </row>
    <row r="6799" spans="1:2">
      <c r="A6799" t="s">
        <v>20219</v>
      </c>
      <c r="B6799">
        <v>1</v>
      </c>
    </row>
    <row r="6800" spans="1:2">
      <c r="A6800" t="s">
        <v>20220</v>
      </c>
      <c r="B6800">
        <v>1</v>
      </c>
    </row>
    <row r="6801" spans="1:2">
      <c r="A6801" t="s">
        <v>20221</v>
      </c>
      <c r="B6801">
        <v>1</v>
      </c>
    </row>
    <row r="6802" spans="1:2">
      <c r="A6802" t="s">
        <v>20222</v>
      </c>
      <c r="B6802">
        <v>1</v>
      </c>
    </row>
    <row r="6803" spans="1:2">
      <c r="A6803" t="s">
        <v>20223</v>
      </c>
      <c r="B6803">
        <v>1</v>
      </c>
    </row>
    <row r="6804" spans="1:2">
      <c r="A6804" t="s">
        <v>20224</v>
      </c>
      <c r="B6804">
        <v>1</v>
      </c>
    </row>
    <row r="6805" spans="1:2">
      <c r="A6805" t="s">
        <v>20225</v>
      </c>
      <c r="B6805">
        <v>1</v>
      </c>
    </row>
    <row r="6806" spans="1:2">
      <c r="A6806" t="s">
        <v>20226</v>
      </c>
      <c r="B6806">
        <v>1</v>
      </c>
    </row>
    <row r="6807" spans="1:2">
      <c r="A6807" t="s">
        <v>20228</v>
      </c>
      <c r="B6807">
        <v>1</v>
      </c>
    </row>
    <row r="6808" spans="1:2">
      <c r="A6808" t="s">
        <v>20229</v>
      </c>
      <c r="B6808">
        <v>1</v>
      </c>
    </row>
    <row r="6809" spans="1:2">
      <c r="A6809" t="s">
        <v>20230</v>
      </c>
      <c r="B6809">
        <v>1</v>
      </c>
    </row>
    <row r="6810" spans="1:2">
      <c r="A6810" t="s">
        <v>20231</v>
      </c>
      <c r="B6810">
        <v>1</v>
      </c>
    </row>
    <row r="6811" spans="1:2">
      <c r="A6811" t="s">
        <v>20232</v>
      </c>
      <c r="B6811">
        <v>1</v>
      </c>
    </row>
    <row r="6812" spans="1:2">
      <c r="A6812" t="s">
        <v>20233</v>
      </c>
      <c r="B6812">
        <v>1</v>
      </c>
    </row>
    <row r="6813" spans="1:2">
      <c r="A6813" t="s">
        <v>20234</v>
      </c>
      <c r="B6813">
        <v>1</v>
      </c>
    </row>
    <row r="6814" spans="1:2">
      <c r="A6814" t="s">
        <v>20235</v>
      </c>
      <c r="B6814">
        <v>1</v>
      </c>
    </row>
    <row r="6815" spans="1:2">
      <c r="A6815" t="s">
        <v>20237</v>
      </c>
      <c r="B6815">
        <v>1</v>
      </c>
    </row>
    <row r="6816" spans="1:2">
      <c r="A6816" t="s">
        <v>20238</v>
      </c>
      <c r="B6816">
        <v>1</v>
      </c>
    </row>
    <row r="6817" spans="1:2">
      <c r="A6817" t="s">
        <v>20240</v>
      </c>
      <c r="B6817">
        <v>1</v>
      </c>
    </row>
    <row r="6818" spans="1:2">
      <c r="A6818" t="s">
        <v>20241</v>
      </c>
      <c r="B6818">
        <v>1</v>
      </c>
    </row>
    <row r="6819" spans="1:2">
      <c r="A6819" t="s">
        <v>20242</v>
      </c>
      <c r="B6819">
        <v>1</v>
      </c>
    </row>
    <row r="6820" spans="1:2">
      <c r="A6820" t="s">
        <v>20245</v>
      </c>
      <c r="B6820">
        <v>1</v>
      </c>
    </row>
    <row r="6821" spans="1:2">
      <c r="A6821" t="s">
        <v>20246</v>
      </c>
      <c r="B6821">
        <v>1</v>
      </c>
    </row>
    <row r="6822" spans="1:2">
      <c r="A6822" t="s">
        <v>20247</v>
      </c>
      <c r="B6822">
        <v>1</v>
      </c>
    </row>
    <row r="6823" spans="1:2">
      <c r="A6823" t="s">
        <v>20248</v>
      </c>
      <c r="B6823">
        <v>1</v>
      </c>
    </row>
    <row r="6824" spans="1:2">
      <c r="A6824" t="s">
        <v>20250</v>
      </c>
      <c r="B6824">
        <v>1</v>
      </c>
    </row>
    <row r="6825" spans="1:2">
      <c r="A6825" t="s">
        <v>20251</v>
      </c>
      <c r="B6825">
        <v>1</v>
      </c>
    </row>
    <row r="6826" spans="1:2">
      <c r="A6826" t="s">
        <v>20252</v>
      </c>
      <c r="B6826">
        <v>1</v>
      </c>
    </row>
    <row r="6827" spans="1:2">
      <c r="A6827" t="s">
        <v>20254</v>
      </c>
      <c r="B6827">
        <v>1</v>
      </c>
    </row>
    <row r="6828" spans="1:2">
      <c r="A6828" t="s">
        <v>20255</v>
      </c>
      <c r="B6828">
        <v>1</v>
      </c>
    </row>
    <row r="6829" spans="1:2">
      <c r="A6829" t="s">
        <v>20256</v>
      </c>
      <c r="B6829">
        <v>1</v>
      </c>
    </row>
    <row r="6830" spans="1:2">
      <c r="A6830" t="s">
        <v>20257</v>
      </c>
      <c r="B6830">
        <v>1</v>
      </c>
    </row>
    <row r="6831" spans="1:2">
      <c r="A6831" t="s">
        <v>20258</v>
      </c>
      <c r="B6831">
        <v>1</v>
      </c>
    </row>
    <row r="6832" spans="1:2">
      <c r="A6832" t="s">
        <v>20259</v>
      </c>
      <c r="B6832">
        <v>1</v>
      </c>
    </row>
    <row r="6833" spans="1:2">
      <c r="A6833" t="s">
        <v>20260</v>
      </c>
      <c r="B6833">
        <v>1</v>
      </c>
    </row>
    <row r="6834" spans="1:2">
      <c r="A6834" t="s">
        <v>20261</v>
      </c>
      <c r="B6834">
        <v>1</v>
      </c>
    </row>
    <row r="6835" spans="1:2">
      <c r="A6835" t="s">
        <v>20262</v>
      </c>
      <c r="B6835">
        <v>1</v>
      </c>
    </row>
    <row r="6836" spans="1:2">
      <c r="A6836" t="s">
        <v>20263</v>
      </c>
      <c r="B6836">
        <v>1</v>
      </c>
    </row>
    <row r="6837" spans="1:2">
      <c r="A6837" t="s">
        <v>20264</v>
      </c>
      <c r="B6837">
        <v>1</v>
      </c>
    </row>
    <row r="6838" spans="1:2">
      <c r="A6838" t="s">
        <v>20265</v>
      </c>
      <c r="B6838">
        <v>1</v>
      </c>
    </row>
    <row r="6839" spans="1:2">
      <c r="A6839" t="s">
        <v>20266</v>
      </c>
      <c r="B6839">
        <v>1</v>
      </c>
    </row>
    <row r="6840" spans="1:2">
      <c r="A6840" t="s">
        <v>20267</v>
      </c>
      <c r="B6840">
        <v>1</v>
      </c>
    </row>
    <row r="6841" spans="1:2">
      <c r="A6841" t="s">
        <v>20270</v>
      </c>
      <c r="B6841">
        <v>1</v>
      </c>
    </row>
    <row r="6842" spans="1:2">
      <c r="A6842" t="s">
        <v>20271</v>
      </c>
      <c r="B6842">
        <v>1</v>
      </c>
    </row>
    <row r="6843" spans="1:2">
      <c r="A6843" t="s">
        <v>20272</v>
      </c>
      <c r="B6843">
        <v>1</v>
      </c>
    </row>
    <row r="6844" spans="1:2">
      <c r="A6844" t="s">
        <v>20273</v>
      </c>
      <c r="B6844">
        <v>1</v>
      </c>
    </row>
    <row r="6845" spans="1:2">
      <c r="A6845" t="s">
        <v>20275</v>
      </c>
      <c r="B6845">
        <v>1</v>
      </c>
    </row>
    <row r="6846" spans="1:2">
      <c r="A6846" t="s">
        <v>20276</v>
      </c>
      <c r="B6846">
        <v>1</v>
      </c>
    </row>
    <row r="6847" spans="1:2">
      <c r="A6847" t="s">
        <v>20277</v>
      </c>
      <c r="B6847">
        <v>1</v>
      </c>
    </row>
    <row r="6848" spans="1:2">
      <c r="A6848" t="s">
        <v>20278</v>
      </c>
      <c r="B6848">
        <v>1</v>
      </c>
    </row>
    <row r="6849" spans="1:2">
      <c r="A6849" t="s">
        <v>20279</v>
      </c>
      <c r="B6849">
        <v>1</v>
      </c>
    </row>
    <row r="6850" spans="1:2">
      <c r="A6850" t="s">
        <v>20280</v>
      </c>
      <c r="B6850">
        <v>1</v>
      </c>
    </row>
    <row r="6851" spans="1:2">
      <c r="A6851" t="s">
        <v>20281</v>
      </c>
      <c r="B6851">
        <v>1</v>
      </c>
    </row>
    <row r="6852" spans="1:2">
      <c r="A6852" t="s">
        <v>20282</v>
      </c>
      <c r="B6852">
        <v>1</v>
      </c>
    </row>
    <row r="6853" spans="1:2">
      <c r="A6853" t="s">
        <v>20284</v>
      </c>
      <c r="B6853">
        <v>1</v>
      </c>
    </row>
    <row r="6854" spans="1:2">
      <c r="A6854" t="s">
        <v>20285</v>
      </c>
      <c r="B6854">
        <v>1</v>
      </c>
    </row>
    <row r="6855" spans="1:2">
      <c r="A6855" t="s">
        <v>20286</v>
      </c>
      <c r="B6855">
        <v>1</v>
      </c>
    </row>
    <row r="6856" spans="1:2">
      <c r="A6856" t="s">
        <v>20287</v>
      </c>
      <c r="B6856">
        <v>1</v>
      </c>
    </row>
    <row r="6857" spans="1:2">
      <c r="A6857" t="s">
        <v>20288</v>
      </c>
      <c r="B6857">
        <v>1</v>
      </c>
    </row>
    <row r="6858" spans="1:2">
      <c r="A6858" t="s">
        <v>20289</v>
      </c>
      <c r="B6858">
        <v>1</v>
      </c>
    </row>
    <row r="6859" spans="1:2">
      <c r="A6859" t="s">
        <v>20290</v>
      </c>
      <c r="B6859">
        <v>1</v>
      </c>
    </row>
    <row r="6860" spans="1:2">
      <c r="A6860" t="s">
        <v>20291</v>
      </c>
      <c r="B6860">
        <v>1</v>
      </c>
    </row>
    <row r="6861" spans="1:2">
      <c r="A6861" t="s">
        <v>20292</v>
      </c>
      <c r="B6861">
        <v>1</v>
      </c>
    </row>
    <row r="6862" spans="1:2">
      <c r="A6862" t="s">
        <v>20293</v>
      </c>
      <c r="B6862">
        <v>1</v>
      </c>
    </row>
    <row r="6863" spans="1:2">
      <c r="A6863" t="s">
        <v>20294</v>
      </c>
      <c r="B6863">
        <v>1</v>
      </c>
    </row>
    <row r="6864" spans="1:2">
      <c r="A6864" t="s">
        <v>20295</v>
      </c>
      <c r="B6864">
        <v>1</v>
      </c>
    </row>
    <row r="6865" spans="1:2">
      <c r="A6865" t="s">
        <v>20296</v>
      </c>
      <c r="B6865">
        <v>1</v>
      </c>
    </row>
    <row r="6866" spans="1:2">
      <c r="A6866" t="s">
        <v>20298</v>
      </c>
      <c r="B6866">
        <v>1</v>
      </c>
    </row>
    <row r="6867" spans="1:2">
      <c r="A6867" t="s">
        <v>20299</v>
      </c>
      <c r="B6867">
        <v>1</v>
      </c>
    </row>
    <row r="6868" spans="1:2">
      <c r="A6868" t="s">
        <v>20300</v>
      </c>
      <c r="B6868">
        <v>1</v>
      </c>
    </row>
    <row r="6869" spans="1:2">
      <c r="A6869" t="s">
        <v>20301</v>
      </c>
      <c r="B6869">
        <v>1</v>
      </c>
    </row>
    <row r="6870" spans="1:2">
      <c r="A6870" t="s">
        <v>20303</v>
      </c>
      <c r="B6870">
        <v>1</v>
      </c>
    </row>
    <row r="6871" spans="1:2">
      <c r="A6871" t="s">
        <v>20304</v>
      </c>
      <c r="B6871">
        <v>1</v>
      </c>
    </row>
    <row r="6872" spans="1:2">
      <c r="A6872" t="s">
        <v>20306</v>
      </c>
      <c r="B6872">
        <v>1</v>
      </c>
    </row>
    <row r="6873" spans="1:2">
      <c r="A6873" t="s">
        <v>20307</v>
      </c>
      <c r="B6873">
        <v>1</v>
      </c>
    </row>
    <row r="6874" spans="1:2">
      <c r="A6874" t="s">
        <v>20308</v>
      </c>
      <c r="B6874">
        <v>1</v>
      </c>
    </row>
    <row r="6875" spans="1:2">
      <c r="A6875" t="s">
        <v>20309</v>
      </c>
      <c r="B6875">
        <v>1</v>
      </c>
    </row>
    <row r="6876" spans="1:2">
      <c r="A6876" t="s">
        <v>20310</v>
      </c>
      <c r="B6876">
        <v>1</v>
      </c>
    </row>
    <row r="6877" spans="1:2">
      <c r="A6877" t="s">
        <v>20311</v>
      </c>
      <c r="B6877">
        <v>1</v>
      </c>
    </row>
    <row r="6878" spans="1:2">
      <c r="A6878" t="s">
        <v>20313</v>
      </c>
      <c r="B6878">
        <v>1</v>
      </c>
    </row>
    <row r="6879" spans="1:2">
      <c r="A6879" t="s">
        <v>20314</v>
      </c>
      <c r="B6879">
        <v>1</v>
      </c>
    </row>
    <row r="6880" spans="1:2">
      <c r="A6880" t="s">
        <v>20315</v>
      </c>
      <c r="B6880">
        <v>1</v>
      </c>
    </row>
    <row r="6881" spans="1:2">
      <c r="A6881" t="s">
        <v>20316</v>
      </c>
      <c r="B6881">
        <v>1</v>
      </c>
    </row>
    <row r="6882" spans="1:2">
      <c r="A6882" t="s">
        <v>20317</v>
      </c>
      <c r="B6882">
        <v>1</v>
      </c>
    </row>
    <row r="6883" spans="1:2">
      <c r="A6883" t="s">
        <v>20318</v>
      </c>
      <c r="B6883">
        <v>1</v>
      </c>
    </row>
    <row r="6884" spans="1:2">
      <c r="A6884" t="s">
        <v>20319</v>
      </c>
      <c r="B6884">
        <v>1</v>
      </c>
    </row>
    <row r="6885" spans="1:2">
      <c r="A6885" t="s">
        <v>20320</v>
      </c>
      <c r="B6885">
        <v>1</v>
      </c>
    </row>
    <row r="6886" spans="1:2">
      <c r="A6886" t="s">
        <v>20321</v>
      </c>
      <c r="B6886">
        <v>1</v>
      </c>
    </row>
    <row r="6887" spans="1:2">
      <c r="A6887" t="s">
        <v>20322</v>
      </c>
      <c r="B6887">
        <v>1</v>
      </c>
    </row>
    <row r="6888" spans="1:2">
      <c r="A6888" t="s">
        <v>20323</v>
      </c>
      <c r="B6888">
        <v>1</v>
      </c>
    </row>
    <row r="6889" spans="1:2">
      <c r="A6889" t="s">
        <v>20324</v>
      </c>
      <c r="B6889">
        <v>1</v>
      </c>
    </row>
    <row r="6890" spans="1:2">
      <c r="A6890" t="s">
        <v>20326</v>
      </c>
      <c r="B6890">
        <v>1</v>
      </c>
    </row>
    <row r="6891" spans="1:2">
      <c r="A6891" t="s">
        <v>20328</v>
      </c>
      <c r="B6891">
        <v>1</v>
      </c>
    </row>
    <row r="6892" spans="1:2">
      <c r="A6892" t="s">
        <v>20329</v>
      </c>
      <c r="B6892">
        <v>1</v>
      </c>
    </row>
    <row r="6893" spans="1:2">
      <c r="A6893" t="s">
        <v>20330</v>
      </c>
      <c r="B6893">
        <v>1</v>
      </c>
    </row>
    <row r="6894" spans="1:2">
      <c r="A6894" t="s">
        <v>20331</v>
      </c>
      <c r="B6894">
        <v>1</v>
      </c>
    </row>
    <row r="6895" spans="1:2">
      <c r="A6895" t="s">
        <v>20333</v>
      </c>
      <c r="B6895">
        <v>1</v>
      </c>
    </row>
    <row r="6896" spans="1:2">
      <c r="A6896" t="s">
        <v>20334</v>
      </c>
      <c r="B6896">
        <v>1</v>
      </c>
    </row>
    <row r="6897" spans="1:2">
      <c r="A6897" t="s">
        <v>20335</v>
      </c>
      <c r="B6897">
        <v>1</v>
      </c>
    </row>
    <row r="6898" spans="1:2">
      <c r="A6898" t="s">
        <v>20336</v>
      </c>
      <c r="B6898">
        <v>1</v>
      </c>
    </row>
    <row r="6899" spans="1:2">
      <c r="A6899" t="s">
        <v>20337</v>
      </c>
      <c r="B6899">
        <v>1</v>
      </c>
    </row>
    <row r="6900" spans="1:2">
      <c r="A6900" t="s">
        <v>20338</v>
      </c>
      <c r="B6900">
        <v>1</v>
      </c>
    </row>
    <row r="6901" spans="1:2">
      <c r="A6901" t="s">
        <v>20339</v>
      </c>
      <c r="B6901">
        <v>1</v>
      </c>
    </row>
    <row r="6902" spans="1:2">
      <c r="A6902" t="s">
        <v>20340</v>
      </c>
      <c r="B6902">
        <v>1</v>
      </c>
    </row>
    <row r="6903" spans="1:2">
      <c r="A6903" t="s">
        <v>20341</v>
      </c>
      <c r="B6903">
        <v>1</v>
      </c>
    </row>
    <row r="6904" spans="1:2">
      <c r="A6904" t="s">
        <v>20342</v>
      </c>
      <c r="B6904">
        <v>1</v>
      </c>
    </row>
    <row r="6905" spans="1:2">
      <c r="A6905" t="s">
        <v>20343</v>
      </c>
      <c r="B6905">
        <v>1</v>
      </c>
    </row>
    <row r="6906" spans="1:2">
      <c r="A6906" t="s">
        <v>20344</v>
      </c>
      <c r="B6906">
        <v>1</v>
      </c>
    </row>
    <row r="6907" spans="1:2">
      <c r="A6907" t="s">
        <v>20345</v>
      </c>
      <c r="B6907">
        <v>1</v>
      </c>
    </row>
    <row r="6908" spans="1:2">
      <c r="A6908" t="s">
        <v>20346</v>
      </c>
      <c r="B6908">
        <v>1</v>
      </c>
    </row>
    <row r="6909" spans="1:2">
      <c r="A6909" t="s">
        <v>20347</v>
      </c>
      <c r="B6909">
        <v>1</v>
      </c>
    </row>
    <row r="6910" spans="1:2">
      <c r="A6910" t="s">
        <v>20349</v>
      </c>
      <c r="B6910">
        <v>1</v>
      </c>
    </row>
    <row r="6911" spans="1:2">
      <c r="A6911" t="s">
        <v>20350</v>
      </c>
      <c r="B6911">
        <v>1</v>
      </c>
    </row>
    <row r="6912" spans="1:2">
      <c r="A6912" t="s">
        <v>20351</v>
      </c>
      <c r="B6912">
        <v>1</v>
      </c>
    </row>
    <row r="6913" spans="1:2">
      <c r="A6913" t="s">
        <v>20352</v>
      </c>
      <c r="B6913">
        <v>1</v>
      </c>
    </row>
    <row r="6914" spans="1:2">
      <c r="A6914" t="s">
        <v>20353</v>
      </c>
      <c r="B6914">
        <v>1</v>
      </c>
    </row>
    <row r="6915" spans="1:2">
      <c r="A6915" t="s">
        <v>20354</v>
      </c>
      <c r="B6915">
        <v>1</v>
      </c>
    </row>
    <row r="6916" spans="1:2">
      <c r="A6916" t="s">
        <v>20355</v>
      </c>
      <c r="B6916">
        <v>1</v>
      </c>
    </row>
    <row r="6917" spans="1:2">
      <c r="A6917" t="s">
        <v>20356</v>
      </c>
      <c r="B6917">
        <v>1</v>
      </c>
    </row>
    <row r="6918" spans="1:2">
      <c r="A6918" t="s">
        <v>20357</v>
      </c>
      <c r="B6918">
        <v>1</v>
      </c>
    </row>
    <row r="6919" spans="1:2">
      <c r="A6919" t="s">
        <v>20358</v>
      </c>
      <c r="B6919">
        <v>1</v>
      </c>
    </row>
    <row r="6920" spans="1:2">
      <c r="A6920" t="e">
        <f>--_: perfect_JJ saphead_NN</f>
        <v>#NAME?</v>
      </c>
      <c r="B6920">
        <v>1</v>
      </c>
    </row>
    <row r="6921" spans="1:2">
      <c r="A6921" t="s">
        <v>20359</v>
      </c>
      <c r="B6921">
        <v>1</v>
      </c>
    </row>
    <row r="6922" spans="1:2">
      <c r="A6922" t="s">
        <v>20360</v>
      </c>
      <c r="B6922">
        <v>1</v>
      </c>
    </row>
    <row r="6923" spans="1:2">
      <c r="A6923" t="s">
        <v>20361</v>
      </c>
      <c r="B6923">
        <v>1</v>
      </c>
    </row>
    <row r="6924" spans="1:2">
      <c r="A6924" t="s">
        <v>20362</v>
      </c>
      <c r="B6924">
        <v>1</v>
      </c>
    </row>
    <row r="6925" spans="1:2">
      <c r="A6925" t="s">
        <v>20363</v>
      </c>
      <c r="B6925">
        <v>1</v>
      </c>
    </row>
    <row r="6926" spans="1:2">
      <c r="A6926" t="s">
        <v>20364</v>
      </c>
      <c r="B6926">
        <v>1</v>
      </c>
    </row>
    <row r="6927" spans="1:2">
      <c r="A6927" t="s">
        <v>20365</v>
      </c>
      <c r="B6927">
        <v>1</v>
      </c>
    </row>
    <row r="6928" spans="1:2">
      <c r="A6928" t="s">
        <v>20366</v>
      </c>
      <c r="B6928">
        <v>1</v>
      </c>
    </row>
    <row r="6929" spans="1:2">
      <c r="A6929" t="s">
        <v>20368</v>
      </c>
      <c r="B6929">
        <v>1</v>
      </c>
    </row>
    <row r="6930" spans="1:2">
      <c r="A6930" t="s">
        <v>20369</v>
      </c>
      <c r="B6930">
        <v>1</v>
      </c>
    </row>
    <row r="6931" spans="1:2">
      <c r="A6931" t="s">
        <v>20370</v>
      </c>
      <c r="B6931">
        <v>1</v>
      </c>
    </row>
    <row r="6932" spans="1:2">
      <c r="A6932" t="s">
        <v>20371</v>
      </c>
      <c r="B6932">
        <v>1</v>
      </c>
    </row>
    <row r="6933" spans="1:2">
      <c r="A6933" t="s">
        <v>20372</v>
      </c>
      <c r="B6933">
        <v>1</v>
      </c>
    </row>
    <row r="6934" spans="1:2">
      <c r="A6934" t="s">
        <v>20373</v>
      </c>
      <c r="B6934">
        <v>1</v>
      </c>
    </row>
    <row r="6935" spans="1:2">
      <c r="A6935" t="s">
        <v>20374</v>
      </c>
      <c r="B6935">
        <v>1</v>
      </c>
    </row>
    <row r="6936" spans="1:2">
      <c r="A6936" t="s">
        <v>20375</v>
      </c>
      <c r="B6936">
        <v>1</v>
      </c>
    </row>
    <row r="6937" spans="1:2">
      <c r="A6937" t="s">
        <v>20376</v>
      </c>
      <c r="B6937">
        <v>1</v>
      </c>
    </row>
    <row r="6938" spans="1:2">
      <c r="A6938" t="s">
        <v>20377</v>
      </c>
      <c r="B6938">
        <v>1</v>
      </c>
    </row>
    <row r="6939" spans="1:2">
      <c r="A6939" t="s">
        <v>20378</v>
      </c>
      <c r="B6939">
        <v>1</v>
      </c>
    </row>
    <row r="6940" spans="1:2">
      <c r="A6940" t="s">
        <v>20379</v>
      </c>
      <c r="B6940">
        <v>1</v>
      </c>
    </row>
    <row r="6941" spans="1:2">
      <c r="A6941" t="s">
        <v>20380</v>
      </c>
      <c r="B6941">
        <v>1</v>
      </c>
    </row>
    <row r="6942" spans="1:2">
      <c r="A6942" t="s">
        <v>20381</v>
      </c>
      <c r="B6942">
        <v>1</v>
      </c>
    </row>
    <row r="6943" spans="1:2">
      <c r="A6943" t="s">
        <v>20382</v>
      </c>
      <c r="B6943">
        <v>1</v>
      </c>
    </row>
    <row r="6944" spans="1:2">
      <c r="A6944" t="s">
        <v>20383</v>
      </c>
      <c r="B6944">
        <v>1</v>
      </c>
    </row>
    <row r="6945" spans="1:2">
      <c r="A6945" t="s">
        <v>20384</v>
      </c>
      <c r="B6945">
        <v>1</v>
      </c>
    </row>
    <row r="6946" spans="1:2">
      <c r="A6946" t="s">
        <v>20385</v>
      </c>
      <c r="B6946">
        <v>1</v>
      </c>
    </row>
    <row r="6947" spans="1:2">
      <c r="A6947" t="s">
        <v>20386</v>
      </c>
      <c r="B6947">
        <v>1</v>
      </c>
    </row>
    <row r="6948" spans="1:2">
      <c r="A6948" t="s">
        <v>20387</v>
      </c>
      <c r="B6948">
        <v>1</v>
      </c>
    </row>
    <row r="6949" spans="1:2">
      <c r="A6949" t="s">
        <v>20388</v>
      </c>
      <c r="B6949">
        <v>1</v>
      </c>
    </row>
    <row r="6950" spans="1:2">
      <c r="A6950" t="s">
        <v>20389</v>
      </c>
      <c r="B6950">
        <v>1</v>
      </c>
    </row>
    <row r="6951" spans="1:2">
      <c r="A6951" t="s">
        <v>20390</v>
      </c>
      <c r="B6951">
        <v>1</v>
      </c>
    </row>
    <row r="6952" spans="1:2">
      <c r="A6952" t="s">
        <v>20391</v>
      </c>
      <c r="B6952">
        <v>1</v>
      </c>
    </row>
    <row r="6953" spans="1:2">
      <c r="A6953" t="s">
        <v>20392</v>
      </c>
      <c r="B6953">
        <v>1</v>
      </c>
    </row>
    <row r="6954" spans="1:2">
      <c r="A6954" t="s">
        <v>20393</v>
      </c>
      <c r="B6954">
        <v>1</v>
      </c>
    </row>
    <row r="6955" spans="1:2">
      <c r="A6955" t="s">
        <v>20394</v>
      </c>
      <c r="B6955">
        <v>1</v>
      </c>
    </row>
    <row r="6956" spans="1:2">
      <c r="A6956" t="s">
        <v>20395</v>
      </c>
      <c r="B6956">
        <v>1</v>
      </c>
    </row>
    <row r="6957" spans="1:2">
      <c r="A6957" t="s">
        <v>20396</v>
      </c>
      <c r="B6957">
        <v>1</v>
      </c>
    </row>
    <row r="6958" spans="1:2">
      <c r="A6958" t="s">
        <v>20397</v>
      </c>
      <c r="B6958">
        <v>1</v>
      </c>
    </row>
    <row r="6959" spans="1:2">
      <c r="A6959" t="s">
        <v>20398</v>
      </c>
      <c r="B6959">
        <v>1</v>
      </c>
    </row>
    <row r="6960" spans="1:2">
      <c r="A6960" t="s">
        <v>20399</v>
      </c>
      <c r="B6960">
        <v>1</v>
      </c>
    </row>
    <row r="6961" spans="1:2">
      <c r="A6961" t="s">
        <v>20400</v>
      </c>
      <c r="B6961">
        <v>1</v>
      </c>
    </row>
    <row r="6962" spans="1:2">
      <c r="A6962" t="s">
        <v>20401</v>
      </c>
      <c r="B6962">
        <v>1</v>
      </c>
    </row>
    <row r="6963" spans="1:2">
      <c r="A6963" t="s">
        <v>20402</v>
      </c>
      <c r="B6963">
        <v>1</v>
      </c>
    </row>
    <row r="6964" spans="1:2">
      <c r="A6964" t="s">
        <v>20403</v>
      </c>
      <c r="B6964">
        <v>1</v>
      </c>
    </row>
    <row r="6965" spans="1:2">
      <c r="A6965" t="s">
        <v>20404</v>
      </c>
      <c r="B6965">
        <v>1</v>
      </c>
    </row>
    <row r="6966" spans="1:2">
      <c r="A6966" t="s">
        <v>20405</v>
      </c>
      <c r="B6966">
        <v>1</v>
      </c>
    </row>
    <row r="6967" spans="1:2">
      <c r="A6967" t="s">
        <v>20406</v>
      </c>
      <c r="B6967">
        <v>1</v>
      </c>
    </row>
    <row r="6968" spans="1:2">
      <c r="A6968" t="s">
        <v>20407</v>
      </c>
      <c r="B6968">
        <v>1</v>
      </c>
    </row>
    <row r="6969" spans="1:2">
      <c r="A6969" t="s">
        <v>20408</v>
      </c>
      <c r="B6969">
        <v>1</v>
      </c>
    </row>
    <row r="6970" spans="1:2">
      <c r="A6970" t="s">
        <v>20409</v>
      </c>
      <c r="B6970">
        <v>1</v>
      </c>
    </row>
    <row r="6971" spans="1:2">
      <c r="A6971" t="s">
        <v>20411</v>
      </c>
      <c r="B6971">
        <v>1</v>
      </c>
    </row>
    <row r="6972" spans="1:2">
      <c r="A6972" t="s">
        <v>20412</v>
      </c>
      <c r="B6972">
        <v>1</v>
      </c>
    </row>
    <row r="6973" spans="1:2">
      <c r="A6973" t="s">
        <v>20413</v>
      </c>
      <c r="B6973">
        <v>1</v>
      </c>
    </row>
    <row r="6974" spans="1:2">
      <c r="A6974" t="s">
        <v>20414</v>
      </c>
      <c r="B6974">
        <v>1</v>
      </c>
    </row>
    <row r="6975" spans="1:2">
      <c r="A6975" t="s">
        <v>20415</v>
      </c>
      <c r="B6975">
        <v>1</v>
      </c>
    </row>
    <row r="6976" spans="1:2">
      <c r="A6976" t="s">
        <v>20416</v>
      </c>
      <c r="B6976">
        <v>1</v>
      </c>
    </row>
    <row r="6977" spans="1:2">
      <c r="A6977" t="s">
        <v>20417</v>
      </c>
      <c r="B6977">
        <v>1</v>
      </c>
    </row>
    <row r="6978" spans="1:2">
      <c r="A6978" t="s">
        <v>20419</v>
      </c>
      <c r="B6978">
        <v>1</v>
      </c>
    </row>
    <row r="6979" spans="1:2">
      <c r="A6979" t="s">
        <v>20420</v>
      </c>
      <c r="B6979">
        <v>1</v>
      </c>
    </row>
    <row r="6980" spans="1:2">
      <c r="A6980" t="s">
        <v>20421</v>
      </c>
      <c r="B6980">
        <v>1</v>
      </c>
    </row>
    <row r="6981" spans="1:2">
      <c r="A6981" t="s">
        <v>20422</v>
      </c>
      <c r="B6981">
        <v>1</v>
      </c>
    </row>
    <row r="6982" spans="1:2">
      <c r="A6982" t="s">
        <v>20423</v>
      </c>
      <c r="B6982">
        <v>1</v>
      </c>
    </row>
    <row r="6983" spans="1:2">
      <c r="A6983" t="s">
        <v>20424</v>
      </c>
      <c r="B6983">
        <v>1</v>
      </c>
    </row>
    <row r="6984" spans="1:2">
      <c r="A6984" t="s">
        <v>20425</v>
      </c>
      <c r="B6984">
        <v>1</v>
      </c>
    </row>
    <row r="6985" spans="1:2">
      <c r="A6985" t="s">
        <v>20426</v>
      </c>
      <c r="B6985">
        <v>1</v>
      </c>
    </row>
    <row r="6986" spans="1:2">
      <c r="A6986" t="s">
        <v>20428</v>
      </c>
      <c r="B6986">
        <v>1</v>
      </c>
    </row>
    <row r="6987" spans="1:2">
      <c r="A6987" t="s">
        <v>20430</v>
      </c>
      <c r="B6987">
        <v>1</v>
      </c>
    </row>
    <row r="6988" spans="1:2">
      <c r="A6988" t="s">
        <v>20431</v>
      </c>
      <c r="B6988">
        <v>1</v>
      </c>
    </row>
    <row r="6989" spans="1:2">
      <c r="A6989" t="s">
        <v>20432</v>
      </c>
      <c r="B6989">
        <v>1</v>
      </c>
    </row>
    <row r="6990" spans="1:2">
      <c r="A6990" t="s">
        <v>20433</v>
      </c>
      <c r="B6990">
        <v>1</v>
      </c>
    </row>
    <row r="6991" spans="1:2">
      <c r="A6991" t="s">
        <v>20434</v>
      </c>
      <c r="B6991">
        <v>1</v>
      </c>
    </row>
    <row r="6992" spans="1:2">
      <c r="A6992" t="s">
        <v>20435</v>
      </c>
      <c r="B6992">
        <v>1</v>
      </c>
    </row>
    <row r="6993" spans="1:2">
      <c r="A6993" t="s">
        <v>20436</v>
      </c>
      <c r="B6993">
        <v>1</v>
      </c>
    </row>
    <row r="6994" spans="1:2">
      <c r="A6994" t="s">
        <v>20437</v>
      </c>
      <c r="B6994">
        <v>1</v>
      </c>
    </row>
    <row r="6995" spans="1:2">
      <c r="A6995" t="s">
        <v>20438</v>
      </c>
      <c r="B6995">
        <v>1</v>
      </c>
    </row>
    <row r="6996" spans="1:2">
      <c r="A6996" t="s">
        <v>20439</v>
      </c>
      <c r="B6996">
        <v>1</v>
      </c>
    </row>
    <row r="6997" spans="1:2">
      <c r="A6997" t="s">
        <v>20440</v>
      </c>
      <c r="B6997">
        <v>1</v>
      </c>
    </row>
    <row r="6998" spans="1:2">
      <c r="A6998" t="s">
        <v>20441</v>
      </c>
      <c r="B6998">
        <v>1</v>
      </c>
    </row>
    <row r="6999" spans="1:2">
      <c r="A6999" t="s">
        <v>20442</v>
      </c>
      <c r="B6999">
        <v>1</v>
      </c>
    </row>
    <row r="7000" spans="1:2">
      <c r="A7000" t="s">
        <v>20443</v>
      </c>
      <c r="B7000">
        <v>1</v>
      </c>
    </row>
    <row r="7001" spans="1:2">
      <c r="A7001" t="s">
        <v>20444</v>
      </c>
      <c r="B7001">
        <v>1</v>
      </c>
    </row>
    <row r="7002" spans="1:2">
      <c r="A7002" t="s">
        <v>20445</v>
      </c>
      <c r="B7002">
        <v>1</v>
      </c>
    </row>
    <row r="7003" spans="1:2">
      <c r="A7003" t="s">
        <v>20448</v>
      </c>
      <c r="B7003">
        <v>1</v>
      </c>
    </row>
    <row r="7004" spans="1:2">
      <c r="A7004" t="s">
        <v>20449</v>
      </c>
      <c r="B7004">
        <v>1</v>
      </c>
    </row>
    <row r="7005" spans="1:2">
      <c r="A7005" t="s">
        <v>20450</v>
      </c>
      <c r="B7005">
        <v>1</v>
      </c>
    </row>
    <row r="7006" spans="1:2">
      <c r="A7006" t="s">
        <v>20451</v>
      </c>
      <c r="B7006">
        <v>1</v>
      </c>
    </row>
    <row r="7007" spans="1:2">
      <c r="A7007" t="s">
        <v>20452</v>
      </c>
      <c r="B7007">
        <v>1</v>
      </c>
    </row>
    <row r="7008" spans="1:2">
      <c r="A7008" t="s">
        <v>20454</v>
      </c>
      <c r="B7008">
        <v>1</v>
      </c>
    </row>
    <row r="7009" spans="1:2">
      <c r="A7009" t="s">
        <v>20455</v>
      </c>
      <c r="B7009">
        <v>1</v>
      </c>
    </row>
    <row r="7010" spans="1:2">
      <c r="A7010" t="s">
        <v>20457</v>
      </c>
      <c r="B7010">
        <v>1</v>
      </c>
    </row>
    <row r="7011" spans="1:2">
      <c r="A7011" t="s">
        <v>20458</v>
      </c>
      <c r="B7011">
        <v>1</v>
      </c>
    </row>
    <row r="7012" spans="1:2">
      <c r="A7012" t="s">
        <v>20459</v>
      </c>
      <c r="B7012">
        <v>1</v>
      </c>
    </row>
    <row r="7013" spans="1:2">
      <c r="A7013" t="s">
        <v>20460</v>
      </c>
      <c r="B7013">
        <v>1</v>
      </c>
    </row>
    <row r="7014" spans="1:2">
      <c r="A7014" t="s">
        <v>20461</v>
      </c>
      <c r="B7014">
        <v>1</v>
      </c>
    </row>
    <row r="7015" spans="1:2">
      <c r="A7015" t="s">
        <v>20462</v>
      </c>
      <c r="B7015">
        <v>1</v>
      </c>
    </row>
    <row r="7016" spans="1:2">
      <c r="A7016" t="s">
        <v>20463</v>
      </c>
      <c r="B7016">
        <v>1</v>
      </c>
    </row>
    <row r="7017" spans="1:2">
      <c r="A7017" t="s">
        <v>20464</v>
      </c>
      <c r="B7017">
        <v>1</v>
      </c>
    </row>
    <row r="7018" spans="1:2">
      <c r="A7018" t="s">
        <v>20465</v>
      </c>
      <c r="B7018">
        <v>1</v>
      </c>
    </row>
    <row r="7019" spans="1:2">
      <c r="A7019" t="s">
        <v>20466</v>
      </c>
      <c r="B7019">
        <v>1</v>
      </c>
    </row>
    <row r="7020" spans="1:2">
      <c r="A7020" t="s">
        <v>20467</v>
      </c>
      <c r="B7020">
        <v>1</v>
      </c>
    </row>
    <row r="7021" spans="1:2">
      <c r="A7021" t="s">
        <v>20469</v>
      </c>
      <c r="B7021">
        <v>1</v>
      </c>
    </row>
    <row r="7022" spans="1:2">
      <c r="A7022" t="s">
        <v>20470</v>
      </c>
      <c r="B7022">
        <v>1</v>
      </c>
    </row>
    <row r="7023" spans="1:2">
      <c r="A7023" t="s">
        <v>20471</v>
      </c>
      <c r="B7023">
        <v>1</v>
      </c>
    </row>
    <row r="7024" spans="1:2">
      <c r="A7024" t="s">
        <v>20472</v>
      </c>
      <c r="B7024">
        <v>1</v>
      </c>
    </row>
    <row r="7025" spans="1:2">
      <c r="A7025" t="s">
        <v>20473</v>
      </c>
      <c r="B7025">
        <v>1</v>
      </c>
    </row>
    <row r="7026" spans="1:2">
      <c r="A7026" t="s">
        <v>20474</v>
      </c>
      <c r="B7026">
        <v>1</v>
      </c>
    </row>
    <row r="7027" spans="1:2">
      <c r="A7027" t="s">
        <v>20475</v>
      </c>
      <c r="B7027">
        <v>1</v>
      </c>
    </row>
    <row r="7028" spans="1:2">
      <c r="A7028" t="s">
        <v>20476</v>
      </c>
      <c r="B7028">
        <v>1</v>
      </c>
    </row>
    <row r="7029" spans="1:2">
      <c r="A7029" t="e">
        <f>--_: she_PRP would_MD</f>
        <v>#NAME?</v>
      </c>
      <c r="B7029">
        <v>1</v>
      </c>
    </row>
    <row r="7030" spans="1:2">
      <c r="A7030" t="s">
        <v>20477</v>
      </c>
      <c r="B7030">
        <v>1</v>
      </c>
    </row>
    <row r="7031" spans="1:2">
      <c r="A7031" t="s">
        <v>20478</v>
      </c>
      <c r="B7031">
        <v>1</v>
      </c>
    </row>
    <row r="7032" spans="1:2">
      <c r="A7032" t="s">
        <v>20479</v>
      </c>
      <c r="B7032">
        <v>1</v>
      </c>
    </row>
    <row r="7033" spans="1:2">
      <c r="A7033" t="s">
        <v>20480</v>
      </c>
      <c r="B7033">
        <v>1</v>
      </c>
    </row>
    <row r="7034" spans="1:2">
      <c r="A7034" t="s">
        <v>20481</v>
      </c>
      <c r="B7034">
        <v>1</v>
      </c>
    </row>
    <row r="7035" spans="1:2">
      <c r="A7035" t="s">
        <v>20483</v>
      </c>
      <c r="B7035">
        <v>1</v>
      </c>
    </row>
    <row r="7036" spans="1:2">
      <c r="A7036" t="s">
        <v>20484</v>
      </c>
      <c r="B7036">
        <v>1</v>
      </c>
    </row>
    <row r="7037" spans="1:2">
      <c r="A7037" t="s">
        <v>20485</v>
      </c>
      <c r="B7037">
        <v>1</v>
      </c>
    </row>
    <row r="7038" spans="1:2">
      <c r="A7038" t="s">
        <v>20486</v>
      </c>
      <c r="B7038">
        <v>1</v>
      </c>
    </row>
    <row r="7039" spans="1:2">
      <c r="A7039" t="s">
        <v>20487</v>
      </c>
      <c r="B7039">
        <v>1</v>
      </c>
    </row>
    <row r="7040" spans="1:2">
      <c r="A7040" t="s">
        <v>20488</v>
      </c>
      <c r="B7040">
        <v>1</v>
      </c>
    </row>
    <row r="7041" spans="1:2">
      <c r="A7041" t="s">
        <v>20490</v>
      </c>
      <c r="B7041">
        <v>1</v>
      </c>
    </row>
    <row r="7042" spans="1:2">
      <c r="A7042" t="s">
        <v>20491</v>
      </c>
      <c r="B7042">
        <v>1</v>
      </c>
    </row>
    <row r="7043" spans="1:2">
      <c r="A7043" t="s">
        <v>20492</v>
      </c>
      <c r="B7043">
        <v>1</v>
      </c>
    </row>
    <row r="7044" spans="1:2">
      <c r="A7044" t="s">
        <v>20493</v>
      </c>
      <c r="B7044">
        <v>1</v>
      </c>
    </row>
    <row r="7045" spans="1:2">
      <c r="A7045" t="s">
        <v>20494</v>
      </c>
      <c r="B7045">
        <v>1</v>
      </c>
    </row>
    <row r="7046" spans="1:2">
      <c r="A7046" t="s">
        <v>20496</v>
      </c>
      <c r="B7046">
        <v>1</v>
      </c>
    </row>
    <row r="7047" spans="1:2">
      <c r="A7047" t="s">
        <v>20497</v>
      </c>
      <c r="B7047">
        <v>1</v>
      </c>
    </row>
    <row r="7048" spans="1:2">
      <c r="A7048" t="s">
        <v>20498</v>
      </c>
      <c r="B7048">
        <v>1</v>
      </c>
    </row>
    <row r="7049" spans="1:2">
      <c r="A7049" t="s">
        <v>20499</v>
      </c>
      <c r="B7049">
        <v>1</v>
      </c>
    </row>
    <row r="7050" spans="1:2">
      <c r="A7050" t="s">
        <v>20500</v>
      </c>
      <c r="B7050">
        <v>1</v>
      </c>
    </row>
    <row r="7051" spans="1:2">
      <c r="A7051" t="s">
        <v>20501</v>
      </c>
      <c r="B7051">
        <v>1</v>
      </c>
    </row>
    <row r="7052" spans="1:2">
      <c r="A7052" t="s">
        <v>20502</v>
      </c>
      <c r="B7052">
        <v>1</v>
      </c>
    </row>
    <row r="7053" spans="1:2">
      <c r="A7053" t="s">
        <v>20503</v>
      </c>
      <c r="B7053">
        <v>1</v>
      </c>
    </row>
    <row r="7054" spans="1:2">
      <c r="A7054" t="s">
        <v>20504</v>
      </c>
      <c r="B7054">
        <v>1</v>
      </c>
    </row>
    <row r="7055" spans="1:2">
      <c r="A7055" t="s">
        <v>20505</v>
      </c>
      <c r="B7055">
        <v>1</v>
      </c>
    </row>
    <row r="7056" spans="1:2">
      <c r="A7056" t="s">
        <v>20506</v>
      </c>
      <c r="B7056">
        <v>1</v>
      </c>
    </row>
    <row r="7057" spans="1:2">
      <c r="A7057" t="s">
        <v>20507</v>
      </c>
      <c r="B7057">
        <v>1</v>
      </c>
    </row>
    <row r="7058" spans="1:2">
      <c r="A7058" t="s">
        <v>20508</v>
      </c>
      <c r="B7058">
        <v>1</v>
      </c>
    </row>
    <row r="7059" spans="1:2">
      <c r="A7059" t="s">
        <v>20509</v>
      </c>
      <c r="B7059">
        <v>1</v>
      </c>
    </row>
    <row r="7060" spans="1:2">
      <c r="A7060" t="s">
        <v>20510</v>
      </c>
      <c r="B7060">
        <v>1</v>
      </c>
    </row>
    <row r="7061" spans="1:2">
      <c r="A7061" t="s">
        <v>20511</v>
      </c>
      <c r="B7061">
        <v>1</v>
      </c>
    </row>
    <row r="7062" spans="1:2">
      <c r="A7062" t="s">
        <v>20512</v>
      </c>
      <c r="B7062">
        <v>1</v>
      </c>
    </row>
    <row r="7063" spans="1:2">
      <c r="A7063" t="s">
        <v>20513</v>
      </c>
      <c r="B7063">
        <v>1</v>
      </c>
    </row>
    <row r="7064" spans="1:2">
      <c r="A7064" t="s">
        <v>20514</v>
      </c>
      <c r="B7064">
        <v>1</v>
      </c>
    </row>
    <row r="7065" spans="1:2">
      <c r="A7065" t="s">
        <v>20515</v>
      </c>
      <c r="B7065">
        <v>1</v>
      </c>
    </row>
    <row r="7066" spans="1:2">
      <c r="A7066" t="s">
        <v>20516</v>
      </c>
      <c r="B7066">
        <v>1</v>
      </c>
    </row>
    <row r="7067" spans="1:2">
      <c r="A7067" t="s">
        <v>20517</v>
      </c>
      <c r="B7067">
        <v>1</v>
      </c>
    </row>
    <row r="7068" spans="1:2">
      <c r="A7068" t="s">
        <v>20518</v>
      </c>
      <c r="B7068">
        <v>1</v>
      </c>
    </row>
    <row r="7069" spans="1:2">
      <c r="A7069" t="s">
        <v>20519</v>
      </c>
      <c r="B7069">
        <v>1</v>
      </c>
    </row>
    <row r="7070" spans="1:2">
      <c r="A7070" t="s">
        <v>20520</v>
      </c>
      <c r="B7070">
        <v>1</v>
      </c>
    </row>
    <row r="7071" spans="1:2">
      <c r="A7071" t="s">
        <v>20521</v>
      </c>
      <c r="B7071">
        <v>1</v>
      </c>
    </row>
    <row r="7072" spans="1:2">
      <c r="A7072" t="s">
        <v>20522</v>
      </c>
      <c r="B7072">
        <v>1</v>
      </c>
    </row>
    <row r="7073" spans="1:2">
      <c r="A7073" t="s">
        <v>20523</v>
      </c>
      <c r="B7073">
        <v>1</v>
      </c>
    </row>
    <row r="7074" spans="1:2">
      <c r="A7074" t="s">
        <v>20524</v>
      </c>
      <c r="B7074">
        <v>1</v>
      </c>
    </row>
    <row r="7075" spans="1:2">
      <c r="A7075" t="s">
        <v>20525</v>
      </c>
      <c r="B7075">
        <v>1</v>
      </c>
    </row>
    <row r="7076" spans="1:2">
      <c r="A7076" t="s">
        <v>20526</v>
      </c>
      <c r="B7076">
        <v>1</v>
      </c>
    </row>
    <row r="7077" spans="1:2">
      <c r="A7077" t="s">
        <v>20527</v>
      </c>
      <c r="B7077">
        <v>1</v>
      </c>
    </row>
    <row r="7078" spans="1:2">
      <c r="A7078" t="s">
        <v>20528</v>
      </c>
      <c r="B7078">
        <v>1</v>
      </c>
    </row>
    <row r="7079" spans="1:2">
      <c r="A7079" t="s">
        <v>20530</v>
      </c>
      <c r="B7079">
        <v>1</v>
      </c>
    </row>
    <row r="7080" spans="1:2">
      <c r="A7080" t="s">
        <v>20531</v>
      </c>
      <c r="B7080">
        <v>1</v>
      </c>
    </row>
    <row r="7081" spans="1:2">
      <c r="A7081" t="s">
        <v>20532</v>
      </c>
      <c r="B7081">
        <v>1</v>
      </c>
    </row>
    <row r="7082" spans="1:2">
      <c r="A7082" t="s">
        <v>20533</v>
      </c>
      <c r="B7082">
        <v>1</v>
      </c>
    </row>
    <row r="7083" spans="1:2">
      <c r="A7083" t="s">
        <v>20535</v>
      </c>
      <c r="B7083">
        <v>1</v>
      </c>
    </row>
    <row r="7084" spans="1:2">
      <c r="A7084" t="s">
        <v>20536</v>
      </c>
      <c r="B7084">
        <v>1</v>
      </c>
    </row>
    <row r="7085" spans="1:2">
      <c r="A7085" t="s">
        <v>20537</v>
      </c>
      <c r="B7085">
        <v>1</v>
      </c>
    </row>
    <row r="7086" spans="1:2">
      <c r="A7086" t="s">
        <v>20538</v>
      </c>
      <c r="B7086">
        <v>1</v>
      </c>
    </row>
    <row r="7087" spans="1:2">
      <c r="A7087" t="s">
        <v>20539</v>
      </c>
      <c r="B7087">
        <v>1</v>
      </c>
    </row>
    <row r="7088" spans="1:2">
      <c r="A7088" t="s">
        <v>20540</v>
      </c>
      <c r="B7088">
        <v>1</v>
      </c>
    </row>
    <row r="7089" spans="1:2">
      <c r="A7089" t="s">
        <v>20541</v>
      </c>
      <c r="B7089">
        <v>1</v>
      </c>
    </row>
    <row r="7090" spans="1:2">
      <c r="A7090" t="s">
        <v>20542</v>
      </c>
      <c r="B7090">
        <v>1</v>
      </c>
    </row>
    <row r="7091" spans="1:2">
      <c r="A7091" t="s">
        <v>20543</v>
      </c>
      <c r="B7091">
        <v>1</v>
      </c>
    </row>
    <row r="7092" spans="1:2">
      <c r="A7092" t="s">
        <v>20544</v>
      </c>
      <c r="B7092">
        <v>1</v>
      </c>
    </row>
    <row r="7093" spans="1:2">
      <c r="A7093" t="s">
        <v>20545</v>
      </c>
      <c r="B7093">
        <v>1</v>
      </c>
    </row>
    <row r="7094" spans="1:2">
      <c r="A7094" t="s">
        <v>20546</v>
      </c>
      <c r="B7094">
        <v>1</v>
      </c>
    </row>
    <row r="7095" spans="1:2">
      <c r="A7095" t="s">
        <v>20548</v>
      </c>
      <c r="B7095">
        <v>1</v>
      </c>
    </row>
    <row r="7096" spans="1:2">
      <c r="A7096" t="s">
        <v>20549</v>
      </c>
      <c r="B7096">
        <v>1</v>
      </c>
    </row>
    <row r="7097" spans="1:2">
      <c r="A7097" t="s">
        <v>20550</v>
      </c>
      <c r="B7097">
        <v>1</v>
      </c>
    </row>
    <row r="7098" spans="1:2">
      <c r="A7098" t="s">
        <v>20551</v>
      </c>
      <c r="B7098">
        <v>1</v>
      </c>
    </row>
    <row r="7099" spans="1:2">
      <c r="A7099" t="s">
        <v>20552</v>
      </c>
      <c r="B7099">
        <v>1</v>
      </c>
    </row>
    <row r="7100" spans="1:2">
      <c r="A7100" t="s">
        <v>20553</v>
      </c>
      <c r="B7100">
        <v>1</v>
      </c>
    </row>
    <row r="7101" spans="1:2">
      <c r="A7101" t="s">
        <v>20554</v>
      </c>
      <c r="B7101">
        <v>1</v>
      </c>
    </row>
    <row r="7102" spans="1:2">
      <c r="A7102" t="s">
        <v>20555</v>
      </c>
      <c r="B7102">
        <v>1</v>
      </c>
    </row>
    <row r="7103" spans="1:2">
      <c r="A7103" t="s">
        <v>20556</v>
      </c>
      <c r="B7103">
        <v>1</v>
      </c>
    </row>
    <row r="7104" spans="1:2">
      <c r="A7104" t="s">
        <v>20557</v>
      </c>
      <c r="B7104">
        <v>1</v>
      </c>
    </row>
    <row r="7105" spans="1:2">
      <c r="A7105" t="s">
        <v>20558</v>
      </c>
      <c r="B7105">
        <v>1</v>
      </c>
    </row>
    <row r="7106" spans="1:2">
      <c r="A7106" t="s">
        <v>20559</v>
      </c>
      <c r="B7106">
        <v>1</v>
      </c>
    </row>
    <row r="7107" spans="1:2">
      <c r="A7107" t="s">
        <v>20560</v>
      </c>
      <c r="B7107">
        <v>1</v>
      </c>
    </row>
    <row r="7108" spans="1:2">
      <c r="A7108" t="s">
        <v>20561</v>
      </c>
      <c r="B7108">
        <v>1</v>
      </c>
    </row>
    <row r="7109" spans="1:2">
      <c r="A7109" t="s">
        <v>20562</v>
      </c>
      <c r="B7109">
        <v>1</v>
      </c>
    </row>
    <row r="7110" spans="1:2">
      <c r="A7110" t="s">
        <v>20564</v>
      </c>
      <c r="B7110">
        <v>1</v>
      </c>
    </row>
    <row r="7111" spans="1:2">
      <c r="A7111" t="s">
        <v>20565</v>
      </c>
      <c r="B7111">
        <v>1</v>
      </c>
    </row>
    <row r="7112" spans="1:2">
      <c r="A7112" t="s">
        <v>20566</v>
      </c>
      <c r="B7112">
        <v>1</v>
      </c>
    </row>
    <row r="7113" spans="1:2">
      <c r="A7113" t="s">
        <v>20567</v>
      </c>
      <c r="B7113">
        <v>1</v>
      </c>
    </row>
    <row r="7114" spans="1:2">
      <c r="A7114" t="s">
        <v>20568</v>
      </c>
      <c r="B7114">
        <v>1</v>
      </c>
    </row>
    <row r="7115" spans="1:2">
      <c r="A7115" t="s">
        <v>20569</v>
      </c>
      <c r="B7115">
        <v>1</v>
      </c>
    </row>
    <row r="7116" spans="1:2">
      <c r="A7116" t="s">
        <v>20570</v>
      </c>
      <c r="B7116">
        <v>1</v>
      </c>
    </row>
    <row r="7117" spans="1:2">
      <c r="A7117" t="s">
        <v>20571</v>
      </c>
      <c r="B7117">
        <v>1</v>
      </c>
    </row>
    <row r="7118" spans="1:2">
      <c r="A7118" t="s">
        <v>20572</v>
      </c>
      <c r="B7118">
        <v>1</v>
      </c>
    </row>
    <row r="7119" spans="1:2">
      <c r="A7119" t="s">
        <v>20573</v>
      </c>
      <c r="B7119">
        <v>1</v>
      </c>
    </row>
    <row r="7120" spans="1:2">
      <c r="A7120" t="s">
        <v>20574</v>
      </c>
      <c r="B7120">
        <v>1</v>
      </c>
    </row>
    <row r="7121" spans="1:2">
      <c r="A7121" t="s">
        <v>20575</v>
      </c>
      <c r="B7121">
        <v>1</v>
      </c>
    </row>
    <row r="7122" spans="1:2">
      <c r="A7122" t="s">
        <v>20576</v>
      </c>
      <c r="B7122">
        <v>1</v>
      </c>
    </row>
    <row r="7123" spans="1:2">
      <c r="A7123" t="s">
        <v>20577</v>
      </c>
      <c r="B7123">
        <v>1</v>
      </c>
    </row>
    <row r="7124" spans="1:2">
      <c r="A7124" t="s">
        <v>20578</v>
      </c>
      <c r="B7124">
        <v>1</v>
      </c>
    </row>
    <row r="7125" spans="1:2">
      <c r="A7125" t="s">
        <v>20579</v>
      </c>
      <c r="B7125">
        <v>1</v>
      </c>
    </row>
    <row r="7126" spans="1:2">
      <c r="A7126" t="s">
        <v>20580</v>
      </c>
      <c r="B7126">
        <v>1</v>
      </c>
    </row>
    <row r="7127" spans="1:2">
      <c r="A7127" t="s">
        <v>20581</v>
      </c>
      <c r="B7127">
        <v>1</v>
      </c>
    </row>
    <row r="7128" spans="1:2">
      <c r="A7128" t="s">
        <v>20582</v>
      </c>
      <c r="B7128">
        <v>1</v>
      </c>
    </row>
    <row r="7129" spans="1:2">
      <c r="A7129" t="s">
        <v>20583</v>
      </c>
      <c r="B7129">
        <v>1</v>
      </c>
    </row>
    <row r="7130" spans="1:2">
      <c r="A7130" t="s">
        <v>20586</v>
      </c>
      <c r="B7130">
        <v>1</v>
      </c>
    </row>
    <row r="7131" spans="1:2">
      <c r="A7131" t="s">
        <v>20587</v>
      </c>
      <c r="B7131">
        <v>1</v>
      </c>
    </row>
    <row r="7132" spans="1:2">
      <c r="A7132" t="s">
        <v>20588</v>
      </c>
      <c r="B7132">
        <v>1</v>
      </c>
    </row>
    <row r="7133" spans="1:2">
      <c r="A7133" t="s">
        <v>20589</v>
      </c>
      <c r="B7133">
        <v>1</v>
      </c>
    </row>
    <row r="7134" spans="1:2">
      <c r="A7134" t="s">
        <v>20591</v>
      </c>
      <c r="B7134">
        <v>1</v>
      </c>
    </row>
    <row r="7135" spans="1:2">
      <c r="A7135" t="s">
        <v>20592</v>
      </c>
      <c r="B7135">
        <v>1</v>
      </c>
    </row>
    <row r="7136" spans="1:2">
      <c r="A7136" t="s">
        <v>20593</v>
      </c>
      <c r="B7136">
        <v>1</v>
      </c>
    </row>
    <row r="7137" spans="1:2">
      <c r="A7137" t="s">
        <v>20594</v>
      </c>
      <c r="B7137">
        <v>1</v>
      </c>
    </row>
    <row r="7138" spans="1:2">
      <c r="A7138" t="s">
        <v>20595</v>
      </c>
      <c r="B7138">
        <v>1</v>
      </c>
    </row>
    <row r="7139" spans="1:2">
      <c r="A7139" t="s">
        <v>20596</v>
      </c>
      <c r="B7139">
        <v>1</v>
      </c>
    </row>
    <row r="7140" spans="1:2">
      <c r="A7140" t="s">
        <v>20597</v>
      </c>
      <c r="B7140">
        <v>1</v>
      </c>
    </row>
    <row r="7141" spans="1:2">
      <c r="A7141" t="s">
        <v>20598</v>
      </c>
      <c r="B7141">
        <v>1</v>
      </c>
    </row>
    <row r="7142" spans="1:2">
      <c r="A7142" t="s">
        <v>20599</v>
      </c>
      <c r="B7142">
        <v>1</v>
      </c>
    </row>
    <row r="7143" spans="1:2">
      <c r="A7143" t="s">
        <v>20600</v>
      </c>
      <c r="B7143">
        <v>1</v>
      </c>
    </row>
    <row r="7144" spans="1:2">
      <c r="A7144" t="s">
        <v>20601</v>
      </c>
      <c r="B7144">
        <v>1</v>
      </c>
    </row>
    <row r="7145" spans="1:2">
      <c r="A7145" t="s">
        <v>20602</v>
      </c>
      <c r="B7145">
        <v>1</v>
      </c>
    </row>
    <row r="7146" spans="1:2">
      <c r="A7146" t="s">
        <v>20603</v>
      </c>
      <c r="B7146">
        <v>1</v>
      </c>
    </row>
    <row r="7147" spans="1:2">
      <c r="A7147" t="s">
        <v>20604</v>
      </c>
      <c r="B7147">
        <v>1</v>
      </c>
    </row>
    <row r="7148" spans="1:2">
      <c r="A7148" t="s">
        <v>20605</v>
      </c>
      <c r="B7148">
        <v>1</v>
      </c>
    </row>
    <row r="7149" spans="1:2">
      <c r="A7149" t="s">
        <v>20606</v>
      </c>
      <c r="B7149">
        <v>1</v>
      </c>
    </row>
    <row r="7150" spans="1:2">
      <c r="A7150" t="s">
        <v>20607</v>
      </c>
      <c r="B7150">
        <v>1</v>
      </c>
    </row>
    <row r="7151" spans="1:2">
      <c r="A7151" t="s">
        <v>20608</v>
      </c>
      <c r="B7151">
        <v>1</v>
      </c>
    </row>
    <row r="7152" spans="1:2">
      <c r="A7152" t="s">
        <v>20609</v>
      </c>
      <c r="B7152">
        <v>1</v>
      </c>
    </row>
    <row r="7153" spans="1:2">
      <c r="A7153" t="s">
        <v>20610</v>
      </c>
      <c r="B7153">
        <v>1</v>
      </c>
    </row>
    <row r="7154" spans="1:2">
      <c r="A7154" t="s">
        <v>20611</v>
      </c>
      <c r="B7154">
        <v>1</v>
      </c>
    </row>
    <row r="7155" spans="1:2">
      <c r="A7155" t="s">
        <v>20613</v>
      </c>
      <c r="B7155">
        <v>1</v>
      </c>
    </row>
    <row r="7156" spans="1:2">
      <c r="A7156" t="s">
        <v>20614</v>
      </c>
      <c r="B7156">
        <v>1</v>
      </c>
    </row>
    <row r="7157" spans="1:2">
      <c r="A7157" t="s">
        <v>20615</v>
      </c>
      <c r="B7157">
        <v>1</v>
      </c>
    </row>
    <row r="7158" spans="1:2">
      <c r="A7158" t="s">
        <v>20616</v>
      </c>
      <c r="B7158">
        <v>1</v>
      </c>
    </row>
    <row r="7159" spans="1:2">
      <c r="A7159" t="s">
        <v>20617</v>
      </c>
      <c r="B7159">
        <v>1</v>
      </c>
    </row>
    <row r="7160" spans="1:2">
      <c r="A7160" t="s">
        <v>20619</v>
      </c>
      <c r="B7160">
        <v>1</v>
      </c>
    </row>
    <row r="7161" spans="1:2">
      <c r="A7161" t="s">
        <v>20620</v>
      </c>
      <c r="B7161">
        <v>1</v>
      </c>
    </row>
    <row r="7162" spans="1:2">
      <c r="A7162" t="s">
        <v>20621</v>
      </c>
      <c r="B7162">
        <v>1</v>
      </c>
    </row>
    <row r="7163" spans="1:2">
      <c r="A7163" t="s">
        <v>20622</v>
      </c>
      <c r="B7163">
        <v>1</v>
      </c>
    </row>
    <row r="7164" spans="1:2">
      <c r="A7164" t="s">
        <v>20623</v>
      </c>
      <c r="B7164">
        <v>1</v>
      </c>
    </row>
    <row r="7165" spans="1:2">
      <c r="A7165" t="s">
        <v>20624</v>
      </c>
      <c r="B7165">
        <v>1</v>
      </c>
    </row>
    <row r="7166" spans="1:2">
      <c r="A7166" t="s">
        <v>20625</v>
      </c>
      <c r="B7166">
        <v>1</v>
      </c>
    </row>
    <row r="7167" spans="1:2">
      <c r="A7167" t="s">
        <v>20626</v>
      </c>
      <c r="B7167">
        <v>1</v>
      </c>
    </row>
    <row r="7168" spans="1:2">
      <c r="A7168" t="s">
        <v>20627</v>
      </c>
      <c r="B7168">
        <v>1</v>
      </c>
    </row>
    <row r="7169" spans="1:2">
      <c r="A7169" t="s">
        <v>20628</v>
      </c>
      <c r="B7169">
        <v>1</v>
      </c>
    </row>
    <row r="7170" spans="1:2">
      <c r="A7170" t="s">
        <v>20629</v>
      </c>
      <c r="B7170">
        <v>1</v>
      </c>
    </row>
    <row r="7171" spans="1:2">
      <c r="A7171" t="s">
        <v>20631</v>
      </c>
      <c r="B7171">
        <v>1</v>
      </c>
    </row>
    <row r="7172" spans="1:2">
      <c r="A7172" t="s">
        <v>20632</v>
      </c>
      <c r="B7172">
        <v>1</v>
      </c>
    </row>
    <row r="7173" spans="1:2">
      <c r="A7173" t="s">
        <v>20633</v>
      </c>
      <c r="B7173">
        <v>1</v>
      </c>
    </row>
    <row r="7174" spans="1:2">
      <c r="A7174" t="s">
        <v>20634</v>
      </c>
      <c r="B7174">
        <v>1</v>
      </c>
    </row>
    <row r="7175" spans="1:2">
      <c r="A7175" t="s">
        <v>20635</v>
      </c>
      <c r="B7175">
        <v>1</v>
      </c>
    </row>
    <row r="7176" spans="1:2">
      <c r="A7176" t="s">
        <v>20636</v>
      </c>
      <c r="B7176">
        <v>1</v>
      </c>
    </row>
    <row r="7177" spans="1:2">
      <c r="A7177" t="s">
        <v>20637</v>
      </c>
      <c r="B7177">
        <v>1</v>
      </c>
    </row>
    <row r="7178" spans="1:2">
      <c r="A7178" t="s">
        <v>20638</v>
      </c>
      <c r="B7178">
        <v>1</v>
      </c>
    </row>
    <row r="7179" spans="1:2">
      <c r="A7179" t="s">
        <v>20639</v>
      </c>
      <c r="B7179">
        <v>1</v>
      </c>
    </row>
    <row r="7180" spans="1:2">
      <c r="A7180" t="s">
        <v>20640</v>
      </c>
      <c r="B7180">
        <v>1</v>
      </c>
    </row>
    <row r="7181" spans="1:2">
      <c r="A7181" t="s">
        <v>20641</v>
      </c>
      <c r="B7181">
        <v>1</v>
      </c>
    </row>
    <row r="7182" spans="1:2">
      <c r="A7182" t="s">
        <v>20642</v>
      </c>
      <c r="B7182">
        <v>1</v>
      </c>
    </row>
    <row r="7183" spans="1:2">
      <c r="A7183" t="s">
        <v>20643</v>
      </c>
      <c r="B7183">
        <v>1</v>
      </c>
    </row>
    <row r="7184" spans="1:2">
      <c r="A7184" t="s">
        <v>20644</v>
      </c>
      <c r="B7184">
        <v>1</v>
      </c>
    </row>
    <row r="7185" spans="1:2">
      <c r="A7185" t="s">
        <v>20645</v>
      </c>
      <c r="B7185">
        <v>1</v>
      </c>
    </row>
    <row r="7186" spans="1:2">
      <c r="A7186" t="s">
        <v>20646</v>
      </c>
      <c r="B7186">
        <v>1</v>
      </c>
    </row>
    <row r="7187" spans="1:2">
      <c r="A7187" t="s">
        <v>20647</v>
      </c>
      <c r="B7187">
        <v>1</v>
      </c>
    </row>
    <row r="7188" spans="1:2">
      <c r="A7188" t="s">
        <v>20648</v>
      </c>
      <c r="B7188">
        <v>1</v>
      </c>
    </row>
    <row r="7189" spans="1:2">
      <c r="A7189" t="s">
        <v>20649</v>
      </c>
      <c r="B7189">
        <v>1</v>
      </c>
    </row>
    <row r="7190" spans="1:2">
      <c r="A7190" t="s">
        <v>20650</v>
      </c>
      <c r="B7190">
        <v>1</v>
      </c>
    </row>
    <row r="7191" spans="1:2">
      <c r="A7191" t="s">
        <v>20652</v>
      </c>
      <c r="B7191">
        <v>1</v>
      </c>
    </row>
    <row r="7192" spans="1:2">
      <c r="A7192" t="s">
        <v>20653</v>
      </c>
      <c r="B7192">
        <v>1</v>
      </c>
    </row>
    <row r="7193" spans="1:2">
      <c r="A7193" t="s">
        <v>20654</v>
      </c>
      <c r="B7193">
        <v>1</v>
      </c>
    </row>
    <row r="7194" spans="1:2">
      <c r="A7194" t="s">
        <v>20655</v>
      </c>
      <c r="B7194">
        <v>1</v>
      </c>
    </row>
    <row r="7195" spans="1:2">
      <c r="A7195" t="s">
        <v>20656</v>
      </c>
      <c r="B7195">
        <v>1</v>
      </c>
    </row>
    <row r="7196" spans="1:2">
      <c r="A7196" t="s">
        <v>20658</v>
      </c>
      <c r="B7196">
        <v>1</v>
      </c>
    </row>
    <row r="7197" spans="1:2">
      <c r="A7197" t="s">
        <v>20659</v>
      </c>
      <c r="B7197">
        <v>1</v>
      </c>
    </row>
    <row r="7198" spans="1:2">
      <c r="A7198" t="s">
        <v>20660</v>
      </c>
      <c r="B7198">
        <v>1</v>
      </c>
    </row>
    <row r="7199" spans="1:2">
      <c r="A7199" t="s">
        <v>20661</v>
      </c>
      <c r="B7199">
        <v>1</v>
      </c>
    </row>
    <row r="7200" spans="1:2">
      <c r="A7200" t="s">
        <v>20662</v>
      </c>
      <c r="B7200">
        <v>1</v>
      </c>
    </row>
    <row r="7201" spans="1:2">
      <c r="A7201" t="s">
        <v>20663</v>
      </c>
      <c r="B7201">
        <v>1</v>
      </c>
    </row>
    <row r="7202" spans="1:2">
      <c r="A7202" t="s">
        <v>20664</v>
      </c>
      <c r="B7202">
        <v>1</v>
      </c>
    </row>
    <row r="7203" spans="1:2">
      <c r="A7203" t="s">
        <v>20665</v>
      </c>
      <c r="B7203">
        <v>1</v>
      </c>
    </row>
    <row r="7204" spans="1:2">
      <c r="A7204" t="s">
        <v>20666</v>
      </c>
      <c r="B7204">
        <v>1</v>
      </c>
    </row>
    <row r="7205" spans="1:2">
      <c r="A7205" t="s">
        <v>20668</v>
      </c>
      <c r="B7205">
        <v>1</v>
      </c>
    </row>
    <row r="7206" spans="1:2">
      <c r="A7206" t="s">
        <v>20669</v>
      </c>
      <c r="B7206">
        <v>1</v>
      </c>
    </row>
    <row r="7207" spans="1:2">
      <c r="A7207" t="s">
        <v>20670</v>
      </c>
      <c r="B7207">
        <v>1</v>
      </c>
    </row>
    <row r="7208" spans="1:2">
      <c r="A7208" t="s">
        <v>20671</v>
      </c>
      <c r="B7208">
        <v>1</v>
      </c>
    </row>
    <row r="7209" spans="1:2">
      <c r="A7209" t="s">
        <v>20672</v>
      </c>
      <c r="B7209">
        <v>1</v>
      </c>
    </row>
    <row r="7210" spans="1:2">
      <c r="A7210" t="s">
        <v>20674</v>
      </c>
      <c r="B7210">
        <v>1</v>
      </c>
    </row>
    <row r="7211" spans="1:2">
      <c r="A7211" t="s">
        <v>20675</v>
      </c>
      <c r="B7211">
        <v>1</v>
      </c>
    </row>
    <row r="7212" spans="1:2">
      <c r="A7212" t="s">
        <v>20676</v>
      </c>
      <c r="B7212">
        <v>1</v>
      </c>
    </row>
    <row r="7213" spans="1:2">
      <c r="A7213" t="s">
        <v>20678</v>
      </c>
      <c r="B7213">
        <v>1</v>
      </c>
    </row>
    <row r="7214" spans="1:2">
      <c r="A7214" t="s">
        <v>20679</v>
      </c>
      <c r="B7214">
        <v>1</v>
      </c>
    </row>
    <row r="7215" spans="1:2">
      <c r="A7215" t="s">
        <v>20681</v>
      </c>
      <c r="B7215">
        <v>1</v>
      </c>
    </row>
    <row r="7216" spans="1:2">
      <c r="A7216" t="s">
        <v>20682</v>
      </c>
      <c r="B7216">
        <v>1</v>
      </c>
    </row>
    <row r="7217" spans="1:2">
      <c r="A7217" t="s">
        <v>20683</v>
      </c>
      <c r="B7217">
        <v>1</v>
      </c>
    </row>
    <row r="7218" spans="1:2">
      <c r="A7218" t="s">
        <v>20684</v>
      </c>
      <c r="B7218">
        <v>1</v>
      </c>
    </row>
    <row r="7219" spans="1:2">
      <c r="A7219" t="s">
        <v>20685</v>
      </c>
      <c r="B7219">
        <v>1</v>
      </c>
    </row>
    <row r="7220" spans="1:2">
      <c r="A7220" t="s">
        <v>20686</v>
      </c>
      <c r="B7220">
        <v>1</v>
      </c>
    </row>
    <row r="7221" spans="1:2">
      <c r="A7221" t="s">
        <v>20687</v>
      </c>
      <c r="B7221">
        <v>1</v>
      </c>
    </row>
    <row r="7222" spans="1:2">
      <c r="A7222" t="s">
        <v>20688</v>
      </c>
      <c r="B7222">
        <v>1</v>
      </c>
    </row>
    <row r="7223" spans="1:2">
      <c r="A7223" t="s">
        <v>20689</v>
      </c>
      <c r="B7223">
        <v>1</v>
      </c>
    </row>
    <row r="7224" spans="1:2">
      <c r="A7224" t="s">
        <v>20690</v>
      </c>
      <c r="B7224">
        <v>1</v>
      </c>
    </row>
    <row r="7225" spans="1:2">
      <c r="A7225" t="s">
        <v>20691</v>
      </c>
      <c r="B7225">
        <v>1</v>
      </c>
    </row>
    <row r="7226" spans="1:2">
      <c r="A7226" t="s">
        <v>20692</v>
      </c>
      <c r="B7226">
        <v>1</v>
      </c>
    </row>
    <row r="7227" spans="1:2">
      <c r="A7227" t="s">
        <v>20693</v>
      </c>
      <c r="B7227">
        <v>1</v>
      </c>
    </row>
    <row r="7228" spans="1:2">
      <c r="A7228" t="s">
        <v>20694</v>
      </c>
      <c r="B7228">
        <v>1</v>
      </c>
    </row>
    <row r="7229" spans="1:2">
      <c r="A7229" t="s">
        <v>20695</v>
      </c>
      <c r="B7229">
        <v>1</v>
      </c>
    </row>
    <row r="7230" spans="1:2">
      <c r="A7230" t="s">
        <v>20696</v>
      </c>
      <c r="B7230">
        <v>1</v>
      </c>
    </row>
    <row r="7231" spans="1:2">
      <c r="A7231" t="s">
        <v>20697</v>
      </c>
      <c r="B7231">
        <v>1</v>
      </c>
    </row>
    <row r="7232" spans="1:2">
      <c r="A7232" t="s">
        <v>20698</v>
      </c>
      <c r="B7232">
        <v>1</v>
      </c>
    </row>
    <row r="7233" spans="1:2">
      <c r="A7233" t="s">
        <v>20699</v>
      </c>
      <c r="B7233">
        <v>1</v>
      </c>
    </row>
    <row r="7234" spans="1:2">
      <c r="A7234" t="s">
        <v>20700</v>
      </c>
      <c r="B7234">
        <v>1</v>
      </c>
    </row>
    <row r="7235" spans="1:2">
      <c r="A7235" t="s">
        <v>20701</v>
      </c>
      <c r="B7235">
        <v>1</v>
      </c>
    </row>
    <row r="7236" spans="1:2">
      <c r="A7236" t="s">
        <v>20702</v>
      </c>
      <c r="B7236">
        <v>1</v>
      </c>
    </row>
    <row r="7237" spans="1:2">
      <c r="A7237" t="s">
        <v>20703</v>
      </c>
      <c r="B7237">
        <v>1</v>
      </c>
    </row>
    <row r="7238" spans="1:2">
      <c r="A7238" t="s">
        <v>20704</v>
      </c>
      <c r="B7238">
        <v>1</v>
      </c>
    </row>
    <row r="7239" spans="1:2">
      <c r="A7239" t="s">
        <v>20705</v>
      </c>
      <c r="B7239">
        <v>1</v>
      </c>
    </row>
    <row r="7240" spans="1:2">
      <c r="A7240" t="s">
        <v>20706</v>
      </c>
      <c r="B7240">
        <v>1</v>
      </c>
    </row>
    <row r="7241" spans="1:2">
      <c r="A7241" t="s">
        <v>20707</v>
      </c>
      <c r="B7241">
        <v>1</v>
      </c>
    </row>
    <row r="7242" spans="1:2">
      <c r="A7242" t="s">
        <v>20708</v>
      </c>
      <c r="B7242">
        <v>1</v>
      </c>
    </row>
    <row r="7243" spans="1:2">
      <c r="A7243" t="s">
        <v>20709</v>
      </c>
      <c r="B7243">
        <v>1</v>
      </c>
    </row>
    <row r="7244" spans="1:2">
      <c r="A7244" t="s">
        <v>20710</v>
      </c>
      <c r="B7244">
        <v>1</v>
      </c>
    </row>
    <row r="7245" spans="1:2">
      <c r="A7245" t="s">
        <v>20712</v>
      </c>
      <c r="B7245">
        <v>1</v>
      </c>
    </row>
    <row r="7246" spans="1:2">
      <c r="A7246" t="s">
        <v>20713</v>
      </c>
      <c r="B7246">
        <v>1</v>
      </c>
    </row>
    <row r="7247" spans="1:2">
      <c r="A7247" t="s">
        <v>20714</v>
      </c>
      <c r="B7247">
        <v>1</v>
      </c>
    </row>
    <row r="7248" spans="1:2">
      <c r="A7248" t="s">
        <v>20715</v>
      </c>
      <c r="B7248">
        <v>1</v>
      </c>
    </row>
    <row r="7249" spans="1:2">
      <c r="A7249" t="s">
        <v>20716</v>
      </c>
      <c r="B7249">
        <v>1</v>
      </c>
    </row>
    <row r="7250" spans="1:2">
      <c r="A7250" t="s">
        <v>20717</v>
      </c>
      <c r="B7250">
        <v>1</v>
      </c>
    </row>
    <row r="7251" spans="1:2">
      <c r="A7251" t="s">
        <v>20718</v>
      </c>
      <c r="B7251">
        <v>1</v>
      </c>
    </row>
    <row r="7252" spans="1:2">
      <c r="A7252" t="s">
        <v>20719</v>
      </c>
      <c r="B7252">
        <v>1</v>
      </c>
    </row>
    <row r="7253" spans="1:2">
      <c r="A7253" t="s">
        <v>20721</v>
      </c>
      <c r="B7253">
        <v>1</v>
      </c>
    </row>
    <row r="7254" spans="1:2">
      <c r="A7254" t="s">
        <v>20722</v>
      </c>
      <c r="B7254">
        <v>1</v>
      </c>
    </row>
    <row r="7255" spans="1:2">
      <c r="A7255" t="s">
        <v>20723</v>
      </c>
      <c r="B7255">
        <v>1</v>
      </c>
    </row>
    <row r="7256" spans="1:2">
      <c r="A7256" t="s">
        <v>20724</v>
      </c>
      <c r="B7256">
        <v>1</v>
      </c>
    </row>
    <row r="7257" spans="1:2">
      <c r="A7257" t="s">
        <v>20725</v>
      </c>
      <c r="B7257">
        <v>1</v>
      </c>
    </row>
    <row r="7258" spans="1:2">
      <c r="A7258" t="s">
        <v>20727</v>
      </c>
      <c r="B7258">
        <v>1</v>
      </c>
    </row>
    <row r="7259" spans="1:2">
      <c r="A7259" t="s">
        <v>20728</v>
      </c>
      <c r="B7259">
        <v>1</v>
      </c>
    </row>
    <row r="7260" spans="1:2">
      <c r="A7260" t="s">
        <v>20729</v>
      </c>
      <c r="B7260">
        <v>1</v>
      </c>
    </row>
    <row r="7261" spans="1:2">
      <c r="A7261" t="s">
        <v>20730</v>
      </c>
      <c r="B7261">
        <v>1</v>
      </c>
    </row>
    <row r="7262" spans="1:2">
      <c r="A7262" t="s">
        <v>20731</v>
      </c>
      <c r="B7262">
        <v>1</v>
      </c>
    </row>
    <row r="7263" spans="1:2">
      <c r="A7263" t="s">
        <v>20732</v>
      </c>
      <c r="B7263">
        <v>1</v>
      </c>
    </row>
    <row r="7264" spans="1:2">
      <c r="A7264" t="s">
        <v>20733</v>
      </c>
      <c r="B7264">
        <v>1</v>
      </c>
    </row>
    <row r="7265" spans="1:2">
      <c r="A7265" t="s">
        <v>20734</v>
      </c>
      <c r="B7265">
        <v>1</v>
      </c>
    </row>
    <row r="7266" spans="1:2">
      <c r="A7266" t="s">
        <v>20735</v>
      </c>
      <c r="B7266">
        <v>1</v>
      </c>
    </row>
    <row r="7267" spans="1:2">
      <c r="A7267" t="s">
        <v>20736</v>
      </c>
      <c r="B7267">
        <v>1</v>
      </c>
    </row>
    <row r="7268" spans="1:2">
      <c r="A7268" t="s">
        <v>20738</v>
      </c>
      <c r="B7268">
        <v>1</v>
      </c>
    </row>
    <row r="7269" spans="1:2">
      <c r="A7269" t="s">
        <v>20739</v>
      </c>
      <c r="B7269">
        <v>1</v>
      </c>
    </row>
    <row r="7270" spans="1:2">
      <c r="A7270" t="s">
        <v>20740</v>
      </c>
      <c r="B7270">
        <v>1</v>
      </c>
    </row>
    <row r="7271" spans="1:2">
      <c r="A7271" t="s">
        <v>20741</v>
      </c>
      <c r="B7271">
        <v>1</v>
      </c>
    </row>
    <row r="7272" spans="1:2">
      <c r="A7272" t="s">
        <v>20742</v>
      </c>
      <c r="B7272">
        <v>1</v>
      </c>
    </row>
    <row r="7273" spans="1:2">
      <c r="A7273" t="s">
        <v>20743</v>
      </c>
      <c r="B7273">
        <v>1</v>
      </c>
    </row>
    <row r="7274" spans="1:2">
      <c r="A7274" t="s">
        <v>20744</v>
      </c>
      <c r="B7274">
        <v>1</v>
      </c>
    </row>
    <row r="7275" spans="1:2">
      <c r="A7275" t="s">
        <v>20745</v>
      </c>
      <c r="B7275">
        <v>1</v>
      </c>
    </row>
    <row r="7276" spans="1:2">
      <c r="A7276" t="s">
        <v>20746</v>
      </c>
      <c r="B7276">
        <v>1</v>
      </c>
    </row>
    <row r="7277" spans="1:2">
      <c r="A7277" t="s">
        <v>20747</v>
      </c>
      <c r="B7277">
        <v>1</v>
      </c>
    </row>
    <row r="7278" spans="1:2">
      <c r="A7278" t="s">
        <v>20748</v>
      </c>
      <c r="B7278">
        <v>1</v>
      </c>
    </row>
    <row r="7279" spans="1:2">
      <c r="A7279" t="s">
        <v>20749</v>
      </c>
      <c r="B7279">
        <v>1</v>
      </c>
    </row>
    <row r="7280" spans="1:2">
      <c r="A7280" t="s">
        <v>20750</v>
      </c>
      <c r="B7280">
        <v>1</v>
      </c>
    </row>
    <row r="7281" spans="1:2">
      <c r="A7281" t="s">
        <v>20751</v>
      </c>
      <c r="B7281">
        <v>1</v>
      </c>
    </row>
    <row r="7282" spans="1:2">
      <c r="A7282" t="s">
        <v>20752</v>
      </c>
      <c r="B7282">
        <v>1</v>
      </c>
    </row>
    <row r="7283" spans="1:2">
      <c r="A7283" t="s">
        <v>20753</v>
      </c>
      <c r="B7283">
        <v>1</v>
      </c>
    </row>
    <row r="7284" spans="1:2">
      <c r="A7284" t="s">
        <v>20754</v>
      </c>
      <c r="B7284">
        <v>1</v>
      </c>
    </row>
    <row r="7285" spans="1:2">
      <c r="A7285" t="s">
        <v>20755</v>
      </c>
      <c r="B7285">
        <v>1</v>
      </c>
    </row>
    <row r="7286" spans="1:2">
      <c r="A7286" t="s">
        <v>20756</v>
      </c>
      <c r="B7286">
        <v>1</v>
      </c>
    </row>
    <row r="7287" spans="1:2">
      <c r="A7287" t="s">
        <v>20757</v>
      </c>
      <c r="B7287">
        <v>1</v>
      </c>
    </row>
    <row r="7288" spans="1:2">
      <c r="A7288" t="s">
        <v>20758</v>
      </c>
      <c r="B7288">
        <v>1</v>
      </c>
    </row>
    <row r="7289" spans="1:2">
      <c r="A7289" t="s">
        <v>20759</v>
      </c>
      <c r="B7289">
        <v>1</v>
      </c>
    </row>
    <row r="7290" spans="1:2">
      <c r="A7290" t="s">
        <v>20761</v>
      </c>
      <c r="B7290">
        <v>1</v>
      </c>
    </row>
    <row r="7291" spans="1:2">
      <c r="A7291" t="s">
        <v>20762</v>
      </c>
      <c r="B7291">
        <v>1</v>
      </c>
    </row>
    <row r="7292" spans="1:2">
      <c r="A7292" t="s">
        <v>20763</v>
      </c>
      <c r="B7292">
        <v>1</v>
      </c>
    </row>
    <row r="7293" spans="1:2">
      <c r="A7293" t="s">
        <v>20764</v>
      </c>
      <c r="B7293">
        <v>1</v>
      </c>
    </row>
    <row r="7294" spans="1:2">
      <c r="A7294" t="s">
        <v>20765</v>
      </c>
      <c r="B7294">
        <v>1</v>
      </c>
    </row>
    <row r="7295" spans="1:2">
      <c r="A7295" t="s">
        <v>20766</v>
      </c>
      <c r="B7295">
        <v>1</v>
      </c>
    </row>
    <row r="7296" spans="1:2">
      <c r="A7296" t="s">
        <v>20767</v>
      </c>
      <c r="B7296">
        <v>1</v>
      </c>
    </row>
    <row r="7297" spans="1:2">
      <c r="A7297" t="s">
        <v>20768</v>
      </c>
      <c r="B7297">
        <v>1</v>
      </c>
    </row>
    <row r="7298" spans="1:2">
      <c r="A7298" t="s">
        <v>20769</v>
      </c>
      <c r="B7298">
        <v>1</v>
      </c>
    </row>
    <row r="7299" spans="1:2">
      <c r="A7299" t="s">
        <v>20770</v>
      </c>
      <c r="B7299">
        <v>1</v>
      </c>
    </row>
    <row r="7300" spans="1:2">
      <c r="A7300" t="s">
        <v>20771</v>
      </c>
      <c r="B7300">
        <v>1</v>
      </c>
    </row>
    <row r="7301" spans="1:2">
      <c r="A7301" t="s">
        <v>20772</v>
      </c>
      <c r="B7301">
        <v>1</v>
      </c>
    </row>
    <row r="7302" spans="1:2">
      <c r="A7302" t="s">
        <v>20774</v>
      </c>
      <c r="B7302">
        <v>1</v>
      </c>
    </row>
    <row r="7303" spans="1:2">
      <c r="A7303" t="s">
        <v>20775</v>
      </c>
      <c r="B7303">
        <v>1</v>
      </c>
    </row>
    <row r="7304" spans="1:2">
      <c r="A7304" t="s">
        <v>20776</v>
      </c>
      <c r="B7304">
        <v>1</v>
      </c>
    </row>
    <row r="7305" spans="1:2">
      <c r="A7305" t="s">
        <v>20777</v>
      </c>
      <c r="B7305">
        <v>1</v>
      </c>
    </row>
    <row r="7306" spans="1:2">
      <c r="A7306" t="s">
        <v>20778</v>
      </c>
      <c r="B7306">
        <v>1</v>
      </c>
    </row>
    <row r="7307" spans="1:2">
      <c r="A7307" t="s">
        <v>20779</v>
      </c>
      <c r="B7307">
        <v>1</v>
      </c>
    </row>
    <row r="7308" spans="1:2">
      <c r="A7308" t="s">
        <v>20780</v>
      </c>
      <c r="B7308">
        <v>1</v>
      </c>
    </row>
    <row r="7309" spans="1:2">
      <c r="A7309" t="s">
        <v>20781</v>
      </c>
      <c r="B7309">
        <v>1</v>
      </c>
    </row>
    <row r="7310" spans="1:2">
      <c r="A7310" t="s">
        <v>20782</v>
      </c>
      <c r="B7310">
        <v>1</v>
      </c>
    </row>
    <row r="7311" spans="1:2">
      <c r="A7311" t="s">
        <v>20783</v>
      </c>
      <c r="B7311">
        <v>1</v>
      </c>
    </row>
    <row r="7312" spans="1:2">
      <c r="A7312" t="s">
        <v>20784</v>
      </c>
      <c r="B7312">
        <v>1</v>
      </c>
    </row>
    <row r="7313" spans="1:2">
      <c r="A7313" t="s">
        <v>20786</v>
      </c>
      <c r="B7313">
        <v>1</v>
      </c>
    </row>
    <row r="7314" spans="1:2">
      <c r="A7314" t="s">
        <v>20787</v>
      </c>
      <c r="B7314">
        <v>1</v>
      </c>
    </row>
    <row r="7315" spans="1:2">
      <c r="A7315" t="s">
        <v>20789</v>
      </c>
      <c r="B7315">
        <v>1</v>
      </c>
    </row>
    <row r="7316" spans="1:2">
      <c r="A7316" t="s">
        <v>20790</v>
      </c>
      <c r="B7316">
        <v>1</v>
      </c>
    </row>
    <row r="7317" spans="1:2">
      <c r="A7317" t="s">
        <v>20791</v>
      </c>
      <c r="B7317">
        <v>1</v>
      </c>
    </row>
    <row r="7318" spans="1:2">
      <c r="A7318" t="s">
        <v>20792</v>
      </c>
      <c r="B7318">
        <v>1</v>
      </c>
    </row>
    <row r="7319" spans="1:2">
      <c r="A7319" t="s">
        <v>20793</v>
      </c>
      <c r="B7319">
        <v>1</v>
      </c>
    </row>
    <row r="7320" spans="1:2">
      <c r="A7320" t="s">
        <v>20795</v>
      </c>
      <c r="B7320">
        <v>1</v>
      </c>
    </row>
    <row r="7321" spans="1:2">
      <c r="A7321" t="s">
        <v>20796</v>
      </c>
      <c r="B7321">
        <v>1</v>
      </c>
    </row>
    <row r="7322" spans="1:2">
      <c r="A7322" t="s">
        <v>20797</v>
      </c>
      <c r="B7322">
        <v>1</v>
      </c>
    </row>
    <row r="7323" spans="1:2">
      <c r="A7323" t="s">
        <v>20798</v>
      </c>
      <c r="B7323">
        <v>1</v>
      </c>
    </row>
    <row r="7324" spans="1:2">
      <c r="A7324" t="s">
        <v>20799</v>
      </c>
      <c r="B7324">
        <v>1</v>
      </c>
    </row>
    <row r="7325" spans="1:2">
      <c r="A7325" t="s">
        <v>20800</v>
      </c>
      <c r="B7325">
        <v>1</v>
      </c>
    </row>
    <row r="7326" spans="1:2">
      <c r="A7326" t="s">
        <v>20801</v>
      </c>
      <c r="B7326">
        <v>1</v>
      </c>
    </row>
    <row r="7327" spans="1:2">
      <c r="A7327" t="s">
        <v>20802</v>
      </c>
      <c r="B7327">
        <v>1</v>
      </c>
    </row>
    <row r="7328" spans="1:2">
      <c r="A7328" t="s">
        <v>20803</v>
      </c>
      <c r="B7328">
        <v>1</v>
      </c>
    </row>
    <row r="7329" spans="1:2">
      <c r="A7329" t="s">
        <v>20804</v>
      </c>
      <c r="B7329">
        <v>1</v>
      </c>
    </row>
    <row r="7330" spans="1:2">
      <c r="A7330" t="s">
        <v>20805</v>
      </c>
      <c r="B7330">
        <v>1</v>
      </c>
    </row>
    <row r="7331" spans="1:2">
      <c r="A7331" t="s">
        <v>20806</v>
      </c>
      <c r="B7331">
        <v>1</v>
      </c>
    </row>
    <row r="7332" spans="1:2">
      <c r="A7332" t="s">
        <v>20807</v>
      </c>
      <c r="B7332">
        <v>1</v>
      </c>
    </row>
    <row r="7333" spans="1:2">
      <c r="A7333" t="s">
        <v>20808</v>
      </c>
      <c r="B7333">
        <v>1</v>
      </c>
    </row>
    <row r="7334" spans="1:2">
      <c r="A7334" t="s">
        <v>20809</v>
      </c>
      <c r="B7334">
        <v>1</v>
      </c>
    </row>
    <row r="7335" spans="1:2">
      <c r="A7335" t="s">
        <v>20810</v>
      </c>
      <c r="B7335">
        <v>1</v>
      </c>
    </row>
    <row r="7336" spans="1:2">
      <c r="A7336" t="s">
        <v>20811</v>
      </c>
      <c r="B7336">
        <v>1</v>
      </c>
    </row>
    <row r="7337" spans="1:2">
      <c r="A7337" t="s">
        <v>20812</v>
      </c>
      <c r="B7337">
        <v>1</v>
      </c>
    </row>
    <row r="7338" spans="1:2">
      <c r="A7338" t="s">
        <v>20813</v>
      </c>
      <c r="B7338">
        <v>1</v>
      </c>
    </row>
    <row r="7339" spans="1:2">
      <c r="A7339" t="s">
        <v>20814</v>
      </c>
      <c r="B7339">
        <v>1</v>
      </c>
    </row>
    <row r="7340" spans="1:2">
      <c r="A7340" t="s">
        <v>20815</v>
      </c>
      <c r="B7340">
        <v>1</v>
      </c>
    </row>
    <row r="7341" spans="1:2">
      <c r="A7341" t="s">
        <v>20816</v>
      </c>
      <c r="B7341">
        <v>1</v>
      </c>
    </row>
    <row r="7342" spans="1:2">
      <c r="A7342" t="s">
        <v>20817</v>
      </c>
      <c r="B7342">
        <v>1</v>
      </c>
    </row>
    <row r="7343" spans="1:2">
      <c r="A7343" t="s">
        <v>20818</v>
      </c>
      <c r="B7343">
        <v>1</v>
      </c>
    </row>
    <row r="7344" spans="1:2">
      <c r="A7344" t="s">
        <v>20819</v>
      </c>
      <c r="B7344">
        <v>1</v>
      </c>
    </row>
    <row r="7345" spans="1:2">
      <c r="A7345" t="s">
        <v>20820</v>
      </c>
      <c r="B7345">
        <v>1</v>
      </c>
    </row>
    <row r="7346" spans="1:2">
      <c r="A7346" t="s">
        <v>20821</v>
      </c>
      <c r="B7346">
        <v>1</v>
      </c>
    </row>
    <row r="7347" spans="1:2">
      <c r="A7347" t="s">
        <v>20822</v>
      </c>
      <c r="B7347">
        <v>1</v>
      </c>
    </row>
    <row r="7348" spans="1:2">
      <c r="A7348" t="s">
        <v>20823</v>
      </c>
      <c r="B7348">
        <v>1</v>
      </c>
    </row>
    <row r="7349" spans="1:2">
      <c r="A7349" t="s">
        <v>20824</v>
      </c>
      <c r="B7349">
        <v>1</v>
      </c>
    </row>
    <row r="7350" spans="1:2">
      <c r="A7350" t="s">
        <v>20825</v>
      </c>
      <c r="B7350">
        <v>1</v>
      </c>
    </row>
    <row r="7351" spans="1:2">
      <c r="A7351" t="s">
        <v>20826</v>
      </c>
      <c r="B7351">
        <v>1</v>
      </c>
    </row>
    <row r="7352" spans="1:2">
      <c r="A7352" t="s">
        <v>20827</v>
      </c>
      <c r="B7352">
        <v>1</v>
      </c>
    </row>
    <row r="7353" spans="1:2">
      <c r="A7353" t="s">
        <v>20828</v>
      </c>
      <c r="B7353">
        <v>1</v>
      </c>
    </row>
    <row r="7354" spans="1:2">
      <c r="A7354" t="s">
        <v>20829</v>
      </c>
      <c r="B7354">
        <v>1</v>
      </c>
    </row>
    <row r="7355" spans="1:2">
      <c r="A7355" t="s">
        <v>20830</v>
      </c>
      <c r="B7355">
        <v>1</v>
      </c>
    </row>
    <row r="7356" spans="1:2">
      <c r="A7356" t="s">
        <v>20831</v>
      </c>
      <c r="B7356">
        <v>1</v>
      </c>
    </row>
    <row r="7357" spans="1:2">
      <c r="A7357" t="s">
        <v>20832</v>
      </c>
      <c r="B7357">
        <v>1</v>
      </c>
    </row>
    <row r="7358" spans="1:2">
      <c r="A7358" t="s">
        <v>20833</v>
      </c>
      <c r="B7358">
        <v>1</v>
      </c>
    </row>
    <row r="7359" spans="1:2">
      <c r="A7359" t="s">
        <v>20835</v>
      </c>
      <c r="B7359">
        <v>1</v>
      </c>
    </row>
    <row r="7360" spans="1:2">
      <c r="A7360" t="s">
        <v>20836</v>
      </c>
      <c r="B7360">
        <v>1</v>
      </c>
    </row>
    <row r="7361" spans="1:2">
      <c r="A7361" t="s">
        <v>20837</v>
      </c>
      <c r="B7361">
        <v>1</v>
      </c>
    </row>
    <row r="7362" spans="1:2">
      <c r="A7362" t="s">
        <v>20838</v>
      </c>
      <c r="B7362">
        <v>1</v>
      </c>
    </row>
    <row r="7363" spans="1:2">
      <c r="A7363" t="s">
        <v>20839</v>
      </c>
      <c r="B7363">
        <v>1</v>
      </c>
    </row>
    <row r="7364" spans="1:2">
      <c r="A7364" t="s">
        <v>20840</v>
      </c>
      <c r="B7364">
        <v>1</v>
      </c>
    </row>
    <row r="7365" spans="1:2">
      <c r="A7365" t="s">
        <v>20841</v>
      </c>
      <c r="B7365">
        <v>1</v>
      </c>
    </row>
    <row r="7366" spans="1:2">
      <c r="A7366" t="s">
        <v>20842</v>
      </c>
      <c r="B7366">
        <v>1</v>
      </c>
    </row>
    <row r="7367" spans="1:2">
      <c r="A7367" t="s">
        <v>20843</v>
      </c>
      <c r="B7367">
        <v>1</v>
      </c>
    </row>
    <row r="7368" spans="1:2">
      <c r="A7368" t="s">
        <v>20844</v>
      </c>
      <c r="B7368">
        <v>1</v>
      </c>
    </row>
    <row r="7369" spans="1:2">
      <c r="A7369" t="s">
        <v>20845</v>
      </c>
      <c r="B7369">
        <v>1</v>
      </c>
    </row>
    <row r="7370" spans="1:2">
      <c r="A7370" t="s">
        <v>20846</v>
      </c>
      <c r="B7370">
        <v>1</v>
      </c>
    </row>
    <row r="7371" spans="1:2">
      <c r="A7371" t="s">
        <v>20848</v>
      </c>
      <c r="B7371">
        <v>1</v>
      </c>
    </row>
    <row r="7372" spans="1:2">
      <c r="A7372" t="s">
        <v>20849</v>
      </c>
      <c r="B7372">
        <v>1</v>
      </c>
    </row>
    <row r="7373" spans="1:2">
      <c r="A7373" t="s">
        <v>20850</v>
      </c>
      <c r="B7373">
        <v>1</v>
      </c>
    </row>
    <row r="7374" spans="1:2">
      <c r="A7374" t="s">
        <v>20851</v>
      </c>
      <c r="B7374">
        <v>1</v>
      </c>
    </row>
    <row r="7375" spans="1:2">
      <c r="A7375" t="s">
        <v>20852</v>
      </c>
      <c r="B7375">
        <v>1</v>
      </c>
    </row>
    <row r="7376" spans="1:2">
      <c r="A7376" t="s">
        <v>20854</v>
      </c>
      <c r="B7376">
        <v>1</v>
      </c>
    </row>
    <row r="7377" spans="1:2">
      <c r="A7377" t="s">
        <v>20855</v>
      </c>
      <c r="B7377">
        <v>1</v>
      </c>
    </row>
    <row r="7378" spans="1:2">
      <c r="A7378" t="s">
        <v>20856</v>
      </c>
      <c r="B7378">
        <v>1</v>
      </c>
    </row>
    <row r="7379" spans="1:2">
      <c r="A7379" t="s">
        <v>20857</v>
      </c>
      <c r="B7379">
        <v>1</v>
      </c>
    </row>
    <row r="7380" spans="1:2">
      <c r="A7380" t="s">
        <v>20858</v>
      </c>
      <c r="B7380">
        <v>1</v>
      </c>
    </row>
    <row r="7381" spans="1:2">
      <c r="A7381" t="s">
        <v>20859</v>
      </c>
      <c r="B7381">
        <v>1</v>
      </c>
    </row>
    <row r="7382" spans="1:2">
      <c r="A7382" t="s">
        <v>20860</v>
      </c>
      <c r="B7382">
        <v>1</v>
      </c>
    </row>
    <row r="7383" spans="1:2">
      <c r="A7383" t="s">
        <v>20861</v>
      </c>
      <c r="B7383">
        <v>1</v>
      </c>
    </row>
    <row r="7384" spans="1:2">
      <c r="A7384" t="s">
        <v>20862</v>
      </c>
      <c r="B7384">
        <v>1</v>
      </c>
    </row>
    <row r="7385" spans="1:2">
      <c r="A7385" t="s">
        <v>20863</v>
      </c>
      <c r="B7385">
        <v>1</v>
      </c>
    </row>
    <row r="7386" spans="1:2">
      <c r="A7386" t="s">
        <v>20864</v>
      </c>
      <c r="B7386">
        <v>1</v>
      </c>
    </row>
    <row r="7387" spans="1:2">
      <c r="A7387" t="s">
        <v>20865</v>
      </c>
      <c r="B7387">
        <v>1</v>
      </c>
    </row>
    <row r="7388" spans="1:2">
      <c r="A7388" t="s">
        <v>20866</v>
      </c>
      <c r="B7388">
        <v>1</v>
      </c>
    </row>
    <row r="7389" spans="1:2">
      <c r="A7389" t="s">
        <v>20867</v>
      </c>
      <c r="B7389">
        <v>1</v>
      </c>
    </row>
    <row r="7390" spans="1:2">
      <c r="A7390" t="s">
        <v>20868</v>
      </c>
      <c r="B7390">
        <v>1</v>
      </c>
    </row>
    <row r="7391" spans="1:2">
      <c r="A7391" t="s">
        <v>20869</v>
      </c>
      <c r="B7391">
        <v>1</v>
      </c>
    </row>
    <row r="7392" spans="1:2">
      <c r="A7392" t="s">
        <v>20870</v>
      </c>
      <c r="B7392">
        <v>1</v>
      </c>
    </row>
    <row r="7393" spans="1:2">
      <c r="A7393" t="s">
        <v>20871</v>
      </c>
      <c r="B7393">
        <v>1</v>
      </c>
    </row>
    <row r="7394" spans="1:2">
      <c r="A7394" t="s">
        <v>20872</v>
      </c>
      <c r="B7394">
        <v>1</v>
      </c>
    </row>
    <row r="7395" spans="1:2">
      <c r="A7395" t="s">
        <v>20873</v>
      </c>
      <c r="B7395">
        <v>1</v>
      </c>
    </row>
    <row r="7396" spans="1:2">
      <c r="A7396" t="s">
        <v>20874</v>
      </c>
      <c r="B7396">
        <v>1</v>
      </c>
    </row>
    <row r="7397" spans="1:2">
      <c r="A7397" t="s">
        <v>20875</v>
      </c>
      <c r="B7397">
        <v>1</v>
      </c>
    </row>
    <row r="7398" spans="1:2">
      <c r="A7398" t="s">
        <v>20876</v>
      </c>
      <c r="B7398">
        <v>1</v>
      </c>
    </row>
    <row r="7399" spans="1:2">
      <c r="A7399" t="s">
        <v>20877</v>
      </c>
      <c r="B7399">
        <v>1</v>
      </c>
    </row>
    <row r="7400" spans="1:2">
      <c r="A7400" t="s">
        <v>20878</v>
      </c>
      <c r="B7400">
        <v>1</v>
      </c>
    </row>
    <row r="7401" spans="1:2">
      <c r="A7401" t="s">
        <v>20880</v>
      </c>
      <c r="B7401">
        <v>1</v>
      </c>
    </row>
    <row r="7402" spans="1:2">
      <c r="A7402" t="s">
        <v>20881</v>
      </c>
      <c r="B7402">
        <v>1</v>
      </c>
    </row>
    <row r="7403" spans="1:2">
      <c r="A7403" t="s">
        <v>20882</v>
      </c>
      <c r="B7403">
        <v>1</v>
      </c>
    </row>
    <row r="7404" spans="1:2">
      <c r="A7404" t="s">
        <v>20883</v>
      </c>
      <c r="B7404">
        <v>1</v>
      </c>
    </row>
    <row r="7405" spans="1:2">
      <c r="A7405" t="s">
        <v>20884</v>
      </c>
      <c r="B7405">
        <v>1</v>
      </c>
    </row>
    <row r="7406" spans="1:2">
      <c r="A7406" t="s">
        <v>20885</v>
      </c>
      <c r="B7406">
        <v>1</v>
      </c>
    </row>
    <row r="7407" spans="1:2">
      <c r="A7407" t="s">
        <v>20886</v>
      </c>
      <c r="B7407">
        <v>1</v>
      </c>
    </row>
    <row r="7408" spans="1:2">
      <c r="A7408" t="s">
        <v>20887</v>
      </c>
      <c r="B7408">
        <v>1</v>
      </c>
    </row>
    <row r="7409" spans="1:2">
      <c r="A7409" t="s">
        <v>20888</v>
      </c>
      <c r="B7409">
        <v>1</v>
      </c>
    </row>
    <row r="7410" spans="1:2">
      <c r="A7410" t="s">
        <v>20889</v>
      </c>
      <c r="B7410">
        <v>1</v>
      </c>
    </row>
    <row r="7411" spans="1:2">
      <c r="A7411" t="s">
        <v>20891</v>
      </c>
      <c r="B7411">
        <v>1</v>
      </c>
    </row>
    <row r="7412" spans="1:2">
      <c r="A7412" t="s">
        <v>20892</v>
      </c>
      <c r="B7412">
        <v>1</v>
      </c>
    </row>
    <row r="7413" spans="1:2">
      <c r="A7413" t="s">
        <v>20893</v>
      </c>
      <c r="B7413">
        <v>1</v>
      </c>
    </row>
    <row r="7414" spans="1:2">
      <c r="A7414" t="s">
        <v>20895</v>
      </c>
      <c r="B7414">
        <v>1</v>
      </c>
    </row>
    <row r="7415" spans="1:2">
      <c r="A7415" t="s">
        <v>20896</v>
      </c>
      <c r="B7415">
        <v>1</v>
      </c>
    </row>
    <row r="7416" spans="1:2">
      <c r="A7416" t="s">
        <v>20897</v>
      </c>
      <c r="B7416">
        <v>1</v>
      </c>
    </row>
    <row r="7417" spans="1:2">
      <c r="A7417" t="s">
        <v>20898</v>
      </c>
      <c r="B7417">
        <v>1</v>
      </c>
    </row>
    <row r="7418" spans="1:2">
      <c r="A7418" t="s">
        <v>20899</v>
      </c>
      <c r="B7418">
        <v>1</v>
      </c>
    </row>
    <row r="7419" spans="1:2">
      <c r="A7419" t="s">
        <v>20900</v>
      </c>
      <c r="B7419">
        <v>1</v>
      </c>
    </row>
    <row r="7420" spans="1:2">
      <c r="A7420" t="s">
        <v>20901</v>
      </c>
      <c r="B7420">
        <v>1</v>
      </c>
    </row>
    <row r="7421" spans="1:2">
      <c r="A7421" t="s">
        <v>20902</v>
      </c>
      <c r="B7421">
        <v>1</v>
      </c>
    </row>
    <row r="7422" spans="1:2">
      <c r="A7422" t="s">
        <v>20903</v>
      </c>
      <c r="B7422">
        <v>1</v>
      </c>
    </row>
    <row r="7423" spans="1:2">
      <c r="A7423" t="s">
        <v>20904</v>
      </c>
      <c r="B7423">
        <v>1</v>
      </c>
    </row>
    <row r="7424" spans="1:2">
      <c r="A7424" t="s">
        <v>20905</v>
      </c>
      <c r="B7424">
        <v>1</v>
      </c>
    </row>
    <row r="7425" spans="1:2">
      <c r="A7425" t="s">
        <v>20906</v>
      </c>
      <c r="B7425">
        <v>1</v>
      </c>
    </row>
    <row r="7426" spans="1:2">
      <c r="A7426" t="s">
        <v>20907</v>
      </c>
      <c r="B7426">
        <v>1</v>
      </c>
    </row>
    <row r="7427" spans="1:2">
      <c r="A7427" t="s">
        <v>20908</v>
      </c>
      <c r="B7427">
        <v>1</v>
      </c>
    </row>
    <row r="7428" spans="1:2">
      <c r="A7428" t="s">
        <v>20909</v>
      </c>
      <c r="B7428">
        <v>1</v>
      </c>
    </row>
    <row r="7429" spans="1:2">
      <c r="A7429" t="s">
        <v>20910</v>
      </c>
      <c r="B7429">
        <v>1</v>
      </c>
    </row>
    <row r="7430" spans="1:2">
      <c r="A7430" t="s">
        <v>20911</v>
      </c>
      <c r="B7430">
        <v>1</v>
      </c>
    </row>
    <row r="7431" spans="1:2">
      <c r="A7431" t="s">
        <v>20912</v>
      </c>
      <c r="B7431">
        <v>1</v>
      </c>
    </row>
    <row r="7432" spans="1:2">
      <c r="A7432" t="s">
        <v>20913</v>
      </c>
      <c r="B7432">
        <v>1</v>
      </c>
    </row>
    <row r="7433" spans="1:2">
      <c r="A7433" t="s">
        <v>20914</v>
      </c>
      <c r="B7433">
        <v>1</v>
      </c>
    </row>
    <row r="7434" spans="1:2">
      <c r="A7434" t="s">
        <v>20915</v>
      </c>
      <c r="B7434">
        <v>1</v>
      </c>
    </row>
    <row r="7435" spans="1:2">
      <c r="A7435" t="s">
        <v>20916</v>
      </c>
      <c r="B7435">
        <v>1</v>
      </c>
    </row>
    <row r="7436" spans="1:2">
      <c r="A7436" t="s">
        <v>20919</v>
      </c>
      <c r="B7436">
        <v>1</v>
      </c>
    </row>
    <row r="7437" spans="1:2">
      <c r="A7437" t="s">
        <v>20920</v>
      </c>
      <c r="B7437">
        <v>1</v>
      </c>
    </row>
    <row r="7438" spans="1:2">
      <c r="A7438" t="s">
        <v>20921</v>
      </c>
      <c r="B7438">
        <v>1</v>
      </c>
    </row>
    <row r="7439" spans="1:2">
      <c r="A7439" t="s">
        <v>20922</v>
      </c>
      <c r="B7439">
        <v>1</v>
      </c>
    </row>
    <row r="7440" spans="1:2">
      <c r="A7440" t="s">
        <v>20925</v>
      </c>
      <c r="B7440">
        <v>1</v>
      </c>
    </row>
    <row r="7441" spans="1:2">
      <c r="A7441" t="s">
        <v>20926</v>
      </c>
      <c r="B7441">
        <v>1</v>
      </c>
    </row>
    <row r="7442" spans="1:2">
      <c r="A7442" t="s">
        <v>20927</v>
      </c>
      <c r="B7442">
        <v>1</v>
      </c>
    </row>
    <row r="7443" spans="1:2">
      <c r="A7443" t="s">
        <v>20928</v>
      </c>
      <c r="B7443">
        <v>1</v>
      </c>
    </row>
    <row r="7444" spans="1:2">
      <c r="A7444" t="s">
        <v>20929</v>
      </c>
      <c r="B7444">
        <v>1</v>
      </c>
    </row>
    <row r="7445" spans="1:2">
      <c r="A7445" t="s">
        <v>20930</v>
      </c>
      <c r="B7445">
        <v>1</v>
      </c>
    </row>
    <row r="7446" spans="1:2">
      <c r="A7446" t="s">
        <v>20931</v>
      </c>
      <c r="B7446">
        <v>1</v>
      </c>
    </row>
    <row r="7447" spans="1:2">
      <c r="A7447" t="s">
        <v>20933</v>
      </c>
      <c r="B7447">
        <v>1</v>
      </c>
    </row>
    <row r="7448" spans="1:2">
      <c r="A7448" t="s">
        <v>20934</v>
      </c>
      <c r="B7448">
        <v>1</v>
      </c>
    </row>
    <row r="7449" spans="1:2">
      <c r="A7449" t="s">
        <v>20935</v>
      </c>
      <c r="B7449">
        <v>1</v>
      </c>
    </row>
    <row r="7450" spans="1:2">
      <c r="A7450" t="s">
        <v>20936</v>
      </c>
      <c r="B7450">
        <v>1</v>
      </c>
    </row>
    <row r="7451" spans="1:2">
      <c r="A7451" t="s">
        <v>20937</v>
      </c>
      <c r="B7451">
        <v>1</v>
      </c>
    </row>
    <row r="7452" spans="1:2">
      <c r="A7452" t="s">
        <v>20938</v>
      </c>
      <c r="B7452">
        <v>1</v>
      </c>
    </row>
    <row r="7453" spans="1:2">
      <c r="A7453" t="s">
        <v>20939</v>
      </c>
      <c r="B7453">
        <v>1</v>
      </c>
    </row>
    <row r="7454" spans="1:2">
      <c r="A7454" t="s">
        <v>20940</v>
      </c>
      <c r="B7454">
        <v>1</v>
      </c>
    </row>
    <row r="7455" spans="1:2">
      <c r="A7455" t="s">
        <v>20941</v>
      </c>
      <c r="B7455">
        <v>1</v>
      </c>
    </row>
    <row r="7456" spans="1:2">
      <c r="A7456" t="s">
        <v>20942</v>
      </c>
      <c r="B7456">
        <v>1</v>
      </c>
    </row>
    <row r="7457" spans="1:2">
      <c r="A7457" t="s">
        <v>20943</v>
      </c>
      <c r="B7457">
        <v>1</v>
      </c>
    </row>
    <row r="7458" spans="1:2">
      <c r="A7458" t="s">
        <v>20944</v>
      </c>
      <c r="B7458">
        <v>1</v>
      </c>
    </row>
    <row r="7459" spans="1:2">
      <c r="A7459" t="s">
        <v>20945</v>
      </c>
      <c r="B7459">
        <v>1</v>
      </c>
    </row>
    <row r="7460" spans="1:2">
      <c r="A7460" t="s">
        <v>20946</v>
      </c>
      <c r="B7460">
        <v>1</v>
      </c>
    </row>
    <row r="7461" spans="1:2">
      <c r="A7461" t="s">
        <v>20947</v>
      </c>
      <c r="B7461">
        <v>1</v>
      </c>
    </row>
    <row r="7462" spans="1:2">
      <c r="A7462" t="s">
        <v>20948</v>
      </c>
      <c r="B7462">
        <v>1</v>
      </c>
    </row>
    <row r="7463" spans="1:2">
      <c r="A7463" t="s">
        <v>20949</v>
      </c>
      <c r="B7463">
        <v>1</v>
      </c>
    </row>
    <row r="7464" spans="1:2">
      <c r="A7464" t="s">
        <v>20950</v>
      </c>
      <c r="B7464">
        <v>1</v>
      </c>
    </row>
    <row r="7465" spans="1:2">
      <c r="A7465" t="s">
        <v>20951</v>
      </c>
      <c r="B7465">
        <v>1</v>
      </c>
    </row>
    <row r="7466" spans="1:2">
      <c r="A7466" t="s">
        <v>20952</v>
      </c>
      <c r="B7466">
        <v>1</v>
      </c>
    </row>
    <row r="7467" spans="1:2">
      <c r="A7467" t="s">
        <v>20954</v>
      </c>
      <c r="B7467">
        <v>1</v>
      </c>
    </row>
    <row r="7468" spans="1:2">
      <c r="A7468" t="s">
        <v>20955</v>
      </c>
      <c r="B7468">
        <v>1</v>
      </c>
    </row>
    <row r="7469" spans="1:2">
      <c r="A7469" t="s">
        <v>20956</v>
      </c>
      <c r="B7469">
        <v>1</v>
      </c>
    </row>
    <row r="7470" spans="1:2">
      <c r="A7470" t="s">
        <v>20957</v>
      </c>
      <c r="B7470">
        <v>1</v>
      </c>
    </row>
    <row r="7471" spans="1:2">
      <c r="A7471" t="s">
        <v>20958</v>
      </c>
      <c r="B7471">
        <v>1</v>
      </c>
    </row>
    <row r="7472" spans="1:2">
      <c r="A7472" t="s">
        <v>20959</v>
      </c>
      <c r="B7472">
        <v>1</v>
      </c>
    </row>
    <row r="7473" spans="1:2">
      <c r="A7473" t="s">
        <v>20961</v>
      </c>
      <c r="B7473">
        <v>1</v>
      </c>
    </row>
    <row r="7474" spans="1:2">
      <c r="A7474" t="s">
        <v>20964</v>
      </c>
      <c r="B7474">
        <v>1</v>
      </c>
    </row>
    <row r="7475" spans="1:2">
      <c r="A7475" t="s">
        <v>20965</v>
      </c>
      <c r="B7475">
        <v>1</v>
      </c>
    </row>
    <row r="7476" spans="1:2">
      <c r="A7476" t="s">
        <v>20966</v>
      </c>
      <c r="B7476">
        <v>1</v>
      </c>
    </row>
    <row r="7477" spans="1:2">
      <c r="A7477" t="s">
        <v>20967</v>
      </c>
      <c r="B7477">
        <v>1</v>
      </c>
    </row>
    <row r="7478" spans="1:2">
      <c r="A7478" t="s">
        <v>20968</v>
      </c>
      <c r="B7478">
        <v>1</v>
      </c>
    </row>
    <row r="7479" spans="1:2">
      <c r="A7479" t="s">
        <v>20969</v>
      </c>
      <c r="B7479">
        <v>1</v>
      </c>
    </row>
    <row r="7480" spans="1:2">
      <c r="A7480" t="s">
        <v>20970</v>
      </c>
      <c r="B7480">
        <v>1</v>
      </c>
    </row>
    <row r="7481" spans="1:2">
      <c r="A7481" t="s">
        <v>20971</v>
      </c>
      <c r="B7481">
        <v>1</v>
      </c>
    </row>
    <row r="7482" spans="1:2">
      <c r="A7482" t="s">
        <v>20972</v>
      </c>
      <c r="B7482">
        <v>1</v>
      </c>
    </row>
    <row r="7483" spans="1:2">
      <c r="A7483" t="s">
        <v>20973</v>
      </c>
      <c r="B7483">
        <v>1</v>
      </c>
    </row>
    <row r="7484" spans="1:2">
      <c r="A7484" t="s">
        <v>20974</v>
      </c>
      <c r="B7484">
        <v>1</v>
      </c>
    </row>
    <row r="7485" spans="1:2">
      <c r="A7485" t="s">
        <v>20975</v>
      </c>
      <c r="B7485">
        <v>1</v>
      </c>
    </row>
    <row r="7486" spans="1:2">
      <c r="A7486" t="s">
        <v>20976</v>
      </c>
      <c r="B7486">
        <v>1</v>
      </c>
    </row>
    <row r="7487" spans="1:2">
      <c r="A7487" t="s">
        <v>20977</v>
      </c>
      <c r="B7487">
        <v>1</v>
      </c>
    </row>
    <row r="7488" spans="1:2">
      <c r="A7488" t="s">
        <v>20978</v>
      </c>
      <c r="B7488">
        <v>1</v>
      </c>
    </row>
    <row r="7489" spans="1:2">
      <c r="A7489" t="s">
        <v>20979</v>
      </c>
      <c r="B7489">
        <v>1</v>
      </c>
    </row>
    <row r="7490" spans="1:2">
      <c r="A7490" t="s">
        <v>20980</v>
      </c>
      <c r="B7490">
        <v>1</v>
      </c>
    </row>
    <row r="7491" spans="1:2">
      <c r="A7491" t="s">
        <v>20981</v>
      </c>
      <c r="B7491">
        <v>1</v>
      </c>
    </row>
    <row r="7492" spans="1:2">
      <c r="A7492" t="s">
        <v>20982</v>
      </c>
      <c r="B7492">
        <v>1</v>
      </c>
    </row>
    <row r="7493" spans="1:2">
      <c r="A7493" t="s">
        <v>20983</v>
      </c>
      <c r="B7493">
        <v>1</v>
      </c>
    </row>
    <row r="7494" spans="1:2">
      <c r="A7494" t="s">
        <v>20984</v>
      </c>
      <c r="B7494">
        <v>1</v>
      </c>
    </row>
    <row r="7495" spans="1:2">
      <c r="A7495" t="s">
        <v>20985</v>
      </c>
      <c r="B7495">
        <v>1</v>
      </c>
    </row>
    <row r="7496" spans="1:2">
      <c r="A7496" t="s">
        <v>20986</v>
      </c>
      <c r="B7496">
        <v>1</v>
      </c>
    </row>
    <row r="7497" spans="1:2">
      <c r="A7497" t="s">
        <v>20988</v>
      </c>
      <c r="B7497">
        <v>1</v>
      </c>
    </row>
    <row r="7498" spans="1:2">
      <c r="A7498" t="s">
        <v>20989</v>
      </c>
      <c r="B7498">
        <v>1</v>
      </c>
    </row>
    <row r="7499" spans="1:2">
      <c r="A7499" t="s">
        <v>20991</v>
      </c>
      <c r="B7499">
        <v>1</v>
      </c>
    </row>
    <row r="7500" spans="1:2">
      <c r="A7500" t="s">
        <v>20992</v>
      </c>
      <c r="B7500">
        <v>1</v>
      </c>
    </row>
    <row r="7501" spans="1:2">
      <c r="A7501" t="s">
        <v>20995</v>
      </c>
      <c r="B7501">
        <v>1</v>
      </c>
    </row>
    <row r="7502" spans="1:2">
      <c r="A7502" t="s">
        <v>20996</v>
      </c>
      <c r="B7502">
        <v>1</v>
      </c>
    </row>
    <row r="7503" spans="1:2">
      <c r="A7503" t="s">
        <v>20997</v>
      </c>
      <c r="B7503">
        <v>1</v>
      </c>
    </row>
    <row r="7504" spans="1:2">
      <c r="A7504" t="s">
        <v>20998</v>
      </c>
      <c r="B7504">
        <v>1</v>
      </c>
    </row>
    <row r="7505" spans="1:2">
      <c r="A7505" t="s">
        <v>21000</v>
      </c>
      <c r="B7505">
        <v>1</v>
      </c>
    </row>
    <row r="7506" spans="1:2">
      <c r="A7506" t="s">
        <v>21001</v>
      </c>
      <c r="B7506">
        <v>1</v>
      </c>
    </row>
    <row r="7507" spans="1:2">
      <c r="A7507" t="s">
        <v>21002</v>
      </c>
      <c r="B7507">
        <v>1</v>
      </c>
    </row>
    <row r="7508" spans="1:2">
      <c r="A7508" t="s">
        <v>21003</v>
      </c>
      <c r="B7508">
        <v>1</v>
      </c>
    </row>
    <row r="7509" spans="1:2">
      <c r="A7509" t="s">
        <v>21005</v>
      </c>
      <c r="B7509">
        <v>1</v>
      </c>
    </row>
    <row r="7510" spans="1:2">
      <c r="A7510" t="s">
        <v>21006</v>
      </c>
      <c r="B7510">
        <v>1</v>
      </c>
    </row>
    <row r="7511" spans="1:2">
      <c r="A7511" t="s">
        <v>21007</v>
      </c>
      <c r="B7511">
        <v>1</v>
      </c>
    </row>
    <row r="7512" spans="1:2">
      <c r="A7512" t="s">
        <v>21008</v>
      </c>
      <c r="B7512">
        <v>1</v>
      </c>
    </row>
    <row r="7513" spans="1:2">
      <c r="A7513" t="s">
        <v>21010</v>
      </c>
      <c r="B7513">
        <v>1</v>
      </c>
    </row>
    <row r="7514" spans="1:2">
      <c r="A7514" t="s">
        <v>21011</v>
      </c>
      <c r="B7514">
        <v>1</v>
      </c>
    </row>
    <row r="7515" spans="1:2">
      <c r="A7515" t="s">
        <v>21012</v>
      </c>
      <c r="B7515">
        <v>1</v>
      </c>
    </row>
    <row r="7516" spans="1:2">
      <c r="A7516" t="s">
        <v>21013</v>
      </c>
      <c r="B7516">
        <v>1</v>
      </c>
    </row>
    <row r="7517" spans="1:2">
      <c r="A7517" t="s">
        <v>21014</v>
      </c>
      <c r="B7517">
        <v>1</v>
      </c>
    </row>
    <row r="7518" spans="1:2">
      <c r="A7518" t="s">
        <v>21015</v>
      </c>
      <c r="B7518">
        <v>1</v>
      </c>
    </row>
    <row r="7519" spans="1:2">
      <c r="A7519" t="s">
        <v>21016</v>
      </c>
      <c r="B7519">
        <v>1</v>
      </c>
    </row>
    <row r="7520" spans="1:2">
      <c r="A7520" t="s">
        <v>21017</v>
      </c>
      <c r="B7520">
        <v>1</v>
      </c>
    </row>
    <row r="7521" spans="1:2">
      <c r="A7521" t="s">
        <v>21018</v>
      </c>
      <c r="B7521">
        <v>1</v>
      </c>
    </row>
    <row r="7522" spans="1:2">
      <c r="A7522" t="s">
        <v>21019</v>
      </c>
      <c r="B7522">
        <v>1</v>
      </c>
    </row>
    <row r="7523" spans="1:2">
      <c r="A7523" t="s">
        <v>21020</v>
      </c>
      <c r="B7523">
        <v>1</v>
      </c>
    </row>
    <row r="7524" spans="1:2">
      <c r="A7524" t="s">
        <v>21021</v>
      </c>
      <c r="B7524">
        <v>1</v>
      </c>
    </row>
    <row r="7525" spans="1:2">
      <c r="A7525" t="s">
        <v>21022</v>
      </c>
      <c r="B7525">
        <v>1</v>
      </c>
    </row>
    <row r="7526" spans="1:2">
      <c r="A7526" t="s">
        <v>21023</v>
      </c>
      <c r="B7526">
        <v>1</v>
      </c>
    </row>
    <row r="7527" spans="1:2">
      <c r="A7527" t="s">
        <v>21026</v>
      </c>
      <c r="B7527">
        <v>1</v>
      </c>
    </row>
    <row r="7528" spans="1:2">
      <c r="A7528" t="s">
        <v>21027</v>
      </c>
      <c r="B7528">
        <v>1</v>
      </c>
    </row>
    <row r="7529" spans="1:2">
      <c r="A7529" t="s">
        <v>21028</v>
      </c>
      <c r="B7529">
        <v>1</v>
      </c>
    </row>
    <row r="7530" spans="1:2">
      <c r="A7530" t="s">
        <v>21030</v>
      </c>
      <c r="B7530">
        <v>1</v>
      </c>
    </row>
    <row r="7531" spans="1:2">
      <c r="A7531" t="s">
        <v>21031</v>
      </c>
      <c r="B7531">
        <v>1</v>
      </c>
    </row>
    <row r="7532" spans="1:2">
      <c r="A7532" t="s">
        <v>21032</v>
      </c>
      <c r="B7532">
        <v>1</v>
      </c>
    </row>
    <row r="7533" spans="1:2">
      <c r="A7533" t="s">
        <v>21033</v>
      </c>
      <c r="B7533">
        <v>1</v>
      </c>
    </row>
    <row r="7534" spans="1:2">
      <c r="A7534" t="s">
        <v>21034</v>
      </c>
      <c r="B7534">
        <v>1</v>
      </c>
    </row>
    <row r="7535" spans="1:2">
      <c r="A7535" t="s">
        <v>21035</v>
      </c>
      <c r="B7535">
        <v>1</v>
      </c>
    </row>
    <row r="7536" spans="1:2">
      <c r="A7536" t="s">
        <v>21037</v>
      </c>
      <c r="B7536">
        <v>1</v>
      </c>
    </row>
    <row r="7537" spans="1:2">
      <c r="A7537" t="s">
        <v>21038</v>
      </c>
      <c r="B7537">
        <v>1</v>
      </c>
    </row>
    <row r="7538" spans="1:2">
      <c r="A7538" t="s">
        <v>21039</v>
      </c>
      <c r="B7538">
        <v>1</v>
      </c>
    </row>
    <row r="7539" spans="1:2">
      <c r="A7539" t="s">
        <v>21040</v>
      </c>
      <c r="B7539">
        <v>1</v>
      </c>
    </row>
    <row r="7540" spans="1:2">
      <c r="A7540" t="s">
        <v>21041</v>
      </c>
      <c r="B7540">
        <v>1</v>
      </c>
    </row>
    <row r="7541" spans="1:2">
      <c r="A7541" t="s">
        <v>21042</v>
      </c>
      <c r="B7541">
        <v>1</v>
      </c>
    </row>
    <row r="7542" spans="1:2">
      <c r="A7542" t="s">
        <v>21043</v>
      </c>
      <c r="B7542">
        <v>1</v>
      </c>
    </row>
    <row r="7543" spans="1:2">
      <c r="A7543" t="s">
        <v>21044</v>
      </c>
      <c r="B7543">
        <v>1</v>
      </c>
    </row>
    <row r="7544" spans="1:2">
      <c r="A7544" t="s">
        <v>21045</v>
      </c>
      <c r="B7544">
        <v>1</v>
      </c>
    </row>
    <row r="7545" spans="1:2">
      <c r="A7545" t="s">
        <v>21046</v>
      </c>
      <c r="B7545">
        <v>1</v>
      </c>
    </row>
    <row r="7546" spans="1:2">
      <c r="A7546" t="s">
        <v>21047</v>
      </c>
      <c r="B7546">
        <v>1</v>
      </c>
    </row>
    <row r="7547" spans="1:2">
      <c r="A7547" t="s">
        <v>21048</v>
      </c>
      <c r="B7547">
        <v>1</v>
      </c>
    </row>
    <row r="7548" spans="1:2">
      <c r="A7548" t="s">
        <v>21049</v>
      </c>
      <c r="B7548">
        <v>1</v>
      </c>
    </row>
    <row r="7549" spans="1:2">
      <c r="A7549" t="s">
        <v>21050</v>
      </c>
      <c r="B7549">
        <v>1</v>
      </c>
    </row>
    <row r="7550" spans="1:2">
      <c r="A7550" t="s">
        <v>21052</v>
      </c>
      <c r="B7550">
        <v>1</v>
      </c>
    </row>
    <row r="7551" spans="1:2">
      <c r="A7551" t="s">
        <v>21053</v>
      </c>
      <c r="B7551">
        <v>1</v>
      </c>
    </row>
    <row r="7552" spans="1:2">
      <c r="A7552" t="s">
        <v>21054</v>
      </c>
      <c r="B7552">
        <v>1</v>
      </c>
    </row>
    <row r="7553" spans="1:2">
      <c r="A7553" t="s">
        <v>21055</v>
      </c>
      <c r="B7553">
        <v>1</v>
      </c>
    </row>
    <row r="7554" spans="1:2">
      <c r="A7554" t="s">
        <v>21056</v>
      </c>
      <c r="B7554">
        <v>1</v>
      </c>
    </row>
    <row r="7555" spans="1:2">
      <c r="A7555" t="s">
        <v>21058</v>
      </c>
      <c r="B7555">
        <v>1</v>
      </c>
    </row>
    <row r="7556" spans="1:2">
      <c r="A7556" t="s">
        <v>21059</v>
      </c>
      <c r="B7556">
        <v>1</v>
      </c>
    </row>
    <row r="7557" spans="1:2">
      <c r="A7557" t="s">
        <v>21060</v>
      </c>
      <c r="B7557">
        <v>1</v>
      </c>
    </row>
    <row r="7558" spans="1:2">
      <c r="A7558" t="s">
        <v>21061</v>
      </c>
      <c r="B7558">
        <v>1</v>
      </c>
    </row>
    <row r="7559" spans="1:2">
      <c r="A7559" t="s">
        <v>21062</v>
      </c>
      <c r="B7559">
        <v>1</v>
      </c>
    </row>
    <row r="7560" spans="1:2">
      <c r="A7560" t="s">
        <v>21063</v>
      </c>
      <c r="B7560">
        <v>1</v>
      </c>
    </row>
    <row r="7561" spans="1:2">
      <c r="A7561" t="s">
        <v>21064</v>
      </c>
      <c r="B7561">
        <v>1</v>
      </c>
    </row>
    <row r="7562" spans="1:2">
      <c r="A7562" t="s">
        <v>21065</v>
      </c>
      <c r="B7562">
        <v>1</v>
      </c>
    </row>
    <row r="7563" spans="1:2">
      <c r="A7563" t="s">
        <v>21066</v>
      </c>
      <c r="B7563">
        <v>1</v>
      </c>
    </row>
    <row r="7564" spans="1:2">
      <c r="A7564" t="s">
        <v>21067</v>
      </c>
      <c r="B7564">
        <v>1</v>
      </c>
    </row>
    <row r="7565" spans="1:2">
      <c r="A7565" t="s">
        <v>21068</v>
      </c>
      <c r="B7565">
        <v>1</v>
      </c>
    </row>
    <row r="7566" spans="1:2">
      <c r="A7566" t="s">
        <v>21070</v>
      </c>
      <c r="B7566">
        <v>1</v>
      </c>
    </row>
    <row r="7567" spans="1:2">
      <c r="A7567" t="s">
        <v>21072</v>
      </c>
      <c r="B7567">
        <v>1</v>
      </c>
    </row>
    <row r="7568" spans="1:2">
      <c r="A7568" t="s">
        <v>21073</v>
      </c>
      <c r="B7568">
        <v>1</v>
      </c>
    </row>
    <row r="7569" spans="1:2">
      <c r="A7569" t="e">
        <f>--_: then_RB I_PRP</f>
        <v>#NAME?</v>
      </c>
      <c r="B7569">
        <v>1</v>
      </c>
    </row>
    <row r="7570" spans="1:2">
      <c r="A7570" t="s">
        <v>21074</v>
      </c>
      <c r="B7570">
        <v>1</v>
      </c>
    </row>
    <row r="7571" spans="1:2">
      <c r="A7571" t="s">
        <v>21075</v>
      </c>
      <c r="B7571">
        <v>1</v>
      </c>
    </row>
    <row r="7572" spans="1:2">
      <c r="A7572" t="s">
        <v>21077</v>
      </c>
      <c r="B7572">
        <v>1</v>
      </c>
    </row>
    <row r="7573" spans="1:2">
      <c r="A7573" t="s">
        <v>21079</v>
      </c>
      <c r="B7573">
        <v>1</v>
      </c>
    </row>
    <row r="7574" spans="1:2">
      <c r="A7574" t="s">
        <v>21082</v>
      </c>
      <c r="B7574">
        <v>1</v>
      </c>
    </row>
    <row r="7575" spans="1:2">
      <c r="A7575" t="s">
        <v>21083</v>
      </c>
      <c r="B7575">
        <v>1</v>
      </c>
    </row>
    <row r="7576" spans="1:2">
      <c r="A7576" t="s">
        <v>21084</v>
      </c>
      <c r="B7576">
        <v>1</v>
      </c>
    </row>
    <row r="7577" spans="1:2">
      <c r="A7577" t="s">
        <v>21085</v>
      </c>
      <c r="B7577">
        <v>1</v>
      </c>
    </row>
    <row r="7578" spans="1:2">
      <c r="A7578" t="s">
        <v>21086</v>
      </c>
      <c r="B7578">
        <v>1</v>
      </c>
    </row>
    <row r="7579" spans="1:2">
      <c r="A7579" t="s">
        <v>21087</v>
      </c>
      <c r="B7579">
        <v>1</v>
      </c>
    </row>
    <row r="7580" spans="1:2">
      <c r="A7580" t="s">
        <v>21088</v>
      </c>
      <c r="B7580">
        <v>1</v>
      </c>
    </row>
    <row r="7581" spans="1:2">
      <c r="A7581" t="s">
        <v>21089</v>
      </c>
      <c r="B7581">
        <v>1</v>
      </c>
    </row>
    <row r="7582" spans="1:2">
      <c r="A7582" t="s">
        <v>21090</v>
      </c>
      <c r="B7582">
        <v>1</v>
      </c>
    </row>
    <row r="7583" spans="1:2">
      <c r="A7583" t="s">
        <v>21091</v>
      </c>
      <c r="B7583">
        <v>1</v>
      </c>
    </row>
    <row r="7584" spans="1:2">
      <c r="A7584" t="s">
        <v>21093</v>
      </c>
      <c r="B7584">
        <v>1</v>
      </c>
    </row>
    <row r="7585" spans="1:2">
      <c r="A7585" t="s">
        <v>21094</v>
      </c>
      <c r="B7585">
        <v>1</v>
      </c>
    </row>
    <row r="7586" spans="1:2">
      <c r="A7586" t="s">
        <v>21095</v>
      </c>
      <c r="B7586">
        <v>1</v>
      </c>
    </row>
    <row r="7587" spans="1:2">
      <c r="A7587" t="s">
        <v>21096</v>
      </c>
      <c r="B7587">
        <v>1</v>
      </c>
    </row>
    <row r="7588" spans="1:2">
      <c r="A7588" t="s">
        <v>21097</v>
      </c>
      <c r="B7588">
        <v>1</v>
      </c>
    </row>
    <row r="7589" spans="1:2">
      <c r="A7589" t="s">
        <v>21098</v>
      </c>
      <c r="B7589">
        <v>1</v>
      </c>
    </row>
    <row r="7590" spans="1:2">
      <c r="A7590" t="s">
        <v>21099</v>
      </c>
      <c r="B7590">
        <v>1</v>
      </c>
    </row>
    <row r="7591" spans="1:2">
      <c r="A7591" t="s">
        <v>21101</v>
      </c>
      <c r="B7591">
        <v>1</v>
      </c>
    </row>
    <row r="7592" spans="1:2">
      <c r="A7592" t="s">
        <v>21103</v>
      </c>
      <c r="B7592">
        <v>1</v>
      </c>
    </row>
    <row r="7593" spans="1:2">
      <c r="A7593" t="s">
        <v>21104</v>
      </c>
      <c r="B7593">
        <v>1</v>
      </c>
    </row>
    <row r="7594" spans="1:2">
      <c r="A7594" t="s">
        <v>21106</v>
      </c>
      <c r="B7594">
        <v>1</v>
      </c>
    </row>
    <row r="7595" spans="1:2">
      <c r="A7595" t="s">
        <v>21107</v>
      </c>
      <c r="B7595">
        <v>1</v>
      </c>
    </row>
    <row r="7596" spans="1:2">
      <c r="A7596" t="s">
        <v>21109</v>
      </c>
      <c r="B7596">
        <v>1</v>
      </c>
    </row>
    <row r="7597" spans="1:2">
      <c r="A7597" t="s">
        <v>21110</v>
      </c>
      <c r="B7597">
        <v>1</v>
      </c>
    </row>
    <row r="7598" spans="1:2">
      <c r="A7598" t="s">
        <v>21111</v>
      </c>
      <c r="B7598">
        <v>1</v>
      </c>
    </row>
    <row r="7599" spans="1:2">
      <c r="A7599" t="s">
        <v>21112</v>
      </c>
      <c r="B7599">
        <v>1</v>
      </c>
    </row>
    <row r="7600" spans="1:2">
      <c r="A7600" t="s">
        <v>21113</v>
      </c>
      <c r="B7600">
        <v>1</v>
      </c>
    </row>
    <row r="7601" spans="1:2">
      <c r="A7601" t="s">
        <v>21114</v>
      </c>
      <c r="B7601">
        <v>1</v>
      </c>
    </row>
    <row r="7602" spans="1:2">
      <c r="A7602" t="s">
        <v>21115</v>
      </c>
      <c r="B7602">
        <v>1</v>
      </c>
    </row>
    <row r="7603" spans="1:2">
      <c r="A7603" t="s">
        <v>21116</v>
      </c>
      <c r="B7603">
        <v>1</v>
      </c>
    </row>
    <row r="7604" spans="1:2">
      <c r="A7604" t="s">
        <v>21117</v>
      </c>
      <c r="B7604">
        <v>1</v>
      </c>
    </row>
    <row r="7605" spans="1:2">
      <c r="A7605" t="s">
        <v>21118</v>
      </c>
      <c r="B7605">
        <v>1</v>
      </c>
    </row>
    <row r="7606" spans="1:2">
      <c r="A7606" t="s">
        <v>21119</v>
      </c>
      <c r="B7606">
        <v>1</v>
      </c>
    </row>
    <row r="7607" spans="1:2">
      <c r="A7607" t="s">
        <v>21120</v>
      </c>
      <c r="B7607">
        <v>1</v>
      </c>
    </row>
    <row r="7608" spans="1:2">
      <c r="A7608" t="s">
        <v>21121</v>
      </c>
      <c r="B7608">
        <v>1</v>
      </c>
    </row>
    <row r="7609" spans="1:2">
      <c r="A7609" t="s">
        <v>21122</v>
      </c>
      <c r="B7609">
        <v>1</v>
      </c>
    </row>
    <row r="7610" spans="1:2">
      <c r="A7610" t="s">
        <v>21123</v>
      </c>
      <c r="B7610">
        <v>1</v>
      </c>
    </row>
    <row r="7611" spans="1:2">
      <c r="A7611" t="s">
        <v>21126</v>
      </c>
      <c r="B7611">
        <v>1</v>
      </c>
    </row>
    <row r="7612" spans="1:2">
      <c r="A7612" t="s">
        <v>21127</v>
      </c>
      <c r="B7612">
        <v>1</v>
      </c>
    </row>
    <row r="7613" spans="1:2">
      <c r="A7613" t="s">
        <v>21128</v>
      </c>
      <c r="B7613">
        <v>1</v>
      </c>
    </row>
    <row r="7614" spans="1:2">
      <c r="A7614" t="s">
        <v>21129</v>
      </c>
      <c r="B7614">
        <v>1</v>
      </c>
    </row>
    <row r="7615" spans="1:2">
      <c r="A7615" t="s">
        <v>21130</v>
      </c>
      <c r="B7615">
        <v>1</v>
      </c>
    </row>
    <row r="7616" spans="1:2">
      <c r="A7616" t="s">
        <v>21131</v>
      </c>
      <c r="B7616">
        <v>1</v>
      </c>
    </row>
    <row r="7617" spans="1:2">
      <c r="A7617" t="s">
        <v>21132</v>
      </c>
      <c r="B7617">
        <v>1</v>
      </c>
    </row>
    <row r="7618" spans="1:2">
      <c r="A7618" t="s">
        <v>21133</v>
      </c>
      <c r="B7618">
        <v>1</v>
      </c>
    </row>
    <row r="7619" spans="1:2">
      <c r="A7619" t="s">
        <v>21134</v>
      </c>
      <c r="B7619">
        <v>1</v>
      </c>
    </row>
    <row r="7620" spans="1:2">
      <c r="A7620" t="s">
        <v>21135</v>
      </c>
      <c r="B7620">
        <v>1</v>
      </c>
    </row>
    <row r="7621" spans="1:2">
      <c r="A7621" t="s">
        <v>21136</v>
      </c>
      <c r="B7621">
        <v>1</v>
      </c>
    </row>
    <row r="7622" spans="1:2">
      <c r="A7622" t="e">
        <f>--_: I_PRP must_MD</f>
        <v>#NAME?</v>
      </c>
      <c r="B7622">
        <v>1</v>
      </c>
    </row>
    <row r="7623" spans="1:2">
      <c r="A7623" t="s">
        <v>21137</v>
      </c>
      <c r="B7623">
        <v>1</v>
      </c>
    </row>
    <row r="7624" spans="1:2">
      <c r="A7624" t="s">
        <v>21138</v>
      </c>
      <c r="B7624">
        <v>1</v>
      </c>
    </row>
    <row r="7625" spans="1:2">
      <c r="A7625" t="s">
        <v>21139</v>
      </c>
      <c r="B7625">
        <v>1</v>
      </c>
    </row>
    <row r="7626" spans="1:2">
      <c r="A7626" t="s">
        <v>21140</v>
      </c>
      <c r="B7626">
        <v>1</v>
      </c>
    </row>
    <row r="7627" spans="1:2">
      <c r="A7627" t="s">
        <v>21141</v>
      </c>
      <c r="B7627">
        <v>1</v>
      </c>
    </row>
    <row r="7628" spans="1:2">
      <c r="A7628" t="s">
        <v>21142</v>
      </c>
      <c r="B7628">
        <v>1</v>
      </c>
    </row>
    <row r="7629" spans="1:2">
      <c r="A7629" t="s">
        <v>21143</v>
      </c>
      <c r="B7629">
        <v>1</v>
      </c>
    </row>
    <row r="7630" spans="1:2">
      <c r="A7630" t="s">
        <v>21144</v>
      </c>
      <c r="B7630">
        <v>1</v>
      </c>
    </row>
    <row r="7631" spans="1:2">
      <c r="A7631" t="s">
        <v>21145</v>
      </c>
      <c r="B7631">
        <v>1</v>
      </c>
    </row>
    <row r="7632" spans="1:2">
      <c r="A7632" t="s">
        <v>21146</v>
      </c>
      <c r="B7632">
        <v>1</v>
      </c>
    </row>
    <row r="7633" spans="1:2">
      <c r="A7633" t="s">
        <v>21147</v>
      </c>
      <c r="B7633">
        <v>1</v>
      </c>
    </row>
    <row r="7634" spans="1:2">
      <c r="A7634" t="s">
        <v>21148</v>
      </c>
      <c r="B7634">
        <v>1</v>
      </c>
    </row>
    <row r="7635" spans="1:2">
      <c r="A7635" t="s">
        <v>21149</v>
      </c>
      <c r="B7635">
        <v>1</v>
      </c>
    </row>
    <row r="7636" spans="1:2">
      <c r="A7636" t="s">
        <v>21150</v>
      </c>
      <c r="B7636">
        <v>1</v>
      </c>
    </row>
    <row r="7637" spans="1:2">
      <c r="A7637" t="s">
        <v>21151</v>
      </c>
      <c r="B7637">
        <v>1</v>
      </c>
    </row>
    <row r="7638" spans="1:2">
      <c r="A7638" t="s">
        <v>21152</v>
      </c>
      <c r="B7638">
        <v>1</v>
      </c>
    </row>
    <row r="7639" spans="1:2">
      <c r="A7639" t="s">
        <v>21153</v>
      </c>
      <c r="B7639">
        <v>1</v>
      </c>
    </row>
    <row r="7640" spans="1:2">
      <c r="A7640" t="s">
        <v>21154</v>
      </c>
      <c r="B7640">
        <v>1</v>
      </c>
    </row>
    <row r="7641" spans="1:2">
      <c r="A7641" t="s">
        <v>21155</v>
      </c>
      <c r="B7641">
        <v>1</v>
      </c>
    </row>
    <row r="7642" spans="1:2">
      <c r="A7642" t="s">
        <v>21156</v>
      </c>
      <c r="B7642">
        <v>1</v>
      </c>
    </row>
    <row r="7643" spans="1:2">
      <c r="A7643" t="s">
        <v>21157</v>
      </c>
      <c r="B7643">
        <v>1</v>
      </c>
    </row>
    <row r="7644" spans="1:2">
      <c r="A7644" t="s">
        <v>21159</v>
      </c>
      <c r="B7644">
        <v>1</v>
      </c>
    </row>
    <row r="7645" spans="1:2">
      <c r="A7645" t="s">
        <v>21160</v>
      </c>
      <c r="B7645">
        <v>1</v>
      </c>
    </row>
    <row r="7646" spans="1:2">
      <c r="A7646" t="s">
        <v>21161</v>
      </c>
      <c r="B7646">
        <v>1</v>
      </c>
    </row>
    <row r="7647" spans="1:2">
      <c r="A7647" t="s">
        <v>21162</v>
      </c>
      <c r="B7647">
        <v>1</v>
      </c>
    </row>
    <row r="7648" spans="1:2">
      <c r="A7648" t="s">
        <v>21163</v>
      </c>
      <c r="B7648">
        <v>1</v>
      </c>
    </row>
    <row r="7649" spans="1:2">
      <c r="A7649" t="s">
        <v>21164</v>
      </c>
      <c r="B7649">
        <v>1</v>
      </c>
    </row>
    <row r="7650" spans="1:2">
      <c r="A7650" t="s">
        <v>21165</v>
      </c>
      <c r="B7650">
        <v>1</v>
      </c>
    </row>
    <row r="7651" spans="1:2">
      <c r="A7651" t="s">
        <v>21166</v>
      </c>
      <c r="B7651">
        <v>1</v>
      </c>
    </row>
    <row r="7652" spans="1:2">
      <c r="A7652" t="s">
        <v>21167</v>
      </c>
      <c r="B7652">
        <v>1</v>
      </c>
    </row>
    <row r="7653" spans="1:2">
      <c r="A7653" t="s">
        <v>21168</v>
      </c>
      <c r="B7653">
        <v>1</v>
      </c>
    </row>
    <row r="7654" spans="1:2">
      <c r="A7654" t="s">
        <v>21169</v>
      </c>
      <c r="B7654">
        <v>1</v>
      </c>
    </row>
    <row r="7655" spans="1:2">
      <c r="A7655" t="s">
        <v>21170</v>
      </c>
      <c r="B7655">
        <v>1</v>
      </c>
    </row>
    <row r="7656" spans="1:2">
      <c r="A7656" t="s">
        <v>21171</v>
      </c>
      <c r="B7656">
        <v>1</v>
      </c>
    </row>
    <row r="7657" spans="1:2">
      <c r="A7657" t="s">
        <v>21172</v>
      </c>
      <c r="B7657">
        <v>1</v>
      </c>
    </row>
    <row r="7658" spans="1:2">
      <c r="A7658" t="s">
        <v>21173</v>
      </c>
      <c r="B7658">
        <v>1</v>
      </c>
    </row>
    <row r="7659" spans="1:2">
      <c r="A7659" t="s">
        <v>21174</v>
      </c>
      <c r="B7659">
        <v>1</v>
      </c>
    </row>
    <row r="7660" spans="1:2">
      <c r="A7660" t="e">
        <f>--_: nor_CC the_DT</f>
        <v>#NAME?</v>
      </c>
      <c r="B7660">
        <v>1</v>
      </c>
    </row>
    <row r="7661" spans="1:2">
      <c r="A7661" t="s">
        <v>21175</v>
      </c>
      <c r="B7661">
        <v>1</v>
      </c>
    </row>
    <row r="7662" spans="1:2">
      <c r="A7662" t="s">
        <v>21177</v>
      </c>
      <c r="B7662">
        <v>1</v>
      </c>
    </row>
    <row r="7663" spans="1:2">
      <c r="A7663" t="s">
        <v>21178</v>
      </c>
      <c r="B7663">
        <v>1</v>
      </c>
    </row>
    <row r="7664" spans="1:2">
      <c r="A7664" t="s">
        <v>21179</v>
      </c>
      <c r="B7664">
        <v>1</v>
      </c>
    </row>
    <row r="7665" spans="1:2">
      <c r="A7665" t="s">
        <v>21180</v>
      </c>
      <c r="B7665">
        <v>1</v>
      </c>
    </row>
    <row r="7666" spans="1:2">
      <c r="A7666" t="s">
        <v>21181</v>
      </c>
      <c r="B7666">
        <v>1</v>
      </c>
    </row>
    <row r="7667" spans="1:2">
      <c r="A7667" t="s">
        <v>21182</v>
      </c>
      <c r="B7667">
        <v>1</v>
      </c>
    </row>
    <row r="7668" spans="1:2">
      <c r="A7668" t="s">
        <v>21183</v>
      </c>
      <c r="B7668">
        <v>1</v>
      </c>
    </row>
    <row r="7669" spans="1:2">
      <c r="A7669" t="s">
        <v>21184</v>
      </c>
      <c r="B7669">
        <v>1</v>
      </c>
    </row>
    <row r="7670" spans="1:2">
      <c r="A7670" t="s">
        <v>21185</v>
      </c>
      <c r="B7670">
        <v>1</v>
      </c>
    </row>
    <row r="7671" spans="1:2">
      <c r="A7671" t="s">
        <v>21186</v>
      </c>
      <c r="B7671">
        <v>1</v>
      </c>
    </row>
    <row r="7672" spans="1:2">
      <c r="A7672" t="s">
        <v>21187</v>
      </c>
      <c r="B7672">
        <v>1</v>
      </c>
    </row>
    <row r="7673" spans="1:2">
      <c r="A7673" t="s">
        <v>21188</v>
      </c>
      <c r="B7673">
        <v>1</v>
      </c>
    </row>
    <row r="7674" spans="1:2">
      <c r="A7674" t="s">
        <v>21189</v>
      </c>
      <c r="B7674">
        <v>1</v>
      </c>
    </row>
    <row r="7675" spans="1:2">
      <c r="A7675" t="s">
        <v>21191</v>
      </c>
      <c r="B7675">
        <v>1</v>
      </c>
    </row>
    <row r="7676" spans="1:2">
      <c r="A7676" t="s">
        <v>21192</v>
      </c>
      <c r="B7676">
        <v>1</v>
      </c>
    </row>
    <row r="7677" spans="1:2">
      <c r="A7677" t="s">
        <v>21193</v>
      </c>
      <c r="B7677">
        <v>1</v>
      </c>
    </row>
    <row r="7678" spans="1:2">
      <c r="A7678" t="s">
        <v>21194</v>
      </c>
      <c r="B7678">
        <v>1</v>
      </c>
    </row>
    <row r="7679" spans="1:2">
      <c r="A7679" t="s">
        <v>21195</v>
      </c>
      <c r="B7679">
        <v>1</v>
      </c>
    </row>
    <row r="7680" spans="1:2">
      <c r="A7680" t="s">
        <v>21196</v>
      </c>
      <c r="B7680">
        <v>1</v>
      </c>
    </row>
    <row r="7681" spans="1:2">
      <c r="A7681" t="s">
        <v>21197</v>
      </c>
      <c r="B7681">
        <v>1</v>
      </c>
    </row>
    <row r="7682" spans="1:2">
      <c r="A7682" t="s">
        <v>21198</v>
      </c>
      <c r="B7682">
        <v>1</v>
      </c>
    </row>
    <row r="7683" spans="1:2">
      <c r="A7683" t="s">
        <v>21199</v>
      </c>
      <c r="B7683">
        <v>1</v>
      </c>
    </row>
    <row r="7684" spans="1:2">
      <c r="A7684" t="s">
        <v>21200</v>
      </c>
      <c r="B7684">
        <v>1</v>
      </c>
    </row>
    <row r="7685" spans="1:2">
      <c r="A7685" t="s">
        <v>21202</v>
      </c>
      <c r="B7685">
        <v>1</v>
      </c>
    </row>
    <row r="7686" spans="1:2">
      <c r="A7686" t="s">
        <v>21203</v>
      </c>
      <c r="B7686">
        <v>1</v>
      </c>
    </row>
    <row r="7687" spans="1:2">
      <c r="A7687" t="s">
        <v>21204</v>
      </c>
      <c r="B7687">
        <v>1</v>
      </c>
    </row>
    <row r="7688" spans="1:2">
      <c r="A7688" t="s">
        <v>21205</v>
      </c>
      <c r="B7688">
        <v>1</v>
      </c>
    </row>
    <row r="7689" spans="1:2">
      <c r="A7689" t="s">
        <v>21206</v>
      </c>
      <c r="B7689">
        <v>1</v>
      </c>
    </row>
    <row r="7690" spans="1:2">
      <c r="A7690" t="s">
        <v>21207</v>
      </c>
      <c r="B7690">
        <v>1</v>
      </c>
    </row>
    <row r="7691" spans="1:2">
      <c r="A7691" t="s">
        <v>21208</v>
      </c>
      <c r="B7691">
        <v>1</v>
      </c>
    </row>
    <row r="7692" spans="1:2">
      <c r="A7692" t="s">
        <v>21209</v>
      </c>
      <c r="B7692">
        <v>1</v>
      </c>
    </row>
    <row r="7693" spans="1:2">
      <c r="A7693" t="s">
        <v>21210</v>
      </c>
      <c r="B7693">
        <v>1</v>
      </c>
    </row>
    <row r="7694" spans="1:2">
      <c r="A7694" t="s">
        <v>21212</v>
      </c>
      <c r="B7694">
        <v>1</v>
      </c>
    </row>
    <row r="7695" spans="1:2">
      <c r="A7695" t="s">
        <v>21213</v>
      </c>
      <c r="B7695">
        <v>1</v>
      </c>
    </row>
    <row r="7696" spans="1:2">
      <c r="A7696" t="s">
        <v>21215</v>
      </c>
      <c r="B7696">
        <v>1</v>
      </c>
    </row>
    <row r="7697" spans="1:2">
      <c r="A7697" t="s">
        <v>21216</v>
      </c>
      <c r="B7697">
        <v>1</v>
      </c>
    </row>
    <row r="7698" spans="1:2">
      <c r="A7698" t="s">
        <v>21217</v>
      </c>
      <c r="B7698">
        <v>1</v>
      </c>
    </row>
    <row r="7699" spans="1:2">
      <c r="A7699" t="s">
        <v>21218</v>
      </c>
      <c r="B7699">
        <v>1</v>
      </c>
    </row>
    <row r="7700" spans="1:2">
      <c r="A7700" t="s">
        <v>21219</v>
      </c>
      <c r="B7700">
        <v>1</v>
      </c>
    </row>
    <row r="7701" spans="1:2">
      <c r="A7701" t="s">
        <v>21220</v>
      </c>
      <c r="B7701">
        <v>1</v>
      </c>
    </row>
    <row r="7702" spans="1:2">
      <c r="A7702" t="s">
        <v>21222</v>
      </c>
      <c r="B7702">
        <v>1</v>
      </c>
    </row>
    <row r="7703" spans="1:2">
      <c r="A7703" t="s">
        <v>21223</v>
      </c>
      <c r="B7703">
        <v>1</v>
      </c>
    </row>
    <row r="7704" spans="1:2">
      <c r="A7704" t="s">
        <v>21225</v>
      </c>
      <c r="B7704">
        <v>1</v>
      </c>
    </row>
    <row r="7705" spans="1:2">
      <c r="A7705" t="s">
        <v>21226</v>
      </c>
      <c r="B7705">
        <v>1</v>
      </c>
    </row>
    <row r="7706" spans="1:2">
      <c r="A7706" t="s">
        <v>21227</v>
      </c>
      <c r="B7706">
        <v>1</v>
      </c>
    </row>
    <row r="7707" spans="1:2">
      <c r="A7707" t="s">
        <v>21228</v>
      </c>
      <c r="B7707">
        <v>1</v>
      </c>
    </row>
    <row r="7708" spans="1:2">
      <c r="A7708" t="s">
        <v>21229</v>
      </c>
      <c r="B7708">
        <v>1</v>
      </c>
    </row>
    <row r="7709" spans="1:2">
      <c r="A7709" t="s">
        <v>21230</v>
      </c>
      <c r="B7709">
        <v>1</v>
      </c>
    </row>
    <row r="7710" spans="1:2">
      <c r="A7710" t="s">
        <v>21231</v>
      </c>
      <c r="B7710">
        <v>1</v>
      </c>
    </row>
    <row r="7711" spans="1:2">
      <c r="A7711" t="s">
        <v>21232</v>
      </c>
      <c r="B7711">
        <v>1</v>
      </c>
    </row>
    <row r="7712" spans="1:2">
      <c r="A7712" t="s">
        <v>21233</v>
      </c>
      <c r="B7712">
        <v>1</v>
      </c>
    </row>
    <row r="7713" spans="1:2">
      <c r="A7713" t="s">
        <v>21234</v>
      </c>
      <c r="B7713">
        <v>1</v>
      </c>
    </row>
    <row r="7714" spans="1:2">
      <c r="A7714" t="s">
        <v>21235</v>
      </c>
      <c r="B7714">
        <v>1</v>
      </c>
    </row>
    <row r="7715" spans="1:2">
      <c r="A7715" t="s">
        <v>21236</v>
      </c>
      <c r="B7715">
        <v>1</v>
      </c>
    </row>
    <row r="7716" spans="1:2">
      <c r="A7716" t="s">
        <v>21237</v>
      </c>
      <c r="B7716">
        <v>1</v>
      </c>
    </row>
    <row r="7717" spans="1:2">
      <c r="A7717" t="s">
        <v>21238</v>
      </c>
      <c r="B7717">
        <v>1</v>
      </c>
    </row>
    <row r="7718" spans="1:2">
      <c r="A7718" t="s">
        <v>21239</v>
      </c>
      <c r="B7718">
        <v>1</v>
      </c>
    </row>
    <row r="7719" spans="1:2">
      <c r="A7719" t="s">
        <v>21240</v>
      </c>
      <c r="B7719">
        <v>1</v>
      </c>
    </row>
    <row r="7720" spans="1:2">
      <c r="A7720" t="s">
        <v>21241</v>
      </c>
      <c r="B7720">
        <v>1</v>
      </c>
    </row>
    <row r="7721" spans="1:2">
      <c r="A7721" t="s">
        <v>21242</v>
      </c>
      <c r="B7721">
        <v>1</v>
      </c>
    </row>
    <row r="7722" spans="1:2">
      <c r="A7722" t="s">
        <v>21243</v>
      </c>
      <c r="B7722">
        <v>1</v>
      </c>
    </row>
    <row r="7723" spans="1:2">
      <c r="A7723" t="s">
        <v>21244</v>
      </c>
      <c r="B7723">
        <v>1</v>
      </c>
    </row>
    <row r="7724" spans="1:2">
      <c r="A7724" t="s">
        <v>21246</v>
      </c>
      <c r="B7724">
        <v>1</v>
      </c>
    </row>
    <row r="7725" spans="1:2">
      <c r="A7725" t="s">
        <v>21247</v>
      </c>
      <c r="B7725">
        <v>1</v>
      </c>
    </row>
    <row r="7726" spans="1:2">
      <c r="A7726" t="s">
        <v>21248</v>
      </c>
      <c r="B7726">
        <v>1</v>
      </c>
    </row>
    <row r="7727" spans="1:2">
      <c r="A7727" t="s">
        <v>21249</v>
      </c>
      <c r="B7727">
        <v>1</v>
      </c>
    </row>
    <row r="7728" spans="1:2">
      <c r="A7728" t="s">
        <v>21251</v>
      </c>
      <c r="B7728">
        <v>1</v>
      </c>
    </row>
    <row r="7729" spans="1:2">
      <c r="A7729" t="s">
        <v>21252</v>
      </c>
      <c r="B7729">
        <v>1</v>
      </c>
    </row>
    <row r="7730" spans="1:2">
      <c r="A7730" t="s">
        <v>21253</v>
      </c>
      <c r="B7730">
        <v>1</v>
      </c>
    </row>
    <row r="7731" spans="1:2">
      <c r="A7731" t="s">
        <v>21254</v>
      </c>
      <c r="B7731">
        <v>1</v>
      </c>
    </row>
    <row r="7732" spans="1:2">
      <c r="A7732" t="s">
        <v>21255</v>
      </c>
      <c r="B7732">
        <v>1</v>
      </c>
    </row>
    <row r="7733" spans="1:2">
      <c r="A7733" t="s">
        <v>21256</v>
      </c>
      <c r="B7733">
        <v>1</v>
      </c>
    </row>
    <row r="7734" spans="1:2">
      <c r="A7734" t="s">
        <v>21257</v>
      </c>
      <c r="B7734">
        <v>1</v>
      </c>
    </row>
    <row r="7735" spans="1:2">
      <c r="A7735" t="s">
        <v>21258</v>
      </c>
      <c r="B7735">
        <v>1</v>
      </c>
    </row>
    <row r="7736" spans="1:2">
      <c r="A7736" t="s">
        <v>21259</v>
      </c>
      <c r="B7736">
        <v>1</v>
      </c>
    </row>
    <row r="7737" spans="1:2">
      <c r="A7737" t="s">
        <v>21260</v>
      </c>
      <c r="B7737">
        <v>1</v>
      </c>
    </row>
    <row r="7738" spans="1:2">
      <c r="A7738" t="s">
        <v>21261</v>
      </c>
      <c r="B7738">
        <v>1</v>
      </c>
    </row>
    <row r="7739" spans="1:2">
      <c r="A7739" t="s">
        <v>21262</v>
      </c>
      <c r="B7739">
        <v>1</v>
      </c>
    </row>
    <row r="7740" spans="1:2">
      <c r="A7740" t="s">
        <v>21263</v>
      </c>
      <c r="B7740">
        <v>1</v>
      </c>
    </row>
    <row r="7741" spans="1:2">
      <c r="A7741" t="s">
        <v>21264</v>
      </c>
      <c r="B7741">
        <v>1</v>
      </c>
    </row>
    <row r="7742" spans="1:2">
      <c r="A7742" t="s">
        <v>21265</v>
      </c>
      <c r="B7742">
        <v>1</v>
      </c>
    </row>
    <row r="7743" spans="1:2">
      <c r="A7743" t="s">
        <v>21266</v>
      </c>
      <c r="B7743">
        <v>1</v>
      </c>
    </row>
    <row r="7744" spans="1:2">
      <c r="A7744" t="s">
        <v>21267</v>
      </c>
      <c r="B7744">
        <v>1</v>
      </c>
    </row>
    <row r="7745" spans="1:2">
      <c r="A7745" t="s">
        <v>21268</v>
      </c>
      <c r="B7745">
        <v>1</v>
      </c>
    </row>
    <row r="7746" spans="1:2">
      <c r="A7746" t="s">
        <v>21269</v>
      </c>
      <c r="B7746">
        <v>1</v>
      </c>
    </row>
    <row r="7747" spans="1:2">
      <c r="A7747" t="s">
        <v>21271</v>
      </c>
      <c r="B7747">
        <v>1</v>
      </c>
    </row>
    <row r="7748" spans="1:2">
      <c r="A7748" t="s">
        <v>21272</v>
      </c>
      <c r="B7748">
        <v>1</v>
      </c>
    </row>
    <row r="7749" spans="1:2">
      <c r="A7749" t="s">
        <v>21273</v>
      </c>
      <c r="B7749">
        <v>1</v>
      </c>
    </row>
    <row r="7750" spans="1:2">
      <c r="A7750" t="s">
        <v>21274</v>
      </c>
      <c r="B7750">
        <v>1</v>
      </c>
    </row>
    <row r="7751" spans="1:2">
      <c r="A7751" t="s">
        <v>21275</v>
      </c>
      <c r="B7751">
        <v>1</v>
      </c>
    </row>
    <row r="7752" spans="1:2">
      <c r="A7752" t="s">
        <v>21276</v>
      </c>
      <c r="B7752">
        <v>1</v>
      </c>
    </row>
    <row r="7753" spans="1:2">
      <c r="A7753" t="s">
        <v>21277</v>
      </c>
      <c r="B7753">
        <v>1</v>
      </c>
    </row>
    <row r="7754" spans="1:2">
      <c r="A7754" t="s">
        <v>21278</v>
      </c>
      <c r="B7754">
        <v>1</v>
      </c>
    </row>
    <row r="7755" spans="1:2">
      <c r="A7755" t="s">
        <v>21279</v>
      </c>
      <c r="B7755">
        <v>1</v>
      </c>
    </row>
    <row r="7756" spans="1:2">
      <c r="A7756" t="s">
        <v>21280</v>
      </c>
      <c r="B7756">
        <v>1</v>
      </c>
    </row>
    <row r="7757" spans="1:2">
      <c r="A7757" t="s">
        <v>21282</v>
      </c>
      <c r="B7757">
        <v>1</v>
      </c>
    </row>
    <row r="7758" spans="1:2">
      <c r="A7758" t="s">
        <v>21283</v>
      </c>
      <c r="B7758">
        <v>1</v>
      </c>
    </row>
    <row r="7759" spans="1:2">
      <c r="A7759" t="s">
        <v>21284</v>
      </c>
      <c r="B7759">
        <v>1</v>
      </c>
    </row>
    <row r="7760" spans="1:2">
      <c r="A7760" t="s">
        <v>21285</v>
      </c>
      <c r="B7760">
        <v>1</v>
      </c>
    </row>
    <row r="7761" spans="1:2">
      <c r="A7761" t="s">
        <v>21286</v>
      </c>
      <c r="B7761">
        <v>1</v>
      </c>
    </row>
    <row r="7762" spans="1:2">
      <c r="A7762" t="s">
        <v>21287</v>
      </c>
      <c r="B7762">
        <v>1</v>
      </c>
    </row>
    <row r="7763" spans="1:2">
      <c r="A7763" t="s">
        <v>21288</v>
      </c>
      <c r="B7763">
        <v>1</v>
      </c>
    </row>
    <row r="7764" spans="1:2">
      <c r="A7764" t="s">
        <v>21289</v>
      </c>
      <c r="B7764">
        <v>1</v>
      </c>
    </row>
    <row r="7765" spans="1:2">
      <c r="A7765" t="s">
        <v>21290</v>
      </c>
      <c r="B7765">
        <v>1</v>
      </c>
    </row>
    <row r="7766" spans="1:2">
      <c r="A7766" t="s">
        <v>21291</v>
      </c>
      <c r="B7766">
        <v>1</v>
      </c>
    </row>
    <row r="7767" spans="1:2">
      <c r="A7767" t="s">
        <v>21292</v>
      </c>
      <c r="B7767">
        <v>1</v>
      </c>
    </row>
    <row r="7768" spans="1:2">
      <c r="A7768" t="s">
        <v>21293</v>
      </c>
      <c r="B7768">
        <v>1</v>
      </c>
    </row>
    <row r="7769" spans="1:2">
      <c r="A7769" t="s">
        <v>21294</v>
      </c>
      <c r="B7769">
        <v>1</v>
      </c>
    </row>
    <row r="7770" spans="1:2">
      <c r="A7770" t="s">
        <v>21295</v>
      </c>
      <c r="B7770">
        <v>1</v>
      </c>
    </row>
    <row r="7771" spans="1:2">
      <c r="A7771" t="s">
        <v>21296</v>
      </c>
      <c r="B7771">
        <v>1</v>
      </c>
    </row>
    <row r="7772" spans="1:2">
      <c r="A7772" t="s">
        <v>21297</v>
      </c>
      <c r="B7772">
        <v>1</v>
      </c>
    </row>
    <row r="7773" spans="1:2">
      <c r="A7773" t="s">
        <v>21298</v>
      </c>
      <c r="B7773">
        <v>1</v>
      </c>
    </row>
    <row r="7774" spans="1:2">
      <c r="A7774" t="s">
        <v>21300</v>
      </c>
      <c r="B7774">
        <v>1</v>
      </c>
    </row>
    <row r="7775" spans="1:2">
      <c r="A7775" t="s">
        <v>21301</v>
      </c>
      <c r="B7775">
        <v>1</v>
      </c>
    </row>
    <row r="7776" spans="1:2">
      <c r="A7776" t="s">
        <v>21302</v>
      </c>
      <c r="B7776">
        <v>1</v>
      </c>
    </row>
    <row r="7777" spans="1:2">
      <c r="A7777" t="s">
        <v>21303</v>
      </c>
      <c r="B7777">
        <v>1</v>
      </c>
    </row>
    <row r="7778" spans="1:2">
      <c r="A7778" t="s">
        <v>21304</v>
      </c>
      <c r="B7778">
        <v>1</v>
      </c>
    </row>
    <row r="7779" spans="1:2">
      <c r="A7779" t="s">
        <v>21305</v>
      </c>
      <c r="B7779">
        <v>1</v>
      </c>
    </row>
    <row r="7780" spans="1:2">
      <c r="A7780" t="s">
        <v>21306</v>
      </c>
      <c r="B7780">
        <v>1</v>
      </c>
    </row>
    <row r="7781" spans="1:2">
      <c r="A7781" t="s">
        <v>21308</v>
      </c>
      <c r="B7781">
        <v>1</v>
      </c>
    </row>
    <row r="7782" spans="1:2">
      <c r="A7782" t="s">
        <v>21309</v>
      </c>
      <c r="B7782">
        <v>1</v>
      </c>
    </row>
    <row r="7783" spans="1:2">
      <c r="A7783" t="s">
        <v>21310</v>
      </c>
      <c r="B7783">
        <v>1</v>
      </c>
    </row>
    <row r="7784" spans="1:2">
      <c r="A7784" t="s">
        <v>21312</v>
      </c>
      <c r="B7784">
        <v>1</v>
      </c>
    </row>
    <row r="7785" spans="1:2">
      <c r="A7785" t="s">
        <v>21313</v>
      </c>
      <c r="B7785">
        <v>1</v>
      </c>
    </row>
    <row r="7786" spans="1:2">
      <c r="A7786" t="s">
        <v>21314</v>
      </c>
      <c r="B7786">
        <v>1</v>
      </c>
    </row>
    <row r="7787" spans="1:2">
      <c r="A7787" t="s">
        <v>21315</v>
      </c>
      <c r="B7787">
        <v>1</v>
      </c>
    </row>
    <row r="7788" spans="1:2">
      <c r="A7788" t="s">
        <v>21316</v>
      </c>
      <c r="B7788">
        <v>1</v>
      </c>
    </row>
    <row r="7789" spans="1:2">
      <c r="A7789" t="s">
        <v>21317</v>
      </c>
      <c r="B7789">
        <v>1</v>
      </c>
    </row>
    <row r="7790" spans="1:2">
      <c r="A7790" t="s">
        <v>21318</v>
      </c>
      <c r="B7790">
        <v>1</v>
      </c>
    </row>
    <row r="7791" spans="1:2">
      <c r="A7791" t="s">
        <v>21319</v>
      </c>
      <c r="B7791">
        <v>1</v>
      </c>
    </row>
    <row r="7792" spans="1:2">
      <c r="A7792" t="s">
        <v>21320</v>
      </c>
      <c r="B7792">
        <v>1</v>
      </c>
    </row>
    <row r="7793" spans="1:2">
      <c r="A7793" t="s">
        <v>21321</v>
      </c>
      <c r="B7793">
        <v>1</v>
      </c>
    </row>
    <row r="7794" spans="1:2">
      <c r="A7794" t="s">
        <v>21322</v>
      </c>
      <c r="B7794">
        <v>1</v>
      </c>
    </row>
    <row r="7795" spans="1:2">
      <c r="A7795" t="s">
        <v>21323</v>
      </c>
      <c r="B7795">
        <v>1</v>
      </c>
    </row>
    <row r="7796" spans="1:2">
      <c r="A7796" t="s">
        <v>21324</v>
      </c>
      <c r="B7796">
        <v>1</v>
      </c>
    </row>
    <row r="7797" spans="1:2">
      <c r="A7797" t="s">
        <v>21325</v>
      </c>
      <c r="B7797">
        <v>1</v>
      </c>
    </row>
    <row r="7798" spans="1:2">
      <c r="A7798" t="s">
        <v>21326</v>
      </c>
      <c r="B7798">
        <v>1</v>
      </c>
    </row>
    <row r="7799" spans="1:2">
      <c r="A7799" t="s">
        <v>21327</v>
      </c>
      <c r="B7799">
        <v>1</v>
      </c>
    </row>
    <row r="7800" spans="1:2">
      <c r="A7800" t="s">
        <v>21328</v>
      </c>
      <c r="B7800">
        <v>1</v>
      </c>
    </row>
    <row r="7801" spans="1:2">
      <c r="A7801" t="s">
        <v>21329</v>
      </c>
      <c r="B7801">
        <v>1</v>
      </c>
    </row>
    <row r="7802" spans="1:2">
      <c r="A7802" t="s">
        <v>21330</v>
      </c>
      <c r="B7802">
        <v>1</v>
      </c>
    </row>
    <row r="7803" spans="1:2">
      <c r="A7803" t="s">
        <v>21332</v>
      </c>
      <c r="B7803">
        <v>1</v>
      </c>
    </row>
    <row r="7804" spans="1:2">
      <c r="A7804" t="s">
        <v>21333</v>
      </c>
      <c r="B7804">
        <v>1</v>
      </c>
    </row>
    <row r="7805" spans="1:2">
      <c r="A7805" t="s">
        <v>21334</v>
      </c>
      <c r="B7805">
        <v>1</v>
      </c>
    </row>
    <row r="7806" spans="1:2">
      <c r="A7806" t="s">
        <v>21335</v>
      </c>
      <c r="B7806">
        <v>1</v>
      </c>
    </row>
    <row r="7807" spans="1:2">
      <c r="A7807" t="s">
        <v>21336</v>
      </c>
      <c r="B7807">
        <v>1</v>
      </c>
    </row>
    <row r="7808" spans="1:2">
      <c r="A7808" t="s">
        <v>21337</v>
      </c>
      <c r="B7808">
        <v>1</v>
      </c>
    </row>
    <row r="7809" spans="1:2">
      <c r="A7809" t="s">
        <v>21338</v>
      </c>
      <c r="B7809">
        <v>1</v>
      </c>
    </row>
    <row r="7810" spans="1:2">
      <c r="A7810" t="s">
        <v>21339</v>
      </c>
      <c r="B7810">
        <v>1</v>
      </c>
    </row>
    <row r="7811" spans="1:2">
      <c r="A7811" t="s">
        <v>21340</v>
      </c>
      <c r="B7811">
        <v>1</v>
      </c>
    </row>
    <row r="7812" spans="1:2">
      <c r="A7812" t="s">
        <v>21341</v>
      </c>
      <c r="B7812">
        <v>1</v>
      </c>
    </row>
    <row r="7813" spans="1:2">
      <c r="A7813" t="s">
        <v>21342</v>
      </c>
      <c r="B7813">
        <v>1</v>
      </c>
    </row>
    <row r="7814" spans="1:2">
      <c r="A7814" t="s">
        <v>21343</v>
      </c>
      <c r="B7814">
        <v>1</v>
      </c>
    </row>
    <row r="7815" spans="1:2">
      <c r="A7815" t="s">
        <v>21344</v>
      </c>
      <c r="B7815">
        <v>1</v>
      </c>
    </row>
    <row r="7816" spans="1:2">
      <c r="A7816" t="s">
        <v>21345</v>
      </c>
      <c r="B7816">
        <v>1</v>
      </c>
    </row>
    <row r="7817" spans="1:2">
      <c r="A7817" t="s">
        <v>21346</v>
      </c>
      <c r="B7817">
        <v>1</v>
      </c>
    </row>
    <row r="7818" spans="1:2">
      <c r="A7818" t="s">
        <v>21347</v>
      </c>
      <c r="B7818">
        <v>1</v>
      </c>
    </row>
    <row r="7819" spans="1:2">
      <c r="A7819" t="s">
        <v>21348</v>
      </c>
      <c r="B7819">
        <v>1</v>
      </c>
    </row>
    <row r="7820" spans="1:2">
      <c r="A7820" t="s">
        <v>21349</v>
      </c>
      <c r="B7820">
        <v>1</v>
      </c>
    </row>
    <row r="7821" spans="1:2">
      <c r="A7821" t="s">
        <v>21350</v>
      </c>
      <c r="B7821">
        <v>1</v>
      </c>
    </row>
    <row r="7822" spans="1:2">
      <c r="A7822" t="s">
        <v>21351</v>
      </c>
      <c r="B7822">
        <v>1</v>
      </c>
    </row>
    <row r="7823" spans="1:2">
      <c r="A7823" t="s">
        <v>21352</v>
      </c>
      <c r="B7823">
        <v>1</v>
      </c>
    </row>
    <row r="7824" spans="1:2">
      <c r="A7824" t="s">
        <v>21353</v>
      </c>
      <c r="B7824">
        <v>1</v>
      </c>
    </row>
    <row r="7825" spans="1:2">
      <c r="A7825" t="s">
        <v>21354</v>
      </c>
      <c r="B7825">
        <v>1</v>
      </c>
    </row>
    <row r="7826" spans="1:2">
      <c r="A7826" t="s">
        <v>21355</v>
      </c>
      <c r="B7826">
        <v>1</v>
      </c>
    </row>
    <row r="7827" spans="1:2">
      <c r="A7827" t="s">
        <v>21357</v>
      </c>
      <c r="B7827">
        <v>1</v>
      </c>
    </row>
    <row r="7828" spans="1:2">
      <c r="A7828" t="s">
        <v>21358</v>
      </c>
      <c r="B7828">
        <v>1</v>
      </c>
    </row>
    <row r="7829" spans="1:2">
      <c r="A7829" t="s">
        <v>21359</v>
      </c>
      <c r="B7829">
        <v>1</v>
      </c>
    </row>
    <row r="7830" spans="1:2">
      <c r="A7830" t="s">
        <v>21360</v>
      </c>
      <c r="B7830">
        <v>1</v>
      </c>
    </row>
    <row r="7831" spans="1:2">
      <c r="A7831" t="s">
        <v>21361</v>
      </c>
      <c r="B7831">
        <v>1</v>
      </c>
    </row>
    <row r="7832" spans="1:2">
      <c r="A7832" t="s">
        <v>21362</v>
      </c>
      <c r="B7832">
        <v>1</v>
      </c>
    </row>
    <row r="7833" spans="1:2">
      <c r="A7833" t="s">
        <v>21363</v>
      </c>
      <c r="B7833">
        <v>1</v>
      </c>
    </row>
    <row r="7834" spans="1:2">
      <c r="A7834" t="s">
        <v>21364</v>
      </c>
      <c r="B7834">
        <v>1</v>
      </c>
    </row>
    <row r="7835" spans="1:2">
      <c r="A7835" t="s">
        <v>21365</v>
      </c>
      <c r="B7835">
        <v>1</v>
      </c>
    </row>
    <row r="7836" spans="1:2">
      <c r="A7836" t="s">
        <v>21366</v>
      </c>
      <c r="B7836">
        <v>1</v>
      </c>
    </row>
    <row r="7837" spans="1:2">
      <c r="A7837" t="s">
        <v>21367</v>
      </c>
      <c r="B7837">
        <v>1</v>
      </c>
    </row>
    <row r="7838" spans="1:2">
      <c r="A7838" t="s">
        <v>21368</v>
      </c>
      <c r="B7838">
        <v>1</v>
      </c>
    </row>
    <row r="7839" spans="1:2">
      <c r="A7839" t="s">
        <v>21369</v>
      </c>
      <c r="B7839">
        <v>1</v>
      </c>
    </row>
    <row r="7840" spans="1:2">
      <c r="A7840" t="s">
        <v>21370</v>
      </c>
      <c r="B7840">
        <v>1</v>
      </c>
    </row>
    <row r="7841" spans="1:2">
      <c r="A7841" t="s">
        <v>21371</v>
      </c>
      <c r="B7841">
        <v>1</v>
      </c>
    </row>
    <row r="7842" spans="1:2">
      <c r="A7842" t="s">
        <v>21372</v>
      </c>
      <c r="B7842">
        <v>1</v>
      </c>
    </row>
    <row r="7843" spans="1:2">
      <c r="A7843" t="s">
        <v>21373</v>
      </c>
      <c r="B7843">
        <v>1</v>
      </c>
    </row>
    <row r="7844" spans="1:2">
      <c r="A7844" t="s">
        <v>21374</v>
      </c>
      <c r="B7844">
        <v>1</v>
      </c>
    </row>
    <row r="7845" spans="1:2">
      <c r="A7845" t="s">
        <v>21375</v>
      </c>
      <c r="B7845">
        <v>1</v>
      </c>
    </row>
    <row r="7846" spans="1:2">
      <c r="A7846" t="s">
        <v>21376</v>
      </c>
      <c r="B7846">
        <v>1</v>
      </c>
    </row>
    <row r="7847" spans="1:2">
      <c r="A7847" t="s">
        <v>21377</v>
      </c>
      <c r="B7847">
        <v>1</v>
      </c>
    </row>
    <row r="7848" spans="1:2">
      <c r="A7848" t="s">
        <v>21378</v>
      </c>
      <c r="B7848">
        <v>1</v>
      </c>
    </row>
    <row r="7849" spans="1:2">
      <c r="A7849" t="s">
        <v>21380</v>
      </c>
      <c r="B7849">
        <v>1</v>
      </c>
    </row>
    <row r="7850" spans="1:2">
      <c r="A7850" t="s">
        <v>21381</v>
      </c>
      <c r="B7850">
        <v>1</v>
      </c>
    </row>
    <row r="7851" spans="1:2">
      <c r="A7851" t="s">
        <v>21382</v>
      </c>
      <c r="B7851">
        <v>1</v>
      </c>
    </row>
    <row r="7852" spans="1:2">
      <c r="A7852" t="s">
        <v>21383</v>
      </c>
      <c r="B7852">
        <v>1</v>
      </c>
    </row>
    <row r="7853" spans="1:2">
      <c r="A7853" t="s">
        <v>21384</v>
      </c>
      <c r="B7853">
        <v>1</v>
      </c>
    </row>
    <row r="7854" spans="1:2">
      <c r="A7854" t="e">
        <f>--_: if_IN I_PRP</f>
        <v>#NAME?</v>
      </c>
      <c r="B7854">
        <v>1</v>
      </c>
    </row>
    <row r="7855" spans="1:2">
      <c r="A7855" t="s">
        <v>21385</v>
      </c>
      <c r="B7855">
        <v>1</v>
      </c>
    </row>
    <row r="7856" spans="1:2">
      <c r="A7856" t="s">
        <v>21386</v>
      </c>
      <c r="B7856">
        <v>1</v>
      </c>
    </row>
    <row r="7857" spans="1:2">
      <c r="A7857" t="s">
        <v>21387</v>
      </c>
      <c r="B7857">
        <v>1</v>
      </c>
    </row>
    <row r="7858" spans="1:2">
      <c r="A7858" t="s">
        <v>21388</v>
      </c>
      <c r="B7858">
        <v>1</v>
      </c>
    </row>
    <row r="7859" spans="1:2">
      <c r="A7859" t="s">
        <v>21389</v>
      </c>
      <c r="B7859">
        <v>1</v>
      </c>
    </row>
    <row r="7860" spans="1:2">
      <c r="A7860" t="s">
        <v>21390</v>
      </c>
      <c r="B7860">
        <v>1</v>
      </c>
    </row>
    <row r="7861" spans="1:2">
      <c r="A7861" t="s">
        <v>21391</v>
      </c>
      <c r="B7861">
        <v>1</v>
      </c>
    </row>
    <row r="7862" spans="1:2">
      <c r="A7862" t="s">
        <v>21392</v>
      </c>
      <c r="B7862">
        <v>1</v>
      </c>
    </row>
    <row r="7863" spans="1:2">
      <c r="A7863" t="s">
        <v>21393</v>
      </c>
      <c r="B7863">
        <v>1</v>
      </c>
    </row>
    <row r="7864" spans="1:2">
      <c r="A7864" t="s">
        <v>21394</v>
      </c>
      <c r="B7864">
        <v>1</v>
      </c>
    </row>
    <row r="7865" spans="1:2">
      <c r="A7865" t="s">
        <v>21395</v>
      </c>
      <c r="B7865">
        <v>1</v>
      </c>
    </row>
    <row r="7866" spans="1:2">
      <c r="A7866" t="s">
        <v>21396</v>
      </c>
      <c r="B7866">
        <v>1</v>
      </c>
    </row>
    <row r="7867" spans="1:2">
      <c r="A7867" t="s">
        <v>21397</v>
      </c>
      <c r="B7867">
        <v>1</v>
      </c>
    </row>
    <row r="7868" spans="1:2">
      <c r="A7868" t="s">
        <v>21398</v>
      </c>
      <c r="B7868">
        <v>1</v>
      </c>
    </row>
    <row r="7869" spans="1:2">
      <c r="A7869" t="s">
        <v>21399</v>
      </c>
      <c r="B7869">
        <v>1</v>
      </c>
    </row>
    <row r="7870" spans="1:2">
      <c r="A7870" t="s">
        <v>21400</v>
      </c>
      <c r="B7870">
        <v>1</v>
      </c>
    </row>
    <row r="7871" spans="1:2">
      <c r="A7871" t="s">
        <v>21402</v>
      </c>
      <c r="B7871">
        <v>1</v>
      </c>
    </row>
    <row r="7872" spans="1:2">
      <c r="A7872" t="s">
        <v>21403</v>
      </c>
      <c r="B7872">
        <v>1</v>
      </c>
    </row>
    <row r="7873" spans="1:2">
      <c r="A7873" t="s">
        <v>21404</v>
      </c>
      <c r="B7873">
        <v>1</v>
      </c>
    </row>
    <row r="7874" spans="1:2">
      <c r="A7874" t="s">
        <v>21405</v>
      </c>
      <c r="B7874">
        <v>1</v>
      </c>
    </row>
    <row r="7875" spans="1:2">
      <c r="A7875" t="s">
        <v>21406</v>
      </c>
      <c r="B7875">
        <v>1</v>
      </c>
    </row>
    <row r="7876" spans="1:2">
      <c r="A7876" t="s">
        <v>21407</v>
      </c>
      <c r="B7876">
        <v>1</v>
      </c>
    </row>
    <row r="7877" spans="1:2">
      <c r="A7877" t="s">
        <v>21408</v>
      </c>
      <c r="B7877">
        <v>1</v>
      </c>
    </row>
    <row r="7878" spans="1:2">
      <c r="A7878" t="s">
        <v>21410</v>
      </c>
      <c r="B7878">
        <v>1</v>
      </c>
    </row>
    <row r="7879" spans="1:2">
      <c r="A7879" t="s">
        <v>21411</v>
      </c>
      <c r="B7879">
        <v>1</v>
      </c>
    </row>
    <row r="7880" spans="1:2">
      <c r="A7880" t="s">
        <v>21412</v>
      </c>
      <c r="B7880">
        <v>1</v>
      </c>
    </row>
    <row r="7881" spans="1:2">
      <c r="A7881" t="s">
        <v>21413</v>
      </c>
      <c r="B7881">
        <v>1</v>
      </c>
    </row>
    <row r="7882" spans="1:2">
      <c r="A7882" t="s">
        <v>21414</v>
      </c>
      <c r="B7882">
        <v>1</v>
      </c>
    </row>
    <row r="7883" spans="1:2">
      <c r="A7883" t="s">
        <v>21415</v>
      </c>
      <c r="B7883">
        <v>1</v>
      </c>
    </row>
    <row r="7884" spans="1:2">
      <c r="A7884" t="s">
        <v>21417</v>
      </c>
      <c r="B7884">
        <v>1</v>
      </c>
    </row>
    <row r="7885" spans="1:2">
      <c r="A7885" t="s">
        <v>21418</v>
      </c>
      <c r="B7885">
        <v>1</v>
      </c>
    </row>
    <row r="7886" spans="1:2">
      <c r="A7886" t="s">
        <v>21419</v>
      </c>
      <c r="B7886">
        <v>1</v>
      </c>
    </row>
    <row r="7887" spans="1:2">
      <c r="A7887" t="s">
        <v>21420</v>
      </c>
      <c r="B7887">
        <v>1</v>
      </c>
    </row>
    <row r="7888" spans="1:2">
      <c r="A7888" t="s">
        <v>21421</v>
      </c>
      <c r="B7888">
        <v>1</v>
      </c>
    </row>
    <row r="7889" spans="1:2">
      <c r="A7889" t="s">
        <v>21422</v>
      </c>
      <c r="B7889">
        <v>1</v>
      </c>
    </row>
    <row r="7890" spans="1:2">
      <c r="A7890" t="s">
        <v>21423</v>
      </c>
      <c r="B7890">
        <v>1</v>
      </c>
    </row>
    <row r="7891" spans="1:2">
      <c r="A7891" t="s">
        <v>21424</v>
      </c>
      <c r="B7891">
        <v>1</v>
      </c>
    </row>
    <row r="7892" spans="1:2">
      <c r="A7892" t="s">
        <v>21425</v>
      </c>
      <c r="B7892">
        <v>1</v>
      </c>
    </row>
    <row r="7893" spans="1:2">
      <c r="A7893" t="s">
        <v>21426</v>
      </c>
      <c r="B7893">
        <v>1</v>
      </c>
    </row>
    <row r="7894" spans="1:2">
      <c r="A7894" t="s">
        <v>21427</v>
      </c>
      <c r="B7894">
        <v>1</v>
      </c>
    </row>
    <row r="7895" spans="1:2">
      <c r="A7895" t="s">
        <v>21428</v>
      </c>
      <c r="B7895">
        <v>1</v>
      </c>
    </row>
    <row r="7896" spans="1:2">
      <c r="A7896" t="s">
        <v>21429</v>
      </c>
      <c r="B7896">
        <v>1</v>
      </c>
    </row>
    <row r="7897" spans="1:2">
      <c r="A7897" t="s">
        <v>21430</v>
      </c>
      <c r="B7897">
        <v>1</v>
      </c>
    </row>
    <row r="7898" spans="1:2">
      <c r="A7898" t="s">
        <v>21431</v>
      </c>
      <c r="B7898">
        <v>1</v>
      </c>
    </row>
    <row r="7899" spans="1:2">
      <c r="A7899" t="s">
        <v>21432</v>
      </c>
      <c r="B7899">
        <v>1</v>
      </c>
    </row>
    <row r="7900" spans="1:2">
      <c r="A7900" t="s">
        <v>21433</v>
      </c>
      <c r="B7900">
        <v>1</v>
      </c>
    </row>
    <row r="7901" spans="1:2">
      <c r="A7901" t="s">
        <v>21435</v>
      </c>
      <c r="B7901">
        <v>1</v>
      </c>
    </row>
    <row r="7902" spans="1:2">
      <c r="A7902" t="s">
        <v>21436</v>
      </c>
      <c r="B7902">
        <v>1</v>
      </c>
    </row>
    <row r="7903" spans="1:2">
      <c r="A7903" t="s">
        <v>21437</v>
      </c>
      <c r="B7903">
        <v>1</v>
      </c>
    </row>
    <row r="7904" spans="1:2">
      <c r="A7904" t="s">
        <v>21438</v>
      </c>
      <c r="B7904">
        <v>1</v>
      </c>
    </row>
    <row r="7905" spans="1:2">
      <c r="A7905" t="s">
        <v>21439</v>
      </c>
      <c r="B7905">
        <v>1</v>
      </c>
    </row>
    <row r="7906" spans="1:2">
      <c r="A7906" t="s">
        <v>21440</v>
      </c>
      <c r="B7906">
        <v>1</v>
      </c>
    </row>
    <row r="7907" spans="1:2">
      <c r="A7907" t="s">
        <v>21441</v>
      </c>
      <c r="B7907">
        <v>1</v>
      </c>
    </row>
    <row r="7908" spans="1:2">
      <c r="A7908" t="s">
        <v>21442</v>
      </c>
      <c r="B7908">
        <v>1</v>
      </c>
    </row>
    <row r="7909" spans="1:2">
      <c r="A7909" t="s">
        <v>21443</v>
      </c>
      <c r="B7909">
        <v>1</v>
      </c>
    </row>
    <row r="7910" spans="1:2">
      <c r="A7910" t="s">
        <v>21444</v>
      </c>
      <c r="B7910">
        <v>1</v>
      </c>
    </row>
    <row r="7911" spans="1:2">
      <c r="A7911" t="s">
        <v>21445</v>
      </c>
      <c r="B7911">
        <v>1</v>
      </c>
    </row>
    <row r="7912" spans="1:2">
      <c r="A7912" t="s">
        <v>21446</v>
      </c>
      <c r="B7912">
        <v>1</v>
      </c>
    </row>
    <row r="7913" spans="1:2">
      <c r="A7913" t="s">
        <v>21448</v>
      </c>
      <c r="B7913">
        <v>1</v>
      </c>
    </row>
    <row r="7914" spans="1:2">
      <c r="A7914" t="s">
        <v>21449</v>
      </c>
      <c r="B7914">
        <v>1</v>
      </c>
    </row>
    <row r="7915" spans="1:2">
      <c r="A7915" t="s">
        <v>21451</v>
      </c>
      <c r="B7915">
        <v>1</v>
      </c>
    </row>
    <row r="7916" spans="1:2">
      <c r="A7916" t="s">
        <v>21452</v>
      </c>
      <c r="B7916">
        <v>1</v>
      </c>
    </row>
    <row r="7917" spans="1:2">
      <c r="A7917" t="s">
        <v>21453</v>
      </c>
      <c r="B7917">
        <v>1</v>
      </c>
    </row>
    <row r="7918" spans="1:2">
      <c r="A7918" t="s">
        <v>21454</v>
      </c>
      <c r="B7918">
        <v>1</v>
      </c>
    </row>
    <row r="7919" spans="1:2">
      <c r="A7919" t="s">
        <v>21455</v>
      </c>
      <c r="B7919">
        <v>1</v>
      </c>
    </row>
    <row r="7920" spans="1:2">
      <c r="A7920" t="s">
        <v>21456</v>
      </c>
      <c r="B7920">
        <v>1</v>
      </c>
    </row>
    <row r="7921" spans="1:2">
      <c r="A7921" t="s">
        <v>21457</v>
      </c>
      <c r="B7921">
        <v>1</v>
      </c>
    </row>
    <row r="7922" spans="1:2">
      <c r="A7922" t="s">
        <v>21458</v>
      </c>
      <c r="B7922">
        <v>1</v>
      </c>
    </row>
    <row r="7923" spans="1:2">
      <c r="A7923" t="s">
        <v>21459</v>
      </c>
      <c r="B7923">
        <v>1</v>
      </c>
    </row>
    <row r="7924" spans="1:2">
      <c r="A7924" t="s">
        <v>21460</v>
      </c>
      <c r="B7924">
        <v>1</v>
      </c>
    </row>
    <row r="7925" spans="1:2">
      <c r="A7925" t="s">
        <v>21461</v>
      </c>
      <c r="B7925">
        <v>1</v>
      </c>
    </row>
    <row r="7926" spans="1:2">
      <c r="A7926" t="s">
        <v>21462</v>
      </c>
      <c r="B7926">
        <v>1</v>
      </c>
    </row>
    <row r="7927" spans="1:2">
      <c r="A7927" t="s">
        <v>21464</v>
      </c>
      <c r="B7927">
        <v>1</v>
      </c>
    </row>
    <row r="7928" spans="1:2">
      <c r="A7928" t="s">
        <v>21465</v>
      </c>
      <c r="B7928">
        <v>1</v>
      </c>
    </row>
    <row r="7929" spans="1:2">
      <c r="A7929" t="s">
        <v>21467</v>
      </c>
      <c r="B7929">
        <v>1</v>
      </c>
    </row>
    <row r="7930" spans="1:2">
      <c r="A7930" t="s">
        <v>21468</v>
      </c>
      <c r="B7930">
        <v>1</v>
      </c>
    </row>
    <row r="7931" spans="1:2">
      <c r="A7931" t="s">
        <v>21469</v>
      </c>
      <c r="B7931">
        <v>1</v>
      </c>
    </row>
    <row r="7932" spans="1:2">
      <c r="A7932" t="s">
        <v>21470</v>
      </c>
      <c r="B7932">
        <v>1</v>
      </c>
    </row>
    <row r="7933" spans="1:2">
      <c r="A7933" t="s">
        <v>21471</v>
      </c>
      <c r="B7933">
        <v>1</v>
      </c>
    </row>
    <row r="7934" spans="1:2">
      <c r="A7934" t="s">
        <v>21472</v>
      </c>
      <c r="B7934">
        <v>1</v>
      </c>
    </row>
    <row r="7935" spans="1:2">
      <c r="A7935" t="s">
        <v>21473</v>
      </c>
      <c r="B7935">
        <v>1</v>
      </c>
    </row>
    <row r="7936" spans="1:2">
      <c r="A7936" t="s">
        <v>21474</v>
      </c>
      <c r="B7936">
        <v>1</v>
      </c>
    </row>
    <row r="7937" spans="1:2">
      <c r="A7937" t="s">
        <v>21475</v>
      </c>
      <c r="B7937">
        <v>1</v>
      </c>
    </row>
    <row r="7938" spans="1:2">
      <c r="A7938" t="s">
        <v>21476</v>
      </c>
      <c r="B7938">
        <v>1</v>
      </c>
    </row>
    <row r="7939" spans="1:2">
      <c r="A7939" t="s">
        <v>21477</v>
      </c>
      <c r="B7939">
        <v>1</v>
      </c>
    </row>
    <row r="7940" spans="1:2">
      <c r="A7940" t="s">
        <v>21478</v>
      </c>
      <c r="B7940">
        <v>1</v>
      </c>
    </row>
    <row r="7941" spans="1:2">
      <c r="A7941" t="s">
        <v>21479</v>
      </c>
      <c r="B7941">
        <v>1</v>
      </c>
    </row>
    <row r="7942" spans="1:2">
      <c r="A7942" t="s">
        <v>21480</v>
      </c>
      <c r="B7942">
        <v>1</v>
      </c>
    </row>
    <row r="7943" spans="1:2">
      <c r="A7943" t="s">
        <v>21481</v>
      </c>
      <c r="B7943">
        <v>1</v>
      </c>
    </row>
    <row r="7944" spans="1:2">
      <c r="A7944" t="s">
        <v>21482</v>
      </c>
      <c r="B7944">
        <v>1</v>
      </c>
    </row>
    <row r="7945" spans="1:2">
      <c r="A7945" t="s">
        <v>21483</v>
      </c>
      <c r="B7945">
        <v>1</v>
      </c>
    </row>
    <row r="7946" spans="1:2">
      <c r="A7946" t="s">
        <v>21484</v>
      </c>
      <c r="B7946">
        <v>1</v>
      </c>
    </row>
    <row r="7947" spans="1:2">
      <c r="A7947" t="s">
        <v>21485</v>
      </c>
      <c r="B7947">
        <v>1</v>
      </c>
    </row>
    <row r="7948" spans="1:2">
      <c r="A7948" t="s">
        <v>21486</v>
      </c>
      <c r="B7948">
        <v>1</v>
      </c>
    </row>
    <row r="7949" spans="1:2">
      <c r="A7949" t="s">
        <v>21487</v>
      </c>
      <c r="B7949">
        <v>1</v>
      </c>
    </row>
    <row r="7950" spans="1:2">
      <c r="A7950" t="s">
        <v>21488</v>
      </c>
      <c r="B7950">
        <v>1</v>
      </c>
    </row>
    <row r="7951" spans="1:2">
      <c r="A7951" t="s">
        <v>21489</v>
      </c>
      <c r="B7951">
        <v>1</v>
      </c>
    </row>
    <row r="7952" spans="1:2">
      <c r="A7952" t="e">
        <f>--_: more_JJR than_IN</f>
        <v>#NAME?</v>
      </c>
      <c r="B7952">
        <v>1</v>
      </c>
    </row>
    <row r="7953" spans="1:2">
      <c r="A7953" t="s">
        <v>21491</v>
      </c>
      <c r="B7953">
        <v>1</v>
      </c>
    </row>
    <row r="7954" spans="1:2">
      <c r="A7954" t="s">
        <v>21492</v>
      </c>
      <c r="B7954">
        <v>1</v>
      </c>
    </row>
    <row r="7955" spans="1:2">
      <c r="A7955" t="s">
        <v>21493</v>
      </c>
      <c r="B7955">
        <v>1</v>
      </c>
    </row>
    <row r="7956" spans="1:2">
      <c r="A7956" t="s">
        <v>21494</v>
      </c>
      <c r="B7956">
        <v>1</v>
      </c>
    </row>
    <row r="7957" spans="1:2">
      <c r="A7957" t="s">
        <v>21495</v>
      </c>
      <c r="B7957">
        <v>1</v>
      </c>
    </row>
    <row r="7958" spans="1:2">
      <c r="A7958" t="s">
        <v>21496</v>
      </c>
      <c r="B7958">
        <v>1</v>
      </c>
    </row>
    <row r="7959" spans="1:2">
      <c r="A7959" t="s">
        <v>21497</v>
      </c>
      <c r="B7959">
        <v>1</v>
      </c>
    </row>
    <row r="7960" spans="1:2">
      <c r="A7960" t="s">
        <v>21498</v>
      </c>
      <c r="B7960">
        <v>1</v>
      </c>
    </row>
    <row r="7961" spans="1:2">
      <c r="A7961" t="s">
        <v>21499</v>
      </c>
      <c r="B7961">
        <v>1</v>
      </c>
    </row>
    <row r="7962" spans="1:2">
      <c r="A7962" t="s">
        <v>21500</v>
      </c>
      <c r="B7962">
        <v>1</v>
      </c>
    </row>
    <row r="7963" spans="1:2">
      <c r="A7963" t="s">
        <v>21501</v>
      </c>
      <c r="B7963">
        <v>1</v>
      </c>
    </row>
    <row r="7964" spans="1:2">
      <c r="A7964" t="s">
        <v>21502</v>
      </c>
      <c r="B7964">
        <v>1</v>
      </c>
    </row>
    <row r="7965" spans="1:2">
      <c r="A7965" t="s">
        <v>21503</v>
      </c>
      <c r="B7965">
        <v>1</v>
      </c>
    </row>
    <row r="7966" spans="1:2">
      <c r="A7966" t="s">
        <v>21504</v>
      </c>
      <c r="B7966">
        <v>1</v>
      </c>
    </row>
    <row r="7967" spans="1:2">
      <c r="A7967" t="s">
        <v>21505</v>
      </c>
      <c r="B7967">
        <v>1</v>
      </c>
    </row>
    <row r="7968" spans="1:2">
      <c r="A7968" t="s">
        <v>21506</v>
      </c>
      <c r="B7968">
        <v>1</v>
      </c>
    </row>
    <row r="7969" spans="1:2">
      <c r="A7969" t="s">
        <v>21507</v>
      </c>
      <c r="B7969">
        <v>1</v>
      </c>
    </row>
    <row r="7970" spans="1:2">
      <c r="A7970" t="s">
        <v>21508</v>
      </c>
      <c r="B7970">
        <v>1</v>
      </c>
    </row>
    <row r="7971" spans="1:2">
      <c r="A7971" t="s">
        <v>21509</v>
      </c>
      <c r="B7971">
        <v>1</v>
      </c>
    </row>
    <row r="7972" spans="1:2">
      <c r="A7972" t="s">
        <v>21510</v>
      </c>
      <c r="B7972">
        <v>1</v>
      </c>
    </row>
    <row r="7973" spans="1:2">
      <c r="A7973" t="s">
        <v>21511</v>
      </c>
      <c r="B7973">
        <v>1</v>
      </c>
    </row>
    <row r="7974" spans="1:2">
      <c r="A7974" t="s">
        <v>21512</v>
      </c>
      <c r="B7974">
        <v>1</v>
      </c>
    </row>
    <row r="7975" spans="1:2">
      <c r="A7975" t="s">
        <v>21513</v>
      </c>
      <c r="B7975">
        <v>1</v>
      </c>
    </row>
    <row r="7976" spans="1:2">
      <c r="A7976" t="s">
        <v>21514</v>
      </c>
      <c r="B7976">
        <v>1</v>
      </c>
    </row>
    <row r="7977" spans="1:2">
      <c r="A7977" t="s">
        <v>21516</v>
      </c>
      <c r="B7977">
        <v>1</v>
      </c>
    </row>
    <row r="7978" spans="1:2">
      <c r="A7978" t="s">
        <v>21517</v>
      </c>
      <c r="B7978">
        <v>1</v>
      </c>
    </row>
    <row r="7979" spans="1:2">
      <c r="A7979" t="s">
        <v>21518</v>
      </c>
      <c r="B7979">
        <v>1</v>
      </c>
    </row>
    <row r="7980" spans="1:2">
      <c r="A7980" t="s">
        <v>21519</v>
      </c>
      <c r="B7980">
        <v>1</v>
      </c>
    </row>
    <row r="7981" spans="1:2">
      <c r="A7981" t="s">
        <v>21520</v>
      </c>
      <c r="B7981">
        <v>1</v>
      </c>
    </row>
    <row r="7982" spans="1:2">
      <c r="A7982" t="s">
        <v>21521</v>
      </c>
      <c r="B7982">
        <v>1</v>
      </c>
    </row>
    <row r="7983" spans="1:2">
      <c r="A7983" t="s">
        <v>21522</v>
      </c>
      <c r="B7983">
        <v>1</v>
      </c>
    </row>
    <row r="7984" spans="1:2">
      <c r="A7984" t="s">
        <v>21523</v>
      </c>
      <c r="B7984">
        <v>1</v>
      </c>
    </row>
    <row r="7985" spans="1:2">
      <c r="A7985" t="s">
        <v>21524</v>
      </c>
      <c r="B7985">
        <v>1</v>
      </c>
    </row>
    <row r="7986" spans="1:2">
      <c r="A7986" t="s">
        <v>21527</v>
      </c>
      <c r="B7986">
        <v>1</v>
      </c>
    </row>
    <row r="7987" spans="1:2">
      <c r="A7987" t="s">
        <v>21528</v>
      </c>
      <c r="B7987">
        <v>1</v>
      </c>
    </row>
    <row r="7988" spans="1:2">
      <c r="A7988" t="s">
        <v>21529</v>
      </c>
      <c r="B7988">
        <v>1</v>
      </c>
    </row>
    <row r="7989" spans="1:2">
      <c r="A7989" t="s">
        <v>21530</v>
      </c>
      <c r="B7989">
        <v>1</v>
      </c>
    </row>
    <row r="7990" spans="1:2">
      <c r="A7990" t="s">
        <v>21532</v>
      </c>
      <c r="B7990">
        <v>1</v>
      </c>
    </row>
    <row r="7991" spans="1:2">
      <c r="A7991" t="s">
        <v>21533</v>
      </c>
      <c r="B7991">
        <v>1</v>
      </c>
    </row>
    <row r="7992" spans="1:2">
      <c r="A7992" t="s">
        <v>21534</v>
      </c>
      <c r="B7992">
        <v>1</v>
      </c>
    </row>
    <row r="7993" spans="1:2">
      <c r="A7993" t="s">
        <v>21535</v>
      </c>
      <c r="B7993">
        <v>1</v>
      </c>
    </row>
    <row r="7994" spans="1:2">
      <c r="A7994" t="s">
        <v>21536</v>
      </c>
      <c r="B7994">
        <v>1</v>
      </c>
    </row>
    <row r="7995" spans="1:2">
      <c r="A7995" t="s">
        <v>21538</v>
      </c>
      <c r="B7995">
        <v>1</v>
      </c>
    </row>
    <row r="7996" spans="1:2">
      <c r="A7996" t="s">
        <v>21539</v>
      </c>
      <c r="B7996">
        <v>1</v>
      </c>
    </row>
    <row r="7997" spans="1:2">
      <c r="A7997" t="s">
        <v>21540</v>
      </c>
      <c r="B7997">
        <v>1</v>
      </c>
    </row>
    <row r="7998" spans="1:2">
      <c r="A7998" t="s">
        <v>21542</v>
      </c>
      <c r="B7998">
        <v>1</v>
      </c>
    </row>
    <row r="7999" spans="1:2">
      <c r="A7999" t="s">
        <v>21543</v>
      </c>
      <c r="B7999">
        <v>1</v>
      </c>
    </row>
    <row r="8000" spans="1:2">
      <c r="A8000" t="s">
        <v>21544</v>
      </c>
      <c r="B8000">
        <v>1</v>
      </c>
    </row>
    <row r="8001" spans="1:2">
      <c r="A8001" t="s">
        <v>21545</v>
      </c>
      <c r="B8001">
        <v>1</v>
      </c>
    </row>
    <row r="8002" spans="1:2">
      <c r="A8002" t="s">
        <v>21546</v>
      </c>
      <c r="B8002">
        <v>1</v>
      </c>
    </row>
    <row r="8003" spans="1:2">
      <c r="A8003" t="s">
        <v>21547</v>
      </c>
      <c r="B8003">
        <v>1</v>
      </c>
    </row>
    <row r="8004" spans="1:2">
      <c r="A8004" t="s">
        <v>21548</v>
      </c>
      <c r="B8004">
        <v>1</v>
      </c>
    </row>
    <row r="8005" spans="1:2">
      <c r="A8005" t="s">
        <v>21550</v>
      </c>
      <c r="B8005">
        <v>1</v>
      </c>
    </row>
    <row r="8006" spans="1:2">
      <c r="A8006" t="s">
        <v>21551</v>
      </c>
      <c r="B8006">
        <v>1</v>
      </c>
    </row>
    <row r="8007" spans="1:2">
      <c r="A8007" t="s">
        <v>21552</v>
      </c>
      <c r="B8007">
        <v>1</v>
      </c>
    </row>
    <row r="8008" spans="1:2">
      <c r="A8008" t="s">
        <v>21553</v>
      </c>
      <c r="B8008">
        <v>1</v>
      </c>
    </row>
    <row r="8009" spans="1:2">
      <c r="A8009" t="s">
        <v>21554</v>
      </c>
      <c r="B8009">
        <v>1</v>
      </c>
    </row>
    <row r="8010" spans="1:2">
      <c r="A8010" t="s">
        <v>21555</v>
      </c>
      <c r="B8010">
        <v>1</v>
      </c>
    </row>
    <row r="8011" spans="1:2">
      <c r="A8011" t="s">
        <v>21556</v>
      </c>
      <c r="B8011">
        <v>1</v>
      </c>
    </row>
    <row r="8012" spans="1:2">
      <c r="A8012" t="s">
        <v>21557</v>
      </c>
      <c r="B8012">
        <v>1</v>
      </c>
    </row>
    <row r="8013" spans="1:2">
      <c r="A8013" t="s">
        <v>21558</v>
      </c>
      <c r="B8013">
        <v>1</v>
      </c>
    </row>
    <row r="8014" spans="1:2">
      <c r="A8014" t="s">
        <v>21559</v>
      </c>
      <c r="B8014">
        <v>1</v>
      </c>
    </row>
    <row r="8015" spans="1:2">
      <c r="A8015" t="s">
        <v>21560</v>
      </c>
      <c r="B8015">
        <v>1</v>
      </c>
    </row>
    <row r="8016" spans="1:2">
      <c r="A8016" t="s">
        <v>21561</v>
      </c>
      <c r="B8016">
        <v>1</v>
      </c>
    </row>
    <row r="8017" spans="1:2">
      <c r="A8017" t="s">
        <v>21562</v>
      </c>
      <c r="B8017">
        <v>1</v>
      </c>
    </row>
    <row r="8018" spans="1:2">
      <c r="A8018" t="s">
        <v>21563</v>
      </c>
      <c r="B8018">
        <v>1</v>
      </c>
    </row>
    <row r="8019" spans="1:2">
      <c r="A8019" t="s">
        <v>21565</v>
      </c>
      <c r="B8019">
        <v>1</v>
      </c>
    </row>
    <row r="8020" spans="1:2">
      <c r="A8020" t="s">
        <v>21566</v>
      </c>
      <c r="B8020">
        <v>1</v>
      </c>
    </row>
    <row r="8021" spans="1:2">
      <c r="A8021" t="s">
        <v>21567</v>
      </c>
      <c r="B8021">
        <v>1</v>
      </c>
    </row>
    <row r="8022" spans="1:2">
      <c r="A8022" t="s">
        <v>21568</v>
      </c>
      <c r="B8022">
        <v>1</v>
      </c>
    </row>
    <row r="8023" spans="1:2">
      <c r="A8023" t="s">
        <v>21569</v>
      </c>
      <c r="B8023">
        <v>1</v>
      </c>
    </row>
    <row r="8024" spans="1:2">
      <c r="A8024" t="s">
        <v>21570</v>
      </c>
      <c r="B8024">
        <v>1</v>
      </c>
    </row>
    <row r="8025" spans="1:2">
      <c r="A8025" t="s">
        <v>21571</v>
      </c>
      <c r="B8025">
        <v>1</v>
      </c>
    </row>
    <row r="8026" spans="1:2">
      <c r="A8026" t="s">
        <v>21572</v>
      </c>
      <c r="B8026">
        <v>1</v>
      </c>
    </row>
    <row r="8027" spans="1:2">
      <c r="A8027" t="s">
        <v>21573</v>
      </c>
      <c r="B8027">
        <v>1</v>
      </c>
    </row>
    <row r="8028" spans="1:2">
      <c r="A8028" t="s">
        <v>21574</v>
      </c>
      <c r="B8028">
        <v>1</v>
      </c>
    </row>
    <row r="8029" spans="1:2">
      <c r="A8029" t="s">
        <v>21575</v>
      </c>
      <c r="B8029">
        <v>1</v>
      </c>
    </row>
    <row r="8030" spans="1:2">
      <c r="A8030" t="s">
        <v>21577</v>
      </c>
      <c r="B8030">
        <v>1</v>
      </c>
    </row>
    <row r="8031" spans="1:2">
      <c r="A8031" t="s">
        <v>21578</v>
      </c>
      <c r="B8031">
        <v>1</v>
      </c>
    </row>
    <row r="8032" spans="1:2">
      <c r="A8032" t="s">
        <v>21580</v>
      </c>
      <c r="B8032">
        <v>1</v>
      </c>
    </row>
    <row r="8033" spans="1:2">
      <c r="A8033" t="s">
        <v>21581</v>
      </c>
      <c r="B8033">
        <v>1</v>
      </c>
    </row>
    <row r="8034" spans="1:2">
      <c r="A8034" t="s">
        <v>21582</v>
      </c>
      <c r="B8034">
        <v>1</v>
      </c>
    </row>
    <row r="8035" spans="1:2">
      <c r="A8035" t="s">
        <v>21583</v>
      </c>
      <c r="B8035">
        <v>1</v>
      </c>
    </row>
    <row r="8036" spans="1:2">
      <c r="A8036" t="s">
        <v>21584</v>
      </c>
      <c r="B8036">
        <v>1</v>
      </c>
    </row>
    <row r="8037" spans="1:2">
      <c r="A8037" t="s">
        <v>21585</v>
      </c>
      <c r="B8037">
        <v>1</v>
      </c>
    </row>
    <row r="8038" spans="1:2">
      <c r="A8038" t="s">
        <v>21586</v>
      </c>
      <c r="B8038">
        <v>1</v>
      </c>
    </row>
    <row r="8039" spans="1:2">
      <c r="A8039" t="s">
        <v>21587</v>
      </c>
      <c r="B8039">
        <v>1</v>
      </c>
    </row>
    <row r="8040" spans="1:2">
      <c r="A8040" t="s">
        <v>21588</v>
      </c>
      <c r="B8040">
        <v>1</v>
      </c>
    </row>
    <row r="8041" spans="1:2">
      <c r="A8041" t="s">
        <v>21589</v>
      </c>
      <c r="B8041">
        <v>1</v>
      </c>
    </row>
    <row r="8042" spans="1:2">
      <c r="A8042" t="s">
        <v>21590</v>
      </c>
      <c r="B8042">
        <v>1</v>
      </c>
    </row>
    <row r="8043" spans="1:2">
      <c r="A8043" t="s">
        <v>21591</v>
      </c>
      <c r="B8043">
        <v>1</v>
      </c>
    </row>
    <row r="8044" spans="1:2">
      <c r="A8044" t="s">
        <v>21592</v>
      </c>
      <c r="B8044">
        <v>1</v>
      </c>
    </row>
    <row r="8045" spans="1:2">
      <c r="A8045" t="s">
        <v>21593</v>
      </c>
      <c r="B8045">
        <v>1</v>
      </c>
    </row>
    <row r="8046" spans="1:2">
      <c r="A8046" t="s">
        <v>21594</v>
      </c>
      <c r="B8046">
        <v>1</v>
      </c>
    </row>
    <row r="8047" spans="1:2">
      <c r="A8047" t="s">
        <v>21595</v>
      </c>
      <c r="B8047">
        <v>1</v>
      </c>
    </row>
    <row r="8048" spans="1:2">
      <c r="A8048" t="s">
        <v>21596</v>
      </c>
      <c r="B8048">
        <v>1</v>
      </c>
    </row>
    <row r="8049" spans="1:2">
      <c r="A8049" t="s">
        <v>21598</v>
      </c>
      <c r="B8049">
        <v>1</v>
      </c>
    </row>
    <row r="8050" spans="1:2">
      <c r="A8050" t="s">
        <v>21601</v>
      </c>
      <c r="B8050">
        <v>1</v>
      </c>
    </row>
    <row r="8051" spans="1:2">
      <c r="A8051" t="s">
        <v>21602</v>
      </c>
      <c r="B8051">
        <v>1</v>
      </c>
    </row>
    <row r="8052" spans="1:2">
      <c r="A8052" t="s">
        <v>21603</v>
      </c>
      <c r="B8052">
        <v>1</v>
      </c>
    </row>
    <row r="8053" spans="1:2">
      <c r="A8053" t="s">
        <v>21604</v>
      </c>
      <c r="B8053">
        <v>1</v>
      </c>
    </row>
    <row r="8054" spans="1:2">
      <c r="A8054" t="s">
        <v>21605</v>
      </c>
      <c r="B8054">
        <v>1</v>
      </c>
    </row>
    <row r="8055" spans="1:2">
      <c r="A8055" t="s">
        <v>21606</v>
      </c>
      <c r="B8055">
        <v>1</v>
      </c>
    </row>
    <row r="8056" spans="1:2">
      <c r="A8056" t="s">
        <v>21607</v>
      </c>
      <c r="B8056">
        <v>1</v>
      </c>
    </row>
    <row r="8057" spans="1:2">
      <c r="A8057" t="s">
        <v>21608</v>
      </c>
      <c r="B8057">
        <v>1</v>
      </c>
    </row>
    <row r="8058" spans="1:2">
      <c r="A8058" t="s">
        <v>21609</v>
      </c>
      <c r="B8058">
        <v>1</v>
      </c>
    </row>
    <row r="8059" spans="1:2">
      <c r="A8059" t="s">
        <v>21611</v>
      </c>
      <c r="B8059">
        <v>1</v>
      </c>
    </row>
    <row r="8060" spans="1:2">
      <c r="A8060" t="s">
        <v>21612</v>
      </c>
      <c r="B8060">
        <v>1</v>
      </c>
    </row>
    <row r="8061" spans="1:2">
      <c r="A8061" t="s">
        <v>21613</v>
      </c>
      <c r="B8061">
        <v>1</v>
      </c>
    </row>
    <row r="8062" spans="1:2">
      <c r="A8062" t="s">
        <v>21614</v>
      </c>
      <c r="B8062">
        <v>1</v>
      </c>
    </row>
    <row r="8063" spans="1:2">
      <c r="A8063" t="s">
        <v>21615</v>
      </c>
      <c r="B8063">
        <v>1</v>
      </c>
    </row>
    <row r="8064" spans="1:2">
      <c r="A8064" t="s">
        <v>21616</v>
      </c>
      <c r="B8064">
        <v>1</v>
      </c>
    </row>
    <row r="8065" spans="1:2">
      <c r="A8065" t="s">
        <v>21617</v>
      </c>
      <c r="B8065">
        <v>1</v>
      </c>
    </row>
    <row r="8066" spans="1:2">
      <c r="A8066" t="s">
        <v>21618</v>
      </c>
      <c r="B8066">
        <v>1</v>
      </c>
    </row>
    <row r="8067" spans="1:2">
      <c r="A8067" t="s">
        <v>21619</v>
      </c>
      <c r="B8067">
        <v>1</v>
      </c>
    </row>
    <row r="8068" spans="1:2">
      <c r="A8068" t="s">
        <v>21620</v>
      </c>
      <c r="B8068">
        <v>1</v>
      </c>
    </row>
    <row r="8069" spans="1:2">
      <c r="A8069" t="s">
        <v>21621</v>
      </c>
      <c r="B8069">
        <v>1</v>
      </c>
    </row>
    <row r="8070" spans="1:2">
      <c r="A8070" t="s">
        <v>21622</v>
      </c>
      <c r="B8070">
        <v>1</v>
      </c>
    </row>
    <row r="8071" spans="1:2">
      <c r="A8071" t="s">
        <v>21623</v>
      </c>
      <c r="B8071">
        <v>1</v>
      </c>
    </row>
    <row r="8072" spans="1:2">
      <c r="A8072" t="s">
        <v>21624</v>
      </c>
      <c r="B8072">
        <v>1</v>
      </c>
    </row>
    <row r="8073" spans="1:2">
      <c r="A8073" t="s">
        <v>21625</v>
      </c>
      <c r="B8073">
        <v>1</v>
      </c>
    </row>
    <row r="8074" spans="1:2">
      <c r="A8074" t="s">
        <v>21626</v>
      </c>
      <c r="B8074">
        <v>1</v>
      </c>
    </row>
    <row r="8075" spans="1:2">
      <c r="A8075" t="s">
        <v>21627</v>
      </c>
      <c r="B8075">
        <v>1</v>
      </c>
    </row>
    <row r="8076" spans="1:2">
      <c r="A8076" t="s">
        <v>21628</v>
      </c>
      <c r="B8076">
        <v>1</v>
      </c>
    </row>
    <row r="8077" spans="1:2">
      <c r="A8077" t="s">
        <v>21629</v>
      </c>
      <c r="B8077">
        <v>1</v>
      </c>
    </row>
    <row r="8078" spans="1:2">
      <c r="A8078" t="s">
        <v>21630</v>
      </c>
      <c r="B8078">
        <v>1</v>
      </c>
    </row>
    <row r="8079" spans="1:2">
      <c r="A8079" t="s">
        <v>21631</v>
      </c>
      <c r="B8079">
        <v>1</v>
      </c>
    </row>
    <row r="8080" spans="1:2">
      <c r="A8080" t="s">
        <v>21632</v>
      </c>
      <c r="B8080">
        <v>1</v>
      </c>
    </row>
    <row r="8081" spans="1:2">
      <c r="A8081" t="s">
        <v>21633</v>
      </c>
      <c r="B8081">
        <v>1</v>
      </c>
    </row>
    <row r="8082" spans="1:2">
      <c r="A8082" t="s">
        <v>21634</v>
      </c>
      <c r="B8082">
        <v>1</v>
      </c>
    </row>
    <row r="8083" spans="1:2">
      <c r="A8083" t="s">
        <v>21635</v>
      </c>
      <c r="B8083">
        <v>1</v>
      </c>
    </row>
    <row r="8084" spans="1:2">
      <c r="A8084" t="s">
        <v>21636</v>
      </c>
      <c r="B8084">
        <v>1</v>
      </c>
    </row>
    <row r="8085" spans="1:2">
      <c r="A8085" t="s">
        <v>21637</v>
      </c>
      <c r="B8085">
        <v>1</v>
      </c>
    </row>
    <row r="8086" spans="1:2">
      <c r="A8086" t="s">
        <v>21638</v>
      </c>
      <c r="B8086">
        <v>1</v>
      </c>
    </row>
    <row r="8087" spans="1:2">
      <c r="A8087" t="s">
        <v>21639</v>
      </c>
      <c r="B8087">
        <v>1</v>
      </c>
    </row>
    <row r="8088" spans="1:2">
      <c r="A8088" t="s">
        <v>21640</v>
      </c>
      <c r="B8088">
        <v>1</v>
      </c>
    </row>
    <row r="8089" spans="1:2">
      <c r="A8089" t="s">
        <v>21641</v>
      </c>
      <c r="B8089">
        <v>1</v>
      </c>
    </row>
    <row r="8090" spans="1:2">
      <c r="A8090" t="s">
        <v>21642</v>
      </c>
      <c r="B8090">
        <v>1</v>
      </c>
    </row>
    <row r="8091" spans="1:2">
      <c r="A8091" t="s">
        <v>21643</v>
      </c>
      <c r="B8091">
        <v>1</v>
      </c>
    </row>
    <row r="8092" spans="1:2">
      <c r="A8092" t="s">
        <v>21645</v>
      </c>
      <c r="B8092">
        <v>1</v>
      </c>
    </row>
    <row r="8093" spans="1:2">
      <c r="A8093" t="s">
        <v>21646</v>
      </c>
      <c r="B8093">
        <v>1</v>
      </c>
    </row>
    <row r="8094" spans="1:2">
      <c r="A8094" t="s">
        <v>21647</v>
      </c>
      <c r="B8094">
        <v>1</v>
      </c>
    </row>
    <row r="8095" spans="1:2">
      <c r="A8095" t="s">
        <v>21649</v>
      </c>
      <c r="B8095">
        <v>1</v>
      </c>
    </row>
    <row r="8096" spans="1:2">
      <c r="A8096" t="s">
        <v>21650</v>
      </c>
      <c r="B8096">
        <v>1</v>
      </c>
    </row>
    <row r="8097" spans="1:2">
      <c r="A8097" t="s">
        <v>21651</v>
      </c>
      <c r="B8097">
        <v>1</v>
      </c>
    </row>
    <row r="8098" spans="1:2">
      <c r="A8098" t="s">
        <v>21652</v>
      </c>
      <c r="B8098">
        <v>1</v>
      </c>
    </row>
    <row r="8099" spans="1:2">
      <c r="A8099" t="s">
        <v>21653</v>
      </c>
      <c r="B8099">
        <v>1</v>
      </c>
    </row>
    <row r="8100" spans="1:2">
      <c r="A8100" t="s">
        <v>21654</v>
      </c>
      <c r="B8100">
        <v>1</v>
      </c>
    </row>
    <row r="8101" spans="1:2">
      <c r="A8101" t="s">
        <v>21655</v>
      </c>
      <c r="B8101">
        <v>1</v>
      </c>
    </row>
    <row r="8102" spans="1:2">
      <c r="A8102" t="s">
        <v>21656</v>
      </c>
      <c r="B8102">
        <v>1</v>
      </c>
    </row>
    <row r="8103" spans="1:2">
      <c r="A8103" t="s">
        <v>21657</v>
      </c>
      <c r="B8103">
        <v>1</v>
      </c>
    </row>
    <row r="8104" spans="1:2">
      <c r="A8104" t="s">
        <v>21658</v>
      </c>
      <c r="B8104">
        <v>1</v>
      </c>
    </row>
    <row r="8105" spans="1:2">
      <c r="A8105" t="s">
        <v>21659</v>
      </c>
      <c r="B8105">
        <v>1</v>
      </c>
    </row>
    <row r="8106" spans="1:2">
      <c r="A8106" t="s">
        <v>21660</v>
      </c>
      <c r="B8106">
        <v>1</v>
      </c>
    </row>
    <row r="8107" spans="1:2">
      <c r="A8107" t="s">
        <v>21661</v>
      </c>
      <c r="B8107">
        <v>1</v>
      </c>
    </row>
    <row r="8108" spans="1:2">
      <c r="A8108" t="s">
        <v>21664</v>
      </c>
      <c r="B8108">
        <v>1</v>
      </c>
    </row>
    <row r="8109" spans="1:2">
      <c r="A8109" t="s">
        <v>21665</v>
      </c>
      <c r="B8109">
        <v>1</v>
      </c>
    </row>
    <row r="8110" spans="1:2">
      <c r="A8110" t="s">
        <v>21667</v>
      </c>
      <c r="B8110">
        <v>1</v>
      </c>
    </row>
    <row r="8111" spans="1:2">
      <c r="A8111" t="s">
        <v>21668</v>
      </c>
      <c r="B8111">
        <v>1</v>
      </c>
    </row>
    <row r="8112" spans="1:2">
      <c r="A8112" t="s">
        <v>21669</v>
      </c>
      <c r="B8112">
        <v>1</v>
      </c>
    </row>
    <row r="8113" spans="1:2">
      <c r="A8113" t="s">
        <v>21670</v>
      </c>
      <c r="B8113">
        <v>1</v>
      </c>
    </row>
    <row r="8114" spans="1:2">
      <c r="A8114" t="s">
        <v>21671</v>
      </c>
      <c r="B8114">
        <v>1</v>
      </c>
    </row>
    <row r="8115" spans="1:2">
      <c r="A8115" t="s">
        <v>21672</v>
      </c>
      <c r="B8115">
        <v>1</v>
      </c>
    </row>
    <row r="8116" spans="1:2">
      <c r="A8116" t="s">
        <v>21673</v>
      </c>
      <c r="B8116">
        <v>1</v>
      </c>
    </row>
    <row r="8117" spans="1:2">
      <c r="A8117" t="s">
        <v>21674</v>
      </c>
      <c r="B8117">
        <v>1</v>
      </c>
    </row>
    <row r="8118" spans="1:2">
      <c r="A8118" t="s">
        <v>21676</v>
      </c>
      <c r="B8118">
        <v>1</v>
      </c>
    </row>
    <row r="8119" spans="1:2">
      <c r="A8119" t="s">
        <v>21677</v>
      </c>
      <c r="B8119">
        <v>1</v>
      </c>
    </row>
    <row r="8120" spans="1:2">
      <c r="A8120" t="s">
        <v>21678</v>
      </c>
      <c r="B8120">
        <v>1</v>
      </c>
    </row>
    <row r="8121" spans="1:2">
      <c r="A8121" t="s">
        <v>21679</v>
      </c>
      <c r="B8121">
        <v>1</v>
      </c>
    </row>
    <row r="8122" spans="1:2">
      <c r="A8122" t="s">
        <v>21680</v>
      </c>
      <c r="B8122">
        <v>1</v>
      </c>
    </row>
    <row r="8123" spans="1:2">
      <c r="A8123" t="s">
        <v>21681</v>
      </c>
      <c r="B8123">
        <v>1</v>
      </c>
    </row>
    <row r="8124" spans="1:2">
      <c r="A8124" t="s">
        <v>21682</v>
      </c>
      <c r="B8124">
        <v>1</v>
      </c>
    </row>
    <row r="8125" spans="1:2">
      <c r="A8125" t="s">
        <v>21683</v>
      </c>
      <c r="B8125">
        <v>1</v>
      </c>
    </row>
    <row r="8126" spans="1:2">
      <c r="A8126" t="s">
        <v>21684</v>
      </c>
      <c r="B8126">
        <v>1</v>
      </c>
    </row>
    <row r="8127" spans="1:2">
      <c r="A8127" t="s">
        <v>21685</v>
      </c>
      <c r="B8127">
        <v>1</v>
      </c>
    </row>
    <row r="8128" spans="1:2">
      <c r="A8128" t="s">
        <v>21686</v>
      </c>
      <c r="B8128">
        <v>1</v>
      </c>
    </row>
    <row r="8129" spans="1:2">
      <c r="A8129" t="s">
        <v>21687</v>
      </c>
      <c r="B8129">
        <v>1</v>
      </c>
    </row>
    <row r="8130" spans="1:2">
      <c r="A8130" t="s">
        <v>21688</v>
      </c>
      <c r="B8130">
        <v>1</v>
      </c>
    </row>
    <row r="8131" spans="1:2">
      <c r="A8131" t="s">
        <v>21689</v>
      </c>
      <c r="B8131">
        <v>1</v>
      </c>
    </row>
    <row r="8132" spans="1:2">
      <c r="A8132" t="s">
        <v>21690</v>
      </c>
      <c r="B8132">
        <v>1</v>
      </c>
    </row>
    <row r="8133" spans="1:2">
      <c r="A8133" t="s">
        <v>21691</v>
      </c>
      <c r="B8133">
        <v>1</v>
      </c>
    </row>
    <row r="8134" spans="1:2">
      <c r="A8134" t="s">
        <v>21692</v>
      </c>
      <c r="B8134">
        <v>1</v>
      </c>
    </row>
    <row r="8135" spans="1:2">
      <c r="A8135" t="s">
        <v>21693</v>
      </c>
      <c r="B8135">
        <v>1</v>
      </c>
    </row>
    <row r="8136" spans="1:2">
      <c r="A8136" t="s">
        <v>21694</v>
      </c>
      <c r="B8136">
        <v>1</v>
      </c>
    </row>
    <row r="8137" spans="1:2">
      <c r="A8137" t="s">
        <v>21695</v>
      </c>
      <c r="B8137">
        <v>1</v>
      </c>
    </row>
    <row r="8138" spans="1:2">
      <c r="A8138" t="s">
        <v>21696</v>
      </c>
      <c r="B8138">
        <v>1</v>
      </c>
    </row>
    <row r="8139" spans="1:2">
      <c r="A8139" t="s">
        <v>21697</v>
      </c>
      <c r="B8139">
        <v>1</v>
      </c>
    </row>
    <row r="8140" spans="1:2">
      <c r="A8140" t="s">
        <v>21698</v>
      </c>
      <c r="B8140">
        <v>1</v>
      </c>
    </row>
    <row r="8141" spans="1:2">
      <c r="A8141" t="s">
        <v>21699</v>
      </c>
      <c r="B8141">
        <v>1</v>
      </c>
    </row>
    <row r="8142" spans="1:2">
      <c r="A8142" t="s">
        <v>21700</v>
      </c>
      <c r="B8142">
        <v>1</v>
      </c>
    </row>
    <row r="8143" spans="1:2">
      <c r="A8143" t="s">
        <v>21702</v>
      </c>
      <c r="B8143">
        <v>1</v>
      </c>
    </row>
    <row r="8144" spans="1:2">
      <c r="A8144" t="s">
        <v>21703</v>
      </c>
      <c r="B8144">
        <v>1</v>
      </c>
    </row>
    <row r="8145" spans="1:2">
      <c r="A8145" t="s">
        <v>21704</v>
      </c>
      <c r="B8145">
        <v>1</v>
      </c>
    </row>
    <row r="8146" spans="1:2">
      <c r="A8146" t="s">
        <v>21705</v>
      </c>
      <c r="B8146">
        <v>1</v>
      </c>
    </row>
    <row r="8147" spans="1:2">
      <c r="A8147" t="s">
        <v>21706</v>
      </c>
      <c r="B8147">
        <v>1</v>
      </c>
    </row>
    <row r="8148" spans="1:2">
      <c r="A8148" t="s">
        <v>21707</v>
      </c>
      <c r="B8148">
        <v>1</v>
      </c>
    </row>
    <row r="8149" spans="1:2">
      <c r="A8149" t="s">
        <v>21708</v>
      </c>
      <c r="B8149">
        <v>1</v>
      </c>
    </row>
    <row r="8150" spans="1:2">
      <c r="A8150" t="s">
        <v>21709</v>
      </c>
      <c r="B8150">
        <v>1</v>
      </c>
    </row>
    <row r="8151" spans="1:2">
      <c r="A8151" t="s">
        <v>21710</v>
      </c>
      <c r="B8151">
        <v>1</v>
      </c>
    </row>
    <row r="8152" spans="1:2">
      <c r="A8152" t="s">
        <v>21711</v>
      </c>
      <c r="B8152">
        <v>1</v>
      </c>
    </row>
    <row r="8153" spans="1:2">
      <c r="A8153" t="s">
        <v>21713</v>
      </c>
      <c r="B8153">
        <v>1</v>
      </c>
    </row>
    <row r="8154" spans="1:2">
      <c r="A8154" t="s">
        <v>21714</v>
      </c>
      <c r="B8154">
        <v>1</v>
      </c>
    </row>
    <row r="8155" spans="1:2">
      <c r="A8155" t="s">
        <v>21715</v>
      </c>
      <c r="B8155">
        <v>1</v>
      </c>
    </row>
    <row r="8156" spans="1:2">
      <c r="A8156" t="s">
        <v>21716</v>
      </c>
      <c r="B8156">
        <v>1</v>
      </c>
    </row>
    <row r="8157" spans="1:2">
      <c r="A8157" t="s">
        <v>21717</v>
      </c>
      <c r="B8157">
        <v>1</v>
      </c>
    </row>
    <row r="8158" spans="1:2">
      <c r="A8158" t="s">
        <v>21718</v>
      </c>
      <c r="B8158">
        <v>1</v>
      </c>
    </row>
    <row r="8159" spans="1:2">
      <c r="A8159" t="s">
        <v>21719</v>
      </c>
      <c r="B8159">
        <v>1</v>
      </c>
    </row>
    <row r="8160" spans="1:2">
      <c r="A8160" t="s">
        <v>21720</v>
      </c>
      <c r="B8160">
        <v>1</v>
      </c>
    </row>
    <row r="8161" spans="1:2">
      <c r="A8161" t="s">
        <v>21721</v>
      </c>
      <c r="B8161">
        <v>1</v>
      </c>
    </row>
    <row r="8162" spans="1:2">
      <c r="A8162" t="s">
        <v>21722</v>
      </c>
      <c r="B8162">
        <v>1</v>
      </c>
    </row>
    <row r="8163" spans="1:2">
      <c r="A8163" t="s">
        <v>21723</v>
      </c>
      <c r="B8163">
        <v>1</v>
      </c>
    </row>
    <row r="8164" spans="1:2">
      <c r="A8164" t="s">
        <v>21724</v>
      </c>
      <c r="B8164">
        <v>1</v>
      </c>
    </row>
    <row r="8165" spans="1:2">
      <c r="A8165" t="s">
        <v>21726</v>
      </c>
      <c r="B8165">
        <v>1</v>
      </c>
    </row>
    <row r="8166" spans="1:2">
      <c r="A8166" t="s">
        <v>21727</v>
      </c>
      <c r="B8166">
        <v>1</v>
      </c>
    </row>
    <row r="8167" spans="1:2">
      <c r="A8167" t="s">
        <v>21728</v>
      </c>
      <c r="B8167">
        <v>1</v>
      </c>
    </row>
    <row r="8168" spans="1:2">
      <c r="A8168" t="s">
        <v>21729</v>
      </c>
      <c r="B8168">
        <v>1</v>
      </c>
    </row>
    <row r="8169" spans="1:2">
      <c r="A8169" t="s">
        <v>21730</v>
      </c>
      <c r="B8169">
        <v>1</v>
      </c>
    </row>
    <row r="8170" spans="1:2">
      <c r="A8170" t="s">
        <v>21732</v>
      </c>
      <c r="B8170">
        <v>1</v>
      </c>
    </row>
    <row r="8171" spans="1:2">
      <c r="A8171" t="s">
        <v>21733</v>
      </c>
      <c r="B8171">
        <v>1</v>
      </c>
    </row>
    <row r="8172" spans="1:2">
      <c r="A8172" t="s">
        <v>21734</v>
      </c>
      <c r="B8172">
        <v>1</v>
      </c>
    </row>
    <row r="8173" spans="1:2">
      <c r="A8173" t="s">
        <v>21735</v>
      </c>
      <c r="B8173">
        <v>1</v>
      </c>
    </row>
    <row r="8174" spans="1:2">
      <c r="A8174" t="s">
        <v>21736</v>
      </c>
      <c r="B8174">
        <v>1</v>
      </c>
    </row>
    <row r="8175" spans="1:2">
      <c r="A8175" t="s">
        <v>21737</v>
      </c>
      <c r="B8175">
        <v>1</v>
      </c>
    </row>
    <row r="8176" spans="1:2">
      <c r="A8176" t="s">
        <v>21738</v>
      </c>
      <c r="B8176">
        <v>1</v>
      </c>
    </row>
    <row r="8177" spans="1:2">
      <c r="A8177" t="s">
        <v>21739</v>
      </c>
      <c r="B8177">
        <v>1</v>
      </c>
    </row>
    <row r="8178" spans="1:2">
      <c r="A8178" t="s">
        <v>21740</v>
      </c>
      <c r="B8178">
        <v>1</v>
      </c>
    </row>
    <row r="8179" spans="1:2">
      <c r="A8179" t="s">
        <v>21741</v>
      </c>
      <c r="B8179">
        <v>1</v>
      </c>
    </row>
    <row r="8180" spans="1:2">
      <c r="A8180" t="s">
        <v>21742</v>
      </c>
      <c r="B8180">
        <v>1</v>
      </c>
    </row>
    <row r="8181" spans="1:2">
      <c r="A8181" t="s">
        <v>21743</v>
      </c>
      <c r="B8181">
        <v>1</v>
      </c>
    </row>
    <row r="8182" spans="1:2">
      <c r="A8182" t="s">
        <v>21744</v>
      </c>
      <c r="B8182">
        <v>1</v>
      </c>
    </row>
    <row r="8183" spans="1:2">
      <c r="A8183" t="s">
        <v>21745</v>
      </c>
      <c r="B8183">
        <v>1</v>
      </c>
    </row>
    <row r="8184" spans="1:2">
      <c r="A8184" t="s">
        <v>21746</v>
      </c>
      <c r="B8184">
        <v>1</v>
      </c>
    </row>
    <row r="8185" spans="1:2">
      <c r="A8185" t="s">
        <v>21747</v>
      </c>
      <c r="B8185">
        <v>1</v>
      </c>
    </row>
    <row r="8186" spans="1:2">
      <c r="A8186" t="s">
        <v>21748</v>
      </c>
      <c r="B8186">
        <v>1</v>
      </c>
    </row>
    <row r="8187" spans="1:2">
      <c r="A8187" t="s">
        <v>21749</v>
      </c>
      <c r="B8187">
        <v>1</v>
      </c>
    </row>
    <row r="8188" spans="1:2">
      <c r="A8188" t="s">
        <v>21750</v>
      </c>
      <c r="B8188">
        <v>1</v>
      </c>
    </row>
    <row r="8189" spans="1:2">
      <c r="A8189" t="s">
        <v>21751</v>
      </c>
      <c r="B8189">
        <v>1</v>
      </c>
    </row>
    <row r="8190" spans="1:2">
      <c r="A8190" t="s">
        <v>21752</v>
      </c>
      <c r="B8190">
        <v>1</v>
      </c>
    </row>
    <row r="8191" spans="1:2">
      <c r="A8191" t="s">
        <v>21753</v>
      </c>
      <c r="B8191">
        <v>1</v>
      </c>
    </row>
    <row r="8192" spans="1:2">
      <c r="A8192" t="s">
        <v>21754</v>
      </c>
      <c r="B8192">
        <v>1</v>
      </c>
    </row>
    <row r="8193" spans="1:2">
      <c r="A8193" t="s">
        <v>21755</v>
      </c>
      <c r="B8193">
        <v>1</v>
      </c>
    </row>
    <row r="8194" spans="1:2">
      <c r="A8194" t="s">
        <v>21756</v>
      </c>
      <c r="B8194">
        <v>1</v>
      </c>
    </row>
    <row r="8195" spans="1:2">
      <c r="A8195" t="s">
        <v>21757</v>
      </c>
      <c r="B8195">
        <v>1</v>
      </c>
    </row>
    <row r="8196" spans="1:2">
      <c r="A8196" t="s">
        <v>21758</v>
      </c>
      <c r="B8196">
        <v>1</v>
      </c>
    </row>
    <row r="8197" spans="1:2">
      <c r="A8197" t="s">
        <v>21759</v>
      </c>
      <c r="B8197">
        <v>1</v>
      </c>
    </row>
    <row r="8198" spans="1:2">
      <c r="A8198" t="s">
        <v>21760</v>
      </c>
      <c r="B8198">
        <v>1</v>
      </c>
    </row>
    <row r="8199" spans="1:2">
      <c r="A8199" t="s">
        <v>21761</v>
      </c>
      <c r="B8199">
        <v>1</v>
      </c>
    </row>
    <row r="8200" spans="1:2">
      <c r="A8200" t="s">
        <v>21762</v>
      </c>
      <c r="B8200">
        <v>1</v>
      </c>
    </row>
    <row r="8201" spans="1:2">
      <c r="A8201" t="s">
        <v>21763</v>
      </c>
      <c r="B8201">
        <v>1</v>
      </c>
    </row>
    <row r="8202" spans="1:2">
      <c r="A8202" t="s">
        <v>21764</v>
      </c>
      <c r="B8202">
        <v>1</v>
      </c>
    </row>
    <row r="8203" spans="1:2">
      <c r="A8203" t="s">
        <v>21765</v>
      </c>
      <c r="B8203">
        <v>1</v>
      </c>
    </row>
    <row r="8204" spans="1:2">
      <c r="A8204" t="s">
        <v>21766</v>
      </c>
      <c r="B8204">
        <v>1</v>
      </c>
    </row>
    <row r="8205" spans="1:2">
      <c r="A8205" t="s">
        <v>21767</v>
      </c>
      <c r="B8205">
        <v>1</v>
      </c>
    </row>
    <row r="8206" spans="1:2">
      <c r="A8206" t="s">
        <v>21768</v>
      </c>
      <c r="B8206">
        <v>1</v>
      </c>
    </row>
    <row r="8207" spans="1:2">
      <c r="A8207" t="s">
        <v>21769</v>
      </c>
      <c r="B8207">
        <v>1</v>
      </c>
    </row>
    <row r="8208" spans="1:2">
      <c r="A8208" t="s">
        <v>21770</v>
      </c>
      <c r="B8208">
        <v>1</v>
      </c>
    </row>
    <row r="8209" spans="1:2">
      <c r="A8209" t="s">
        <v>21771</v>
      </c>
      <c r="B8209">
        <v>1</v>
      </c>
    </row>
    <row r="8210" spans="1:2">
      <c r="A8210" t="s">
        <v>21772</v>
      </c>
      <c r="B8210">
        <v>1</v>
      </c>
    </row>
    <row r="8211" spans="1:2">
      <c r="A8211" t="s">
        <v>21773</v>
      </c>
      <c r="B8211">
        <v>1</v>
      </c>
    </row>
    <row r="8212" spans="1:2">
      <c r="A8212" t="s">
        <v>21774</v>
      </c>
      <c r="B8212">
        <v>1</v>
      </c>
    </row>
    <row r="8213" spans="1:2">
      <c r="A8213" t="s">
        <v>21775</v>
      </c>
      <c r="B8213">
        <v>1</v>
      </c>
    </row>
    <row r="8214" spans="1:2">
      <c r="A8214" t="s">
        <v>21776</v>
      </c>
      <c r="B8214">
        <v>1</v>
      </c>
    </row>
    <row r="8215" spans="1:2">
      <c r="A8215" t="s">
        <v>21777</v>
      </c>
      <c r="B8215">
        <v>1</v>
      </c>
    </row>
    <row r="8216" spans="1:2">
      <c r="A8216" t="s">
        <v>21778</v>
      </c>
      <c r="B8216">
        <v>1</v>
      </c>
    </row>
    <row r="8217" spans="1:2">
      <c r="A8217" t="s">
        <v>21779</v>
      </c>
      <c r="B8217">
        <v>1</v>
      </c>
    </row>
    <row r="8218" spans="1:2">
      <c r="A8218" t="s">
        <v>21781</v>
      </c>
      <c r="B8218">
        <v>1</v>
      </c>
    </row>
    <row r="8219" spans="1:2">
      <c r="A8219" t="s">
        <v>21782</v>
      </c>
      <c r="B8219">
        <v>1</v>
      </c>
    </row>
    <row r="8220" spans="1:2">
      <c r="A8220" t="s">
        <v>21783</v>
      </c>
      <c r="B8220">
        <v>1</v>
      </c>
    </row>
    <row r="8221" spans="1:2">
      <c r="A8221" t="s">
        <v>21784</v>
      </c>
      <c r="B8221">
        <v>1</v>
      </c>
    </row>
    <row r="8222" spans="1:2">
      <c r="A8222" t="s">
        <v>21785</v>
      </c>
      <c r="B8222">
        <v>1</v>
      </c>
    </row>
    <row r="8223" spans="1:2">
      <c r="A8223" t="s">
        <v>21786</v>
      </c>
      <c r="B8223">
        <v>1</v>
      </c>
    </row>
    <row r="8224" spans="1:2">
      <c r="A8224" t="s">
        <v>21787</v>
      </c>
      <c r="B8224">
        <v>1</v>
      </c>
    </row>
    <row r="8225" spans="1:2">
      <c r="A8225" t="s">
        <v>21788</v>
      </c>
      <c r="B8225">
        <v>1</v>
      </c>
    </row>
    <row r="8226" spans="1:2">
      <c r="A8226" t="s">
        <v>21790</v>
      </c>
      <c r="B8226">
        <v>1</v>
      </c>
    </row>
    <row r="8227" spans="1:2">
      <c r="A8227" t="s">
        <v>21791</v>
      </c>
      <c r="B8227">
        <v>1</v>
      </c>
    </row>
    <row r="8228" spans="1:2">
      <c r="A8228" t="s">
        <v>21792</v>
      </c>
      <c r="B8228">
        <v>1</v>
      </c>
    </row>
    <row r="8229" spans="1:2">
      <c r="A8229" t="s">
        <v>21793</v>
      </c>
      <c r="B8229">
        <v>1</v>
      </c>
    </row>
    <row r="8230" spans="1:2">
      <c r="A8230" t="s">
        <v>21795</v>
      </c>
      <c r="B8230">
        <v>1</v>
      </c>
    </row>
    <row r="8231" spans="1:2">
      <c r="A8231" t="s">
        <v>21796</v>
      </c>
      <c r="B8231">
        <v>1</v>
      </c>
    </row>
    <row r="8232" spans="1:2">
      <c r="A8232" t="s">
        <v>21797</v>
      </c>
      <c r="B8232">
        <v>1</v>
      </c>
    </row>
    <row r="8233" spans="1:2">
      <c r="A8233" t="s">
        <v>21799</v>
      </c>
      <c r="B8233">
        <v>1</v>
      </c>
    </row>
    <row r="8234" spans="1:2">
      <c r="A8234" t="s">
        <v>21800</v>
      </c>
      <c r="B8234">
        <v>1</v>
      </c>
    </row>
    <row r="8235" spans="1:2">
      <c r="A8235" t="s">
        <v>21801</v>
      </c>
      <c r="B8235">
        <v>1</v>
      </c>
    </row>
    <row r="8236" spans="1:2">
      <c r="A8236" t="s">
        <v>21803</v>
      </c>
      <c r="B8236">
        <v>1</v>
      </c>
    </row>
    <row r="8237" spans="1:2">
      <c r="A8237" t="s">
        <v>21804</v>
      </c>
      <c r="B8237">
        <v>1</v>
      </c>
    </row>
    <row r="8238" spans="1:2">
      <c r="A8238" t="s">
        <v>21805</v>
      </c>
      <c r="B8238">
        <v>1</v>
      </c>
    </row>
    <row r="8239" spans="1:2">
      <c r="A8239" t="s">
        <v>21806</v>
      </c>
      <c r="B8239">
        <v>1</v>
      </c>
    </row>
    <row r="8240" spans="1:2">
      <c r="A8240" t="s">
        <v>21807</v>
      </c>
      <c r="B8240">
        <v>1</v>
      </c>
    </row>
    <row r="8241" spans="1:2">
      <c r="A8241" t="s">
        <v>21808</v>
      </c>
      <c r="B8241">
        <v>1</v>
      </c>
    </row>
    <row r="8242" spans="1:2">
      <c r="A8242" t="s">
        <v>21809</v>
      </c>
      <c r="B8242">
        <v>1</v>
      </c>
    </row>
    <row r="8243" spans="1:2">
      <c r="A8243" t="s">
        <v>21810</v>
      </c>
      <c r="B8243">
        <v>1</v>
      </c>
    </row>
    <row r="8244" spans="1:2">
      <c r="A8244" t="s">
        <v>21811</v>
      </c>
      <c r="B8244">
        <v>1</v>
      </c>
    </row>
    <row r="8245" spans="1:2">
      <c r="A8245" t="s">
        <v>21812</v>
      </c>
      <c r="B8245">
        <v>1</v>
      </c>
    </row>
    <row r="8246" spans="1:2">
      <c r="A8246" t="s">
        <v>21813</v>
      </c>
      <c r="B8246">
        <v>1</v>
      </c>
    </row>
    <row r="8247" spans="1:2">
      <c r="A8247" t="s">
        <v>21814</v>
      </c>
      <c r="B8247">
        <v>1</v>
      </c>
    </row>
    <row r="8248" spans="1:2">
      <c r="A8248" t="s">
        <v>21815</v>
      </c>
      <c r="B8248">
        <v>1</v>
      </c>
    </row>
    <row r="8249" spans="1:2">
      <c r="A8249" t="s">
        <v>21816</v>
      </c>
      <c r="B8249">
        <v>1</v>
      </c>
    </row>
    <row r="8250" spans="1:2">
      <c r="A8250" t="s">
        <v>21817</v>
      </c>
      <c r="B8250">
        <v>1</v>
      </c>
    </row>
    <row r="8251" spans="1:2">
      <c r="A8251" t="s">
        <v>21818</v>
      </c>
      <c r="B8251">
        <v>1</v>
      </c>
    </row>
    <row r="8252" spans="1:2">
      <c r="A8252" t="s">
        <v>21820</v>
      </c>
      <c r="B8252">
        <v>1</v>
      </c>
    </row>
    <row r="8253" spans="1:2">
      <c r="A8253" t="s">
        <v>21821</v>
      </c>
      <c r="B8253">
        <v>1</v>
      </c>
    </row>
    <row r="8254" spans="1:2">
      <c r="A8254" t="s">
        <v>21824</v>
      </c>
      <c r="B8254">
        <v>1</v>
      </c>
    </row>
    <row r="8255" spans="1:2">
      <c r="A8255" t="s">
        <v>21825</v>
      </c>
      <c r="B8255">
        <v>1</v>
      </c>
    </row>
    <row r="8256" spans="1:2">
      <c r="A8256" t="s">
        <v>21826</v>
      </c>
      <c r="B8256">
        <v>1</v>
      </c>
    </row>
    <row r="8257" spans="1:2">
      <c r="A8257" t="s">
        <v>21827</v>
      </c>
      <c r="B8257">
        <v>1</v>
      </c>
    </row>
    <row r="8258" spans="1:2">
      <c r="A8258" t="s">
        <v>21828</v>
      </c>
      <c r="B8258">
        <v>1</v>
      </c>
    </row>
    <row r="8259" spans="1:2">
      <c r="A8259" t="s">
        <v>21829</v>
      </c>
      <c r="B8259">
        <v>1</v>
      </c>
    </row>
    <row r="8260" spans="1:2">
      <c r="A8260" t="s">
        <v>21830</v>
      </c>
      <c r="B8260">
        <v>1</v>
      </c>
    </row>
    <row r="8261" spans="1:2">
      <c r="A8261" t="s">
        <v>21831</v>
      </c>
      <c r="B8261">
        <v>1</v>
      </c>
    </row>
    <row r="8262" spans="1:2">
      <c r="A8262" t="s">
        <v>21832</v>
      </c>
      <c r="B8262">
        <v>1</v>
      </c>
    </row>
    <row r="8263" spans="1:2">
      <c r="A8263" t="s">
        <v>21833</v>
      </c>
      <c r="B8263">
        <v>1</v>
      </c>
    </row>
    <row r="8264" spans="1:2">
      <c r="A8264" t="s">
        <v>21834</v>
      </c>
      <c r="B8264">
        <v>1</v>
      </c>
    </row>
    <row r="8265" spans="1:2">
      <c r="A8265" t="s">
        <v>21836</v>
      </c>
      <c r="B8265">
        <v>1</v>
      </c>
    </row>
    <row r="8266" spans="1:2">
      <c r="A8266" t="s">
        <v>21837</v>
      </c>
      <c r="B8266">
        <v>1</v>
      </c>
    </row>
    <row r="8267" spans="1:2">
      <c r="A8267" t="s">
        <v>21838</v>
      </c>
      <c r="B8267">
        <v>1</v>
      </c>
    </row>
    <row r="8268" spans="1:2">
      <c r="A8268" t="s">
        <v>21839</v>
      </c>
      <c r="B8268">
        <v>1</v>
      </c>
    </row>
    <row r="8269" spans="1:2">
      <c r="A8269" t="s">
        <v>21840</v>
      </c>
      <c r="B8269">
        <v>1</v>
      </c>
    </row>
    <row r="8270" spans="1:2">
      <c r="A8270" t="s">
        <v>21841</v>
      </c>
      <c r="B8270">
        <v>1</v>
      </c>
    </row>
    <row r="8271" spans="1:2">
      <c r="A8271" t="s">
        <v>21842</v>
      </c>
      <c r="B8271">
        <v>1</v>
      </c>
    </row>
    <row r="8272" spans="1:2">
      <c r="A8272" t="s">
        <v>21843</v>
      </c>
      <c r="B8272">
        <v>1</v>
      </c>
    </row>
    <row r="8273" spans="1:2">
      <c r="A8273" t="s">
        <v>21844</v>
      </c>
      <c r="B8273">
        <v>1</v>
      </c>
    </row>
    <row r="8274" spans="1:2">
      <c r="A8274" t="s">
        <v>21845</v>
      </c>
      <c r="B8274">
        <v>1</v>
      </c>
    </row>
    <row r="8275" spans="1:2">
      <c r="A8275" t="s">
        <v>21846</v>
      </c>
      <c r="B8275">
        <v>1</v>
      </c>
    </row>
    <row r="8276" spans="1:2">
      <c r="A8276" t="s">
        <v>21847</v>
      </c>
      <c r="B8276">
        <v>1</v>
      </c>
    </row>
    <row r="8277" spans="1:2">
      <c r="A8277" t="s">
        <v>21849</v>
      </c>
      <c r="B8277">
        <v>1</v>
      </c>
    </row>
    <row r="8278" spans="1:2">
      <c r="A8278" t="s">
        <v>21850</v>
      </c>
      <c r="B8278">
        <v>1</v>
      </c>
    </row>
    <row r="8279" spans="1:2">
      <c r="A8279" t="s">
        <v>21851</v>
      </c>
      <c r="B8279">
        <v>1</v>
      </c>
    </row>
    <row r="8280" spans="1:2">
      <c r="A8280" t="s">
        <v>21852</v>
      </c>
      <c r="B8280">
        <v>1</v>
      </c>
    </row>
    <row r="8281" spans="1:2">
      <c r="A8281" t="s">
        <v>21853</v>
      </c>
      <c r="B8281">
        <v>1</v>
      </c>
    </row>
    <row r="8282" spans="1:2">
      <c r="A8282" t="s">
        <v>21854</v>
      </c>
      <c r="B8282">
        <v>1</v>
      </c>
    </row>
    <row r="8283" spans="1:2">
      <c r="A8283" t="s">
        <v>21855</v>
      </c>
      <c r="B8283">
        <v>1</v>
      </c>
    </row>
    <row r="8284" spans="1:2">
      <c r="A8284" t="s">
        <v>21856</v>
      </c>
      <c r="B8284">
        <v>1</v>
      </c>
    </row>
    <row r="8285" spans="1:2">
      <c r="A8285" t="s">
        <v>21857</v>
      </c>
      <c r="B8285">
        <v>1</v>
      </c>
    </row>
    <row r="8286" spans="1:2">
      <c r="A8286" t="s">
        <v>21858</v>
      </c>
      <c r="B8286">
        <v>1</v>
      </c>
    </row>
    <row r="8287" spans="1:2">
      <c r="A8287" t="s">
        <v>21859</v>
      </c>
      <c r="B8287">
        <v>1</v>
      </c>
    </row>
    <row r="8288" spans="1:2">
      <c r="A8288" t="s">
        <v>21860</v>
      </c>
      <c r="B8288">
        <v>1</v>
      </c>
    </row>
    <row r="8289" spans="1:2">
      <c r="A8289" t="s">
        <v>21861</v>
      </c>
      <c r="B8289">
        <v>1</v>
      </c>
    </row>
    <row r="8290" spans="1:2">
      <c r="A8290" t="s">
        <v>21862</v>
      </c>
      <c r="B8290">
        <v>1</v>
      </c>
    </row>
    <row r="8291" spans="1:2">
      <c r="A8291" t="s">
        <v>21863</v>
      </c>
      <c r="B8291">
        <v>1</v>
      </c>
    </row>
    <row r="8292" spans="1:2">
      <c r="A8292" t="s">
        <v>21864</v>
      </c>
      <c r="B8292">
        <v>1</v>
      </c>
    </row>
    <row r="8293" spans="1:2">
      <c r="A8293" t="s">
        <v>21865</v>
      </c>
      <c r="B8293">
        <v>1</v>
      </c>
    </row>
    <row r="8294" spans="1:2">
      <c r="A8294" t="s">
        <v>21867</v>
      </c>
      <c r="B8294">
        <v>1</v>
      </c>
    </row>
    <row r="8295" spans="1:2">
      <c r="A8295" t="s">
        <v>21868</v>
      </c>
      <c r="B8295">
        <v>1</v>
      </c>
    </row>
    <row r="8296" spans="1:2">
      <c r="A8296" t="s">
        <v>21869</v>
      </c>
      <c r="B8296">
        <v>1</v>
      </c>
    </row>
    <row r="8297" spans="1:2">
      <c r="A8297" t="s">
        <v>21870</v>
      </c>
      <c r="B8297">
        <v>1</v>
      </c>
    </row>
    <row r="8298" spans="1:2">
      <c r="A8298" t="s">
        <v>21871</v>
      </c>
      <c r="B8298">
        <v>1</v>
      </c>
    </row>
    <row r="8299" spans="1:2">
      <c r="A8299" t="s">
        <v>21872</v>
      </c>
      <c r="B8299">
        <v>1</v>
      </c>
    </row>
    <row r="8300" spans="1:2">
      <c r="A8300" t="s">
        <v>21874</v>
      </c>
      <c r="B8300">
        <v>1</v>
      </c>
    </row>
    <row r="8301" spans="1:2">
      <c r="A8301" t="s">
        <v>21875</v>
      </c>
      <c r="B8301">
        <v>1</v>
      </c>
    </row>
    <row r="8302" spans="1:2">
      <c r="A8302" t="s">
        <v>21876</v>
      </c>
      <c r="B8302">
        <v>1</v>
      </c>
    </row>
    <row r="8303" spans="1:2">
      <c r="A8303" t="s">
        <v>21877</v>
      </c>
      <c r="B8303">
        <v>1</v>
      </c>
    </row>
    <row r="8304" spans="1:2">
      <c r="A8304" t="s">
        <v>21878</v>
      </c>
      <c r="B8304">
        <v>1</v>
      </c>
    </row>
    <row r="8305" spans="1:2">
      <c r="A8305" t="s">
        <v>21879</v>
      </c>
      <c r="B8305">
        <v>1</v>
      </c>
    </row>
    <row r="8306" spans="1:2">
      <c r="A8306" t="s">
        <v>21880</v>
      </c>
      <c r="B8306">
        <v>1</v>
      </c>
    </row>
    <row r="8307" spans="1:2">
      <c r="A8307" t="s">
        <v>21881</v>
      </c>
      <c r="B8307">
        <v>1</v>
      </c>
    </row>
    <row r="8308" spans="1:2">
      <c r="A8308" t="s">
        <v>21882</v>
      </c>
      <c r="B8308">
        <v>1</v>
      </c>
    </row>
    <row r="8309" spans="1:2">
      <c r="A8309" t="s">
        <v>21883</v>
      </c>
      <c r="B8309">
        <v>1</v>
      </c>
    </row>
    <row r="8310" spans="1:2">
      <c r="A8310" t="s">
        <v>21885</v>
      </c>
      <c r="B8310">
        <v>1</v>
      </c>
    </row>
    <row r="8311" spans="1:2">
      <c r="A8311" t="s">
        <v>21886</v>
      </c>
      <c r="B8311">
        <v>1</v>
      </c>
    </row>
    <row r="8312" spans="1:2">
      <c r="A8312" t="s">
        <v>21887</v>
      </c>
      <c r="B8312">
        <v>1</v>
      </c>
    </row>
    <row r="8313" spans="1:2">
      <c r="A8313" t="s">
        <v>21888</v>
      </c>
      <c r="B8313">
        <v>1</v>
      </c>
    </row>
    <row r="8314" spans="1:2">
      <c r="A8314" t="s">
        <v>21889</v>
      </c>
      <c r="B8314">
        <v>1</v>
      </c>
    </row>
    <row r="8315" spans="1:2">
      <c r="A8315" t="s">
        <v>21890</v>
      </c>
      <c r="B8315">
        <v>1</v>
      </c>
    </row>
    <row r="8316" spans="1:2">
      <c r="A8316" t="s">
        <v>21891</v>
      </c>
      <c r="B8316">
        <v>1</v>
      </c>
    </row>
    <row r="8317" spans="1:2">
      <c r="A8317" t="s">
        <v>21892</v>
      </c>
      <c r="B8317">
        <v>1</v>
      </c>
    </row>
    <row r="8318" spans="1:2">
      <c r="A8318" t="s">
        <v>21893</v>
      </c>
      <c r="B8318">
        <v>1</v>
      </c>
    </row>
    <row r="8319" spans="1:2">
      <c r="A8319" t="s">
        <v>21895</v>
      </c>
      <c r="B8319">
        <v>1</v>
      </c>
    </row>
    <row r="8320" spans="1:2">
      <c r="A8320" t="s">
        <v>21896</v>
      </c>
      <c r="B8320">
        <v>1</v>
      </c>
    </row>
    <row r="8321" spans="1:2">
      <c r="A8321" t="s">
        <v>21897</v>
      </c>
      <c r="B8321">
        <v>1</v>
      </c>
    </row>
    <row r="8322" spans="1:2">
      <c r="A8322" t="s">
        <v>21898</v>
      </c>
      <c r="B8322">
        <v>1</v>
      </c>
    </row>
    <row r="8323" spans="1:2">
      <c r="A8323" t="s">
        <v>21899</v>
      </c>
      <c r="B8323">
        <v>1</v>
      </c>
    </row>
    <row r="8324" spans="1:2">
      <c r="A8324" t="s">
        <v>21900</v>
      </c>
      <c r="B8324">
        <v>1</v>
      </c>
    </row>
    <row r="8325" spans="1:2">
      <c r="A8325" t="s">
        <v>21901</v>
      </c>
      <c r="B8325">
        <v>1</v>
      </c>
    </row>
    <row r="8326" spans="1:2">
      <c r="A8326" t="s">
        <v>21902</v>
      </c>
      <c r="B8326">
        <v>1</v>
      </c>
    </row>
    <row r="8327" spans="1:2">
      <c r="A8327" t="s">
        <v>21904</v>
      </c>
      <c r="B8327">
        <v>1</v>
      </c>
    </row>
    <row r="8328" spans="1:2">
      <c r="A8328" t="s">
        <v>21905</v>
      </c>
      <c r="B8328">
        <v>1</v>
      </c>
    </row>
    <row r="8329" spans="1:2">
      <c r="A8329" t="s">
        <v>21906</v>
      </c>
      <c r="B8329">
        <v>1</v>
      </c>
    </row>
    <row r="8330" spans="1:2">
      <c r="A8330" t="s">
        <v>21907</v>
      </c>
      <c r="B8330">
        <v>1</v>
      </c>
    </row>
    <row r="8331" spans="1:2">
      <c r="A8331" t="s">
        <v>21908</v>
      </c>
      <c r="B8331">
        <v>1</v>
      </c>
    </row>
    <row r="8332" spans="1:2">
      <c r="A8332" t="s">
        <v>21909</v>
      </c>
      <c r="B8332">
        <v>1</v>
      </c>
    </row>
    <row r="8333" spans="1:2">
      <c r="A8333" t="s">
        <v>21910</v>
      </c>
      <c r="B8333">
        <v>1</v>
      </c>
    </row>
    <row r="8334" spans="1:2">
      <c r="A8334" t="s">
        <v>21911</v>
      </c>
      <c r="B8334">
        <v>1</v>
      </c>
    </row>
    <row r="8335" spans="1:2">
      <c r="A8335" t="s">
        <v>21914</v>
      </c>
      <c r="B8335">
        <v>1</v>
      </c>
    </row>
    <row r="8336" spans="1:2">
      <c r="A8336" t="s">
        <v>21915</v>
      </c>
      <c r="B8336">
        <v>1</v>
      </c>
    </row>
    <row r="8337" spans="1:2">
      <c r="A8337" t="s">
        <v>21916</v>
      </c>
      <c r="B8337">
        <v>1</v>
      </c>
    </row>
    <row r="8338" spans="1:2">
      <c r="A8338" t="s">
        <v>21917</v>
      </c>
      <c r="B8338">
        <v>1</v>
      </c>
    </row>
    <row r="8339" spans="1:2">
      <c r="A8339" t="s">
        <v>21918</v>
      </c>
      <c r="B8339">
        <v>1</v>
      </c>
    </row>
    <row r="8340" spans="1:2">
      <c r="A8340" t="s">
        <v>21919</v>
      </c>
      <c r="B8340">
        <v>1</v>
      </c>
    </row>
    <row r="8341" spans="1:2">
      <c r="A8341" t="s">
        <v>21920</v>
      </c>
      <c r="B8341">
        <v>1</v>
      </c>
    </row>
    <row r="8342" spans="1:2">
      <c r="A8342" t="s">
        <v>21921</v>
      </c>
      <c r="B8342">
        <v>1</v>
      </c>
    </row>
    <row r="8343" spans="1:2">
      <c r="A8343" t="s">
        <v>21922</v>
      </c>
      <c r="B8343">
        <v>1</v>
      </c>
    </row>
    <row r="8344" spans="1:2">
      <c r="A8344" t="s">
        <v>21923</v>
      </c>
      <c r="B8344">
        <v>1</v>
      </c>
    </row>
    <row r="8345" spans="1:2">
      <c r="A8345" t="s">
        <v>21924</v>
      </c>
      <c r="B8345">
        <v>1</v>
      </c>
    </row>
    <row r="8346" spans="1:2">
      <c r="A8346" t="s">
        <v>21925</v>
      </c>
      <c r="B8346">
        <v>1</v>
      </c>
    </row>
    <row r="8347" spans="1:2">
      <c r="A8347" t="s">
        <v>21926</v>
      </c>
      <c r="B8347">
        <v>1</v>
      </c>
    </row>
    <row r="8348" spans="1:2">
      <c r="A8348" t="s">
        <v>21927</v>
      </c>
      <c r="B8348">
        <v>1</v>
      </c>
    </row>
    <row r="8349" spans="1:2">
      <c r="A8349" t="s">
        <v>21928</v>
      </c>
      <c r="B8349">
        <v>1</v>
      </c>
    </row>
    <row r="8350" spans="1:2">
      <c r="A8350" t="s">
        <v>21929</v>
      </c>
      <c r="B8350">
        <v>1</v>
      </c>
    </row>
    <row r="8351" spans="1:2">
      <c r="A8351" t="s">
        <v>21930</v>
      </c>
      <c r="B8351">
        <v>1</v>
      </c>
    </row>
    <row r="8352" spans="1:2">
      <c r="A8352" t="s">
        <v>21931</v>
      </c>
      <c r="B8352">
        <v>1</v>
      </c>
    </row>
    <row r="8353" spans="1:2">
      <c r="A8353" t="s">
        <v>21932</v>
      </c>
      <c r="B8353">
        <v>1</v>
      </c>
    </row>
    <row r="8354" spans="1:2">
      <c r="A8354" t="s">
        <v>21933</v>
      </c>
      <c r="B8354">
        <v>1</v>
      </c>
    </row>
    <row r="8355" spans="1:2">
      <c r="A8355" t="s">
        <v>21934</v>
      </c>
      <c r="B8355">
        <v>1</v>
      </c>
    </row>
    <row r="8356" spans="1:2">
      <c r="A8356" t="s">
        <v>21935</v>
      </c>
      <c r="B8356">
        <v>1</v>
      </c>
    </row>
    <row r="8357" spans="1:2">
      <c r="A8357" t="s">
        <v>21936</v>
      </c>
      <c r="B8357">
        <v>1</v>
      </c>
    </row>
    <row r="8358" spans="1:2">
      <c r="A8358" t="s">
        <v>21937</v>
      </c>
      <c r="B8358">
        <v>1</v>
      </c>
    </row>
    <row r="8359" spans="1:2">
      <c r="A8359" t="s">
        <v>21938</v>
      </c>
      <c r="B8359">
        <v>1</v>
      </c>
    </row>
    <row r="8360" spans="1:2">
      <c r="A8360" t="s">
        <v>21939</v>
      </c>
      <c r="B8360">
        <v>1</v>
      </c>
    </row>
    <row r="8361" spans="1:2">
      <c r="A8361" t="s">
        <v>21940</v>
      </c>
      <c r="B8361">
        <v>1</v>
      </c>
    </row>
    <row r="8362" spans="1:2">
      <c r="A8362" t="s">
        <v>21941</v>
      </c>
      <c r="B8362">
        <v>1</v>
      </c>
    </row>
    <row r="8363" spans="1:2">
      <c r="A8363" t="s">
        <v>21942</v>
      </c>
      <c r="B8363">
        <v>1</v>
      </c>
    </row>
    <row r="8364" spans="1:2">
      <c r="A8364" t="s">
        <v>21943</v>
      </c>
      <c r="B8364">
        <v>1</v>
      </c>
    </row>
    <row r="8365" spans="1:2">
      <c r="A8365" t="s">
        <v>21944</v>
      </c>
      <c r="B8365">
        <v>1</v>
      </c>
    </row>
    <row r="8366" spans="1:2">
      <c r="A8366" t="s">
        <v>21945</v>
      </c>
      <c r="B8366">
        <v>1</v>
      </c>
    </row>
    <row r="8367" spans="1:2">
      <c r="A8367" t="s">
        <v>21946</v>
      </c>
      <c r="B8367">
        <v>1</v>
      </c>
    </row>
    <row r="8368" spans="1:2">
      <c r="A8368" t="s">
        <v>21947</v>
      </c>
      <c r="B8368">
        <v>1</v>
      </c>
    </row>
    <row r="8369" spans="1:2">
      <c r="A8369" t="s">
        <v>21948</v>
      </c>
      <c r="B8369">
        <v>1</v>
      </c>
    </row>
    <row r="8370" spans="1:2">
      <c r="A8370" t="s">
        <v>21949</v>
      </c>
      <c r="B8370">
        <v>1</v>
      </c>
    </row>
    <row r="8371" spans="1:2">
      <c r="A8371" t="s">
        <v>21950</v>
      </c>
      <c r="B8371">
        <v>1</v>
      </c>
    </row>
    <row r="8372" spans="1:2">
      <c r="A8372" t="s">
        <v>21951</v>
      </c>
      <c r="B8372">
        <v>1</v>
      </c>
    </row>
    <row r="8373" spans="1:2">
      <c r="A8373" t="s">
        <v>21952</v>
      </c>
      <c r="B8373">
        <v>1</v>
      </c>
    </row>
    <row r="8374" spans="1:2">
      <c r="A8374" t="s">
        <v>21953</v>
      </c>
      <c r="B8374">
        <v>1</v>
      </c>
    </row>
    <row r="8375" spans="1:2">
      <c r="A8375" t="s">
        <v>21954</v>
      </c>
      <c r="B8375">
        <v>1</v>
      </c>
    </row>
    <row r="8376" spans="1:2">
      <c r="A8376" t="s">
        <v>21955</v>
      </c>
      <c r="B8376">
        <v>1</v>
      </c>
    </row>
    <row r="8377" spans="1:2">
      <c r="A8377" t="s">
        <v>21956</v>
      </c>
      <c r="B8377">
        <v>1</v>
      </c>
    </row>
    <row r="8378" spans="1:2">
      <c r="A8378" t="s">
        <v>21957</v>
      </c>
      <c r="B8378">
        <v>1</v>
      </c>
    </row>
    <row r="8379" spans="1:2">
      <c r="A8379" t="s">
        <v>21958</v>
      </c>
      <c r="B8379">
        <v>1</v>
      </c>
    </row>
    <row r="8380" spans="1:2">
      <c r="A8380" t="s">
        <v>21959</v>
      </c>
      <c r="B8380">
        <v>1</v>
      </c>
    </row>
    <row r="8381" spans="1:2">
      <c r="A8381" t="s">
        <v>21960</v>
      </c>
      <c r="B8381">
        <v>1</v>
      </c>
    </row>
    <row r="8382" spans="1:2">
      <c r="A8382" t="s">
        <v>21961</v>
      </c>
      <c r="B8382">
        <v>1</v>
      </c>
    </row>
    <row r="8383" spans="1:2">
      <c r="A8383" t="s">
        <v>21962</v>
      </c>
      <c r="B8383">
        <v>1</v>
      </c>
    </row>
    <row r="8384" spans="1:2">
      <c r="A8384" t="s">
        <v>21963</v>
      </c>
      <c r="B8384">
        <v>1</v>
      </c>
    </row>
    <row r="8385" spans="1:2">
      <c r="A8385" t="s">
        <v>21965</v>
      </c>
      <c r="B8385">
        <v>1</v>
      </c>
    </row>
    <row r="8386" spans="1:2">
      <c r="A8386" t="s">
        <v>21966</v>
      </c>
      <c r="B8386">
        <v>1</v>
      </c>
    </row>
    <row r="8387" spans="1:2">
      <c r="A8387" t="s">
        <v>21967</v>
      </c>
      <c r="B8387">
        <v>1</v>
      </c>
    </row>
    <row r="8388" spans="1:2">
      <c r="A8388" t="s">
        <v>21968</v>
      </c>
      <c r="B8388">
        <v>1</v>
      </c>
    </row>
    <row r="8389" spans="1:2">
      <c r="A8389" t="s">
        <v>21969</v>
      </c>
      <c r="B8389">
        <v>1</v>
      </c>
    </row>
    <row r="8390" spans="1:2">
      <c r="A8390" t="s">
        <v>21970</v>
      </c>
      <c r="B8390">
        <v>1</v>
      </c>
    </row>
    <row r="8391" spans="1:2">
      <c r="A8391" t="s">
        <v>21971</v>
      </c>
      <c r="B8391">
        <v>1</v>
      </c>
    </row>
    <row r="8392" spans="1:2">
      <c r="A8392" t="s">
        <v>21972</v>
      </c>
      <c r="B8392">
        <v>1</v>
      </c>
    </row>
    <row r="8393" spans="1:2">
      <c r="A8393" t="s">
        <v>21973</v>
      </c>
      <c r="B8393">
        <v>1</v>
      </c>
    </row>
    <row r="8394" spans="1:2">
      <c r="A8394" t="s">
        <v>21974</v>
      </c>
      <c r="B8394">
        <v>1</v>
      </c>
    </row>
    <row r="8395" spans="1:2">
      <c r="A8395" t="s">
        <v>21975</v>
      </c>
      <c r="B8395">
        <v>1</v>
      </c>
    </row>
    <row r="8396" spans="1:2">
      <c r="A8396" t="s">
        <v>21976</v>
      </c>
      <c r="B8396">
        <v>1</v>
      </c>
    </row>
    <row r="8397" spans="1:2">
      <c r="A8397" t="s">
        <v>21977</v>
      </c>
      <c r="B8397">
        <v>1</v>
      </c>
    </row>
    <row r="8398" spans="1:2">
      <c r="A8398" t="s">
        <v>21978</v>
      </c>
      <c r="B8398">
        <v>1</v>
      </c>
    </row>
    <row r="8399" spans="1:2">
      <c r="A8399" t="s">
        <v>21979</v>
      </c>
      <c r="B8399">
        <v>1</v>
      </c>
    </row>
    <row r="8400" spans="1:2">
      <c r="A8400" t="s">
        <v>21980</v>
      </c>
      <c r="B8400">
        <v>1</v>
      </c>
    </row>
    <row r="8401" spans="1:2">
      <c r="A8401" t="s">
        <v>21981</v>
      </c>
      <c r="B8401">
        <v>1</v>
      </c>
    </row>
    <row r="8402" spans="1:2">
      <c r="A8402" t="s">
        <v>21982</v>
      </c>
      <c r="B8402">
        <v>1</v>
      </c>
    </row>
    <row r="8403" spans="1:2">
      <c r="A8403" t="s">
        <v>21983</v>
      </c>
      <c r="B8403">
        <v>1</v>
      </c>
    </row>
    <row r="8404" spans="1:2">
      <c r="A8404" t="s">
        <v>21984</v>
      </c>
      <c r="B8404">
        <v>1</v>
      </c>
    </row>
    <row r="8405" spans="1:2">
      <c r="A8405" t="s">
        <v>21985</v>
      </c>
      <c r="B8405">
        <v>1</v>
      </c>
    </row>
    <row r="8406" spans="1:2">
      <c r="A8406" t="s">
        <v>21986</v>
      </c>
      <c r="B8406">
        <v>1</v>
      </c>
    </row>
    <row r="8407" spans="1:2">
      <c r="A8407" t="s">
        <v>21987</v>
      </c>
      <c r="B8407">
        <v>1</v>
      </c>
    </row>
    <row r="8408" spans="1:2">
      <c r="A8408" t="s">
        <v>21988</v>
      </c>
      <c r="B8408">
        <v>1</v>
      </c>
    </row>
    <row r="8409" spans="1:2">
      <c r="A8409" t="s">
        <v>21989</v>
      </c>
      <c r="B8409">
        <v>1</v>
      </c>
    </row>
    <row r="8410" spans="1:2">
      <c r="A8410" t="s">
        <v>21990</v>
      </c>
      <c r="B8410">
        <v>1</v>
      </c>
    </row>
    <row r="8411" spans="1:2">
      <c r="A8411" t="s">
        <v>21991</v>
      </c>
      <c r="B8411">
        <v>1</v>
      </c>
    </row>
    <row r="8412" spans="1:2">
      <c r="A8412" t="s">
        <v>21992</v>
      </c>
      <c r="B8412">
        <v>1</v>
      </c>
    </row>
    <row r="8413" spans="1:2">
      <c r="A8413" t="s">
        <v>21993</v>
      </c>
      <c r="B8413">
        <v>1</v>
      </c>
    </row>
    <row r="8414" spans="1:2">
      <c r="A8414" t="s">
        <v>21994</v>
      </c>
      <c r="B8414">
        <v>1</v>
      </c>
    </row>
    <row r="8415" spans="1:2">
      <c r="A8415" t="s">
        <v>21996</v>
      </c>
      <c r="B8415">
        <v>1</v>
      </c>
    </row>
    <row r="8416" spans="1:2">
      <c r="A8416" t="s">
        <v>21998</v>
      </c>
      <c r="B8416">
        <v>1</v>
      </c>
    </row>
    <row r="8417" spans="1:2">
      <c r="A8417" t="s">
        <v>21999</v>
      </c>
      <c r="B8417">
        <v>1</v>
      </c>
    </row>
    <row r="8418" spans="1:2">
      <c r="A8418" t="s">
        <v>22000</v>
      </c>
      <c r="B8418">
        <v>1</v>
      </c>
    </row>
    <row r="8419" spans="1:2">
      <c r="A8419" t="s">
        <v>22001</v>
      </c>
      <c r="B8419">
        <v>1</v>
      </c>
    </row>
    <row r="8420" spans="1:2">
      <c r="A8420" t="s">
        <v>22002</v>
      </c>
      <c r="B8420">
        <v>1</v>
      </c>
    </row>
    <row r="8421" spans="1:2">
      <c r="A8421" t="s">
        <v>22004</v>
      </c>
      <c r="B8421">
        <v>1</v>
      </c>
    </row>
    <row r="8422" spans="1:2">
      <c r="A8422" t="s">
        <v>22005</v>
      </c>
      <c r="B8422">
        <v>1</v>
      </c>
    </row>
    <row r="8423" spans="1:2">
      <c r="A8423" t="s">
        <v>22006</v>
      </c>
      <c r="B8423">
        <v>1</v>
      </c>
    </row>
    <row r="8424" spans="1:2">
      <c r="A8424" t="s">
        <v>22008</v>
      </c>
      <c r="B8424">
        <v>1</v>
      </c>
    </row>
    <row r="8425" spans="1:2">
      <c r="A8425" t="s">
        <v>22009</v>
      </c>
      <c r="B8425">
        <v>1</v>
      </c>
    </row>
    <row r="8426" spans="1:2">
      <c r="A8426" t="s">
        <v>22010</v>
      </c>
      <c r="B8426">
        <v>1</v>
      </c>
    </row>
    <row r="8427" spans="1:2">
      <c r="A8427" t="s">
        <v>22011</v>
      </c>
      <c r="B8427">
        <v>1</v>
      </c>
    </row>
    <row r="8428" spans="1:2">
      <c r="A8428" t="s">
        <v>22013</v>
      </c>
      <c r="B8428">
        <v>1</v>
      </c>
    </row>
    <row r="8429" spans="1:2">
      <c r="A8429" t="s">
        <v>22014</v>
      </c>
      <c r="B8429">
        <v>1</v>
      </c>
    </row>
    <row r="8430" spans="1:2">
      <c r="A8430" t="s">
        <v>22015</v>
      </c>
      <c r="B8430">
        <v>1</v>
      </c>
    </row>
    <row r="8431" spans="1:2">
      <c r="A8431" t="s">
        <v>22016</v>
      </c>
      <c r="B8431">
        <v>1</v>
      </c>
    </row>
    <row r="8432" spans="1:2">
      <c r="A8432" t="s">
        <v>22017</v>
      </c>
      <c r="B8432">
        <v>1</v>
      </c>
    </row>
    <row r="8433" spans="1:2">
      <c r="A8433" t="s">
        <v>22019</v>
      </c>
      <c r="B8433">
        <v>1</v>
      </c>
    </row>
    <row r="8434" spans="1:2">
      <c r="A8434" t="s">
        <v>22020</v>
      </c>
      <c r="B8434">
        <v>1</v>
      </c>
    </row>
    <row r="8435" spans="1:2">
      <c r="A8435" t="s">
        <v>22021</v>
      </c>
      <c r="B8435">
        <v>1</v>
      </c>
    </row>
    <row r="8436" spans="1:2">
      <c r="A8436" t="s">
        <v>22022</v>
      </c>
      <c r="B8436">
        <v>1</v>
      </c>
    </row>
    <row r="8437" spans="1:2">
      <c r="A8437" t="s">
        <v>22023</v>
      </c>
      <c r="B8437">
        <v>1</v>
      </c>
    </row>
    <row r="8438" spans="1:2">
      <c r="A8438" t="s">
        <v>22024</v>
      </c>
      <c r="B8438">
        <v>1</v>
      </c>
    </row>
    <row r="8439" spans="1:2">
      <c r="A8439" t="s">
        <v>22025</v>
      </c>
      <c r="B8439">
        <v>1</v>
      </c>
    </row>
    <row r="8440" spans="1:2">
      <c r="A8440" t="s">
        <v>22026</v>
      </c>
      <c r="B8440">
        <v>1</v>
      </c>
    </row>
    <row r="8441" spans="1:2">
      <c r="A8441" t="s">
        <v>22027</v>
      </c>
      <c r="B8441">
        <v>1</v>
      </c>
    </row>
    <row r="8442" spans="1:2">
      <c r="A8442" t="s">
        <v>22028</v>
      </c>
      <c r="B8442">
        <v>1</v>
      </c>
    </row>
    <row r="8443" spans="1:2">
      <c r="A8443" t="s">
        <v>22030</v>
      </c>
      <c r="B8443">
        <v>1</v>
      </c>
    </row>
    <row r="8444" spans="1:2">
      <c r="A8444" t="s">
        <v>22031</v>
      </c>
      <c r="B8444">
        <v>1</v>
      </c>
    </row>
    <row r="8445" spans="1:2">
      <c r="A8445" t="s">
        <v>22032</v>
      </c>
      <c r="B8445">
        <v>1</v>
      </c>
    </row>
    <row r="8446" spans="1:2">
      <c r="A8446" t="s">
        <v>22033</v>
      </c>
      <c r="B8446">
        <v>1</v>
      </c>
    </row>
    <row r="8447" spans="1:2">
      <c r="A8447" t="s">
        <v>22034</v>
      </c>
      <c r="B8447">
        <v>1</v>
      </c>
    </row>
    <row r="8448" spans="1:2">
      <c r="A8448" t="s">
        <v>22035</v>
      </c>
      <c r="B8448">
        <v>1</v>
      </c>
    </row>
    <row r="8449" spans="1:2">
      <c r="A8449" t="s">
        <v>22036</v>
      </c>
      <c r="B8449">
        <v>1</v>
      </c>
    </row>
    <row r="8450" spans="1:2">
      <c r="A8450" t="s">
        <v>22037</v>
      </c>
      <c r="B8450">
        <v>1</v>
      </c>
    </row>
    <row r="8451" spans="1:2">
      <c r="A8451" t="s">
        <v>22038</v>
      </c>
      <c r="B8451">
        <v>1</v>
      </c>
    </row>
    <row r="8452" spans="1:2">
      <c r="A8452" t="s">
        <v>22039</v>
      </c>
      <c r="B8452">
        <v>1</v>
      </c>
    </row>
    <row r="8453" spans="1:2">
      <c r="A8453" t="s">
        <v>22040</v>
      </c>
      <c r="B8453">
        <v>1</v>
      </c>
    </row>
    <row r="8454" spans="1:2">
      <c r="A8454" t="s">
        <v>22043</v>
      </c>
      <c r="B8454">
        <v>1</v>
      </c>
    </row>
    <row r="8455" spans="1:2">
      <c r="A8455" t="s">
        <v>22044</v>
      </c>
      <c r="B8455">
        <v>1</v>
      </c>
    </row>
    <row r="8456" spans="1:2">
      <c r="A8456" t="s">
        <v>22045</v>
      </c>
      <c r="B8456">
        <v>1</v>
      </c>
    </row>
    <row r="8457" spans="1:2">
      <c r="A8457" t="s">
        <v>22046</v>
      </c>
      <c r="B8457">
        <v>1</v>
      </c>
    </row>
    <row r="8458" spans="1:2">
      <c r="A8458" t="s">
        <v>22049</v>
      </c>
      <c r="B8458">
        <v>1</v>
      </c>
    </row>
    <row r="8459" spans="1:2">
      <c r="A8459" t="s">
        <v>22050</v>
      </c>
      <c r="B8459">
        <v>1</v>
      </c>
    </row>
    <row r="8460" spans="1:2">
      <c r="A8460" t="s">
        <v>22051</v>
      </c>
      <c r="B8460">
        <v>1</v>
      </c>
    </row>
    <row r="8461" spans="1:2">
      <c r="A8461" t="s">
        <v>22052</v>
      </c>
      <c r="B8461">
        <v>1</v>
      </c>
    </row>
    <row r="8462" spans="1:2">
      <c r="A8462" t="s">
        <v>22053</v>
      </c>
      <c r="B8462">
        <v>1</v>
      </c>
    </row>
    <row r="8463" spans="1:2">
      <c r="A8463" t="s">
        <v>22054</v>
      </c>
      <c r="B8463">
        <v>1</v>
      </c>
    </row>
    <row r="8464" spans="1:2">
      <c r="A8464" t="s">
        <v>22055</v>
      </c>
      <c r="B8464">
        <v>1</v>
      </c>
    </row>
    <row r="8465" spans="1:2">
      <c r="A8465" t="s">
        <v>22056</v>
      </c>
      <c r="B8465">
        <v>1</v>
      </c>
    </row>
    <row r="8466" spans="1:2">
      <c r="A8466" t="s">
        <v>22057</v>
      </c>
      <c r="B8466">
        <v>1</v>
      </c>
    </row>
    <row r="8467" spans="1:2">
      <c r="A8467" t="s">
        <v>22059</v>
      </c>
      <c r="B8467">
        <v>1</v>
      </c>
    </row>
    <row r="8468" spans="1:2">
      <c r="A8468" t="s">
        <v>22060</v>
      </c>
      <c r="B8468">
        <v>1</v>
      </c>
    </row>
    <row r="8469" spans="1:2">
      <c r="A8469" t="s">
        <v>22061</v>
      </c>
      <c r="B8469">
        <v>1</v>
      </c>
    </row>
    <row r="8470" spans="1:2">
      <c r="A8470" t="s">
        <v>22062</v>
      </c>
      <c r="B8470">
        <v>1</v>
      </c>
    </row>
    <row r="8471" spans="1:2">
      <c r="A8471" t="s">
        <v>22063</v>
      </c>
      <c r="B8471">
        <v>1</v>
      </c>
    </row>
    <row r="8472" spans="1:2">
      <c r="A8472" t="s">
        <v>22064</v>
      </c>
      <c r="B8472">
        <v>1</v>
      </c>
    </row>
    <row r="8473" spans="1:2">
      <c r="A8473" t="s">
        <v>22065</v>
      </c>
      <c r="B8473">
        <v>1</v>
      </c>
    </row>
    <row r="8474" spans="1:2">
      <c r="A8474" t="s">
        <v>22066</v>
      </c>
      <c r="B8474">
        <v>1</v>
      </c>
    </row>
    <row r="8475" spans="1:2">
      <c r="A8475" t="s">
        <v>22067</v>
      </c>
      <c r="B8475">
        <v>1</v>
      </c>
    </row>
    <row r="8476" spans="1:2">
      <c r="A8476" t="s">
        <v>22068</v>
      </c>
      <c r="B8476">
        <v>1</v>
      </c>
    </row>
    <row r="8477" spans="1:2">
      <c r="A8477" t="s">
        <v>22069</v>
      </c>
      <c r="B8477">
        <v>1</v>
      </c>
    </row>
    <row r="8478" spans="1:2">
      <c r="A8478" t="s">
        <v>22070</v>
      </c>
      <c r="B8478">
        <v>1</v>
      </c>
    </row>
    <row r="8479" spans="1:2">
      <c r="A8479" t="s">
        <v>22071</v>
      </c>
      <c r="B8479">
        <v>1</v>
      </c>
    </row>
    <row r="8480" spans="1:2">
      <c r="A8480" t="s">
        <v>22072</v>
      </c>
      <c r="B8480">
        <v>1</v>
      </c>
    </row>
    <row r="8481" spans="1:2">
      <c r="A8481" t="s">
        <v>22074</v>
      </c>
      <c r="B8481">
        <v>1</v>
      </c>
    </row>
    <row r="8482" spans="1:2">
      <c r="A8482" t="s">
        <v>22075</v>
      </c>
      <c r="B8482">
        <v>1</v>
      </c>
    </row>
    <row r="8483" spans="1:2">
      <c r="A8483" t="s">
        <v>22076</v>
      </c>
      <c r="B8483">
        <v>1</v>
      </c>
    </row>
    <row r="8484" spans="1:2">
      <c r="A8484" t="s">
        <v>22079</v>
      </c>
      <c r="B8484">
        <v>1</v>
      </c>
    </row>
    <row r="8485" spans="1:2">
      <c r="A8485" t="s">
        <v>22080</v>
      </c>
      <c r="B8485">
        <v>1</v>
      </c>
    </row>
    <row r="8486" spans="1:2">
      <c r="A8486" t="s">
        <v>22081</v>
      </c>
      <c r="B8486">
        <v>1</v>
      </c>
    </row>
    <row r="8487" spans="1:2">
      <c r="A8487" t="s">
        <v>22082</v>
      </c>
      <c r="B8487">
        <v>1</v>
      </c>
    </row>
    <row r="8488" spans="1:2">
      <c r="A8488" t="s">
        <v>22083</v>
      </c>
      <c r="B8488">
        <v>1</v>
      </c>
    </row>
    <row r="8489" spans="1:2">
      <c r="A8489" t="s">
        <v>22084</v>
      </c>
      <c r="B8489">
        <v>1</v>
      </c>
    </row>
    <row r="8490" spans="1:2">
      <c r="A8490" t="s">
        <v>22085</v>
      </c>
      <c r="B8490">
        <v>1</v>
      </c>
    </row>
    <row r="8491" spans="1:2">
      <c r="A8491" t="s">
        <v>22086</v>
      </c>
      <c r="B8491">
        <v>1</v>
      </c>
    </row>
    <row r="8492" spans="1:2">
      <c r="A8492" t="s">
        <v>22087</v>
      </c>
      <c r="B8492">
        <v>1</v>
      </c>
    </row>
    <row r="8493" spans="1:2">
      <c r="A8493" t="s">
        <v>22088</v>
      </c>
      <c r="B8493">
        <v>1</v>
      </c>
    </row>
    <row r="8494" spans="1:2">
      <c r="A8494" t="s">
        <v>22089</v>
      </c>
      <c r="B8494">
        <v>1</v>
      </c>
    </row>
    <row r="8495" spans="1:2">
      <c r="A8495" t="s">
        <v>22091</v>
      </c>
      <c r="B8495">
        <v>1</v>
      </c>
    </row>
    <row r="8496" spans="1:2">
      <c r="A8496" t="s">
        <v>22092</v>
      </c>
      <c r="B8496">
        <v>1</v>
      </c>
    </row>
    <row r="8497" spans="1:2">
      <c r="A8497" t="s">
        <v>22095</v>
      </c>
      <c r="B8497">
        <v>1</v>
      </c>
    </row>
    <row r="8498" spans="1:2">
      <c r="A8498" t="s">
        <v>22096</v>
      </c>
      <c r="B8498">
        <v>1</v>
      </c>
    </row>
    <row r="8499" spans="1:2">
      <c r="A8499" t="s">
        <v>22097</v>
      </c>
      <c r="B8499">
        <v>1</v>
      </c>
    </row>
    <row r="8500" spans="1:2">
      <c r="A8500" t="s">
        <v>22098</v>
      </c>
      <c r="B8500">
        <v>1</v>
      </c>
    </row>
    <row r="8501" spans="1:2">
      <c r="A8501" t="s">
        <v>22099</v>
      </c>
      <c r="B8501">
        <v>1</v>
      </c>
    </row>
    <row r="8502" spans="1:2">
      <c r="A8502" t="s">
        <v>22101</v>
      </c>
      <c r="B8502">
        <v>1</v>
      </c>
    </row>
    <row r="8503" spans="1:2">
      <c r="A8503" t="s">
        <v>22103</v>
      </c>
      <c r="B8503">
        <v>1</v>
      </c>
    </row>
    <row r="8504" spans="1:2">
      <c r="A8504" t="s">
        <v>22104</v>
      </c>
      <c r="B8504">
        <v>1</v>
      </c>
    </row>
    <row r="8505" spans="1:2">
      <c r="A8505" t="s">
        <v>22105</v>
      </c>
      <c r="B8505">
        <v>1</v>
      </c>
    </row>
    <row r="8506" spans="1:2">
      <c r="A8506" t="s">
        <v>22106</v>
      </c>
      <c r="B8506">
        <v>1</v>
      </c>
    </row>
    <row r="8507" spans="1:2">
      <c r="A8507" t="s">
        <v>22107</v>
      </c>
      <c r="B8507">
        <v>1</v>
      </c>
    </row>
    <row r="8508" spans="1:2">
      <c r="A8508" t="s">
        <v>22108</v>
      </c>
      <c r="B8508">
        <v>1</v>
      </c>
    </row>
    <row r="8509" spans="1:2">
      <c r="A8509" t="s">
        <v>22109</v>
      </c>
      <c r="B8509">
        <v>1</v>
      </c>
    </row>
    <row r="8510" spans="1:2">
      <c r="A8510" t="s">
        <v>22110</v>
      </c>
      <c r="B8510">
        <v>1</v>
      </c>
    </row>
    <row r="8511" spans="1:2">
      <c r="A8511" t="s">
        <v>22111</v>
      </c>
      <c r="B8511">
        <v>1</v>
      </c>
    </row>
    <row r="8512" spans="1:2">
      <c r="A8512" t="s">
        <v>22112</v>
      </c>
      <c r="B8512">
        <v>1</v>
      </c>
    </row>
    <row r="8513" spans="1:2">
      <c r="A8513" t="s">
        <v>22113</v>
      </c>
      <c r="B8513">
        <v>1</v>
      </c>
    </row>
    <row r="8514" spans="1:2">
      <c r="A8514" t="s">
        <v>22117</v>
      </c>
      <c r="B8514">
        <v>1</v>
      </c>
    </row>
    <row r="8515" spans="1:2">
      <c r="A8515" t="s">
        <v>22118</v>
      </c>
      <c r="B8515">
        <v>1</v>
      </c>
    </row>
    <row r="8516" spans="1:2">
      <c r="A8516" t="s">
        <v>22119</v>
      </c>
      <c r="B8516">
        <v>1</v>
      </c>
    </row>
    <row r="8517" spans="1:2">
      <c r="A8517" t="s">
        <v>22120</v>
      </c>
      <c r="B8517">
        <v>1</v>
      </c>
    </row>
    <row r="8518" spans="1:2">
      <c r="A8518" t="s">
        <v>22121</v>
      </c>
      <c r="B8518">
        <v>1</v>
      </c>
    </row>
    <row r="8519" spans="1:2">
      <c r="A8519" t="s">
        <v>22122</v>
      </c>
      <c r="B8519">
        <v>1</v>
      </c>
    </row>
    <row r="8520" spans="1:2">
      <c r="A8520" t="s">
        <v>22123</v>
      </c>
      <c r="B8520">
        <v>1</v>
      </c>
    </row>
    <row r="8521" spans="1:2">
      <c r="A8521" t="s">
        <v>22124</v>
      </c>
      <c r="B8521">
        <v>1</v>
      </c>
    </row>
    <row r="8522" spans="1:2">
      <c r="A8522" t="s">
        <v>22125</v>
      </c>
      <c r="B8522">
        <v>1</v>
      </c>
    </row>
    <row r="8523" spans="1:2">
      <c r="A8523" t="s">
        <v>22127</v>
      </c>
      <c r="B8523">
        <v>1</v>
      </c>
    </row>
    <row r="8524" spans="1:2">
      <c r="A8524" t="s">
        <v>22128</v>
      </c>
      <c r="B8524">
        <v>1</v>
      </c>
    </row>
    <row r="8525" spans="1:2">
      <c r="A8525" t="s">
        <v>22129</v>
      </c>
      <c r="B8525">
        <v>1</v>
      </c>
    </row>
    <row r="8526" spans="1:2">
      <c r="A8526" t="s">
        <v>22130</v>
      </c>
      <c r="B8526">
        <v>1</v>
      </c>
    </row>
    <row r="8527" spans="1:2">
      <c r="A8527" t="s">
        <v>22131</v>
      </c>
      <c r="B8527">
        <v>1</v>
      </c>
    </row>
    <row r="8528" spans="1:2">
      <c r="A8528" t="s">
        <v>22132</v>
      </c>
      <c r="B8528">
        <v>1</v>
      </c>
    </row>
    <row r="8529" spans="1:2">
      <c r="A8529" t="s">
        <v>22133</v>
      </c>
      <c r="B8529">
        <v>1</v>
      </c>
    </row>
    <row r="8530" spans="1:2">
      <c r="A8530" t="s">
        <v>22134</v>
      </c>
      <c r="B8530">
        <v>1</v>
      </c>
    </row>
    <row r="8531" spans="1:2">
      <c r="A8531" t="s">
        <v>22135</v>
      </c>
      <c r="B8531">
        <v>1</v>
      </c>
    </row>
    <row r="8532" spans="1:2">
      <c r="A8532" t="s">
        <v>22137</v>
      </c>
      <c r="B8532">
        <v>1</v>
      </c>
    </row>
    <row r="8533" spans="1:2">
      <c r="A8533" t="s">
        <v>22138</v>
      </c>
      <c r="B8533">
        <v>1</v>
      </c>
    </row>
    <row r="8534" spans="1:2">
      <c r="A8534" t="s">
        <v>22139</v>
      </c>
      <c r="B8534">
        <v>1</v>
      </c>
    </row>
    <row r="8535" spans="1:2">
      <c r="A8535" t="s">
        <v>22140</v>
      </c>
      <c r="B8535">
        <v>1</v>
      </c>
    </row>
    <row r="8536" spans="1:2">
      <c r="A8536" t="s">
        <v>22141</v>
      </c>
      <c r="B8536">
        <v>1</v>
      </c>
    </row>
    <row r="8537" spans="1:2">
      <c r="A8537" t="s">
        <v>22142</v>
      </c>
      <c r="B8537">
        <v>1</v>
      </c>
    </row>
    <row r="8538" spans="1:2">
      <c r="A8538" t="s">
        <v>22143</v>
      </c>
      <c r="B8538">
        <v>1</v>
      </c>
    </row>
    <row r="8539" spans="1:2">
      <c r="A8539" t="s">
        <v>22144</v>
      </c>
      <c r="B8539">
        <v>1</v>
      </c>
    </row>
    <row r="8540" spans="1:2">
      <c r="A8540" t="s">
        <v>22145</v>
      </c>
      <c r="B8540">
        <v>1</v>
      </c>
    </row>
    <row r="8541" spans="1:2">
      <c r="A8541" t="s">
        <v>22146</v>
      </c>
      <c r="B8541">
        <v>1</v>
      </c>
    </row>
    <row r="8542" spans="1:2">
      <c r="A8542" t="s">
        <v>22147</v>
      </c>
      <c r="B8542">
        <v>1</v>
      </c>
    </row>
    <row r="8543" spans="1:2">
      <c r="A8543" t="s">
        <v>22148</v>
      </c>
      <c r="B8543">
        <v>1</v>
      </c>
    </row>
    <row r="8544" spans="1:2">
      <c r="A8544" t="s">
        <v>22149</v>
      </c>
      <c r="B8544">
        <v>1</v>
      </c>
    </row>
    <row r="8545" spans="1:2">
      <c r="A8545" t="s">
        <v>22150</v>
      </c>
      <c r="B8545">
        <v>1</v>
      </c>
    </row>
    <row r="8546" spans="1:2">
      <c r="A8546" t="s">
        <v>22151</v>
      </c>
      <c r="B8546">
        <v>1</v>
      </c>
    </row>
    <row r="8547" spans="1:2">
      <c r="A8547" t="s">
        <v>22152</v>
      </c>
      <c r="B8547">
        <v>1</v>
      </c>
    </row>
    <row r="8548" spans="1:2">
      <c r="A8548" t="s">
        <v>22153</v>
      </c>
      <c r="B8548">
        <v>1</v>
      </c>
    </row>
    <row r="8549" spans="1:2">
      <c r="A8549" t="s">
        <v>22154</v>
      </c>
      <c r="B8549">
        <v>1</v>
      </c>
    </row>
    <row r="8550" spans="1:2">
      <c r="A8550" t="s">
        <v>22155</v>
      </c>
      <c r="B8550">
        <v>1</v>
      </c>
    </row>
    <row r="8551" spans="1:2">
      <c r="A8551" t="s">
        <v>22156</v>
      </c>
      <c r="B8551">
        <v>1</v>
      </c>
    </row>
    <row r="8552" spans="1:2">
      <c r="A8552" t="s">
        <v>22158</v>
      </c>
      <c r="B8552">
        <v>1</v>
      </c>
    </row>
    <row r="8553" spans="1:2">
      <c r="A8553" t="s">
        <v>22159</v>
      </c>
      <c r="B8553">
        <v>1</v>
      </c>
    </row>
    <row r="8554" spans="1:2">
      <c r="A8554" t="s">
        <v>22160</v>
      </c>
      <c r="B8554">
        <v>1</v>
      </c>
    </row>
    <row r="8555" spans="1:2">
      <c r="A8555" t="s">
        <v>22161</v>
      </c>
      <c r="B8555">
        <v>1</v>
      </c>
    </row>
    <row r="8556" spans="1:2">
      <c r="A8556" t="s">
        <v>22162</v>
      </c>
      <c r="B8556">
        <v>1</v>
      </c>
    </row>
    <row r="8557" spans="1:2">
      <c r="A8557" t="s">
        <v>22163</v>
      </c>
      <c r="B8557">
        <v>1</v>
      </c>
    </row>
    <row r="8558" spans="1:2">
      <c r="A8558" t="s">
        <v>22164</v>
      </c>
      <c r="B8558">
        <v>1</v>
      </c>
    </row>
    <row r="8559" spans="1:2">
      <c r="A8559" t="s">
        <v>22166</v>
      </c>
      <c r="B8559">
        <v>1</v>
      </c>
    </row>
    <row r="8560" spans="1:2">
      <c r="A8560" t="s">
        <v>22167</v>
      </c>
      <c r="B8560">
        <v>1</v>
      </c>
    </row>
    <row r="8561" spans="1:2">
      <c r="A8561" t="s">
        <v>22168</v>
      </c>
      <c r="B8561">
        <v>1</v>
      </c>
    </row>
    <row r="8562" spans="1:2">
      <c r="A8562" t="s">
        <v>22169</v>
      </c>
      <c r="B8562">
        <v>1</v>
      </c>
    </row>
    <row r="8563" spans="1:2">
      <c r="A8563" t="s">
        <v>22170</v>
      </c>
      <c r="B8563">
        <v>1</v>
      </c>
    </row>
    <row r="8564" spans="1:2">
      <c r="A8564" t="s">
        <v>22171</v>
      </c>
      <c r="B8564">
        <v>1</v>
      </c>
    </row>
    <row r="8565" spans="1:2">
      <c r="A8565" t="s">
        <v>22172</v>
      </c>
      <c r="B8565">
        <v>1</v>
      </c>
    </row>
    <row r="8566" spans="1:2">
      <c r="A8566" t="s">
        <v>22173</v>
      </c>
      <c r="B8566">
        <v>1</v>
      </c>
    </row>
    <row r="8567" spans="1:2">
      <c r="A8567" t="s">
        <v>22174</v>
      </c>
      <c r="B8567">
        <v>1</v>
      </c>
    </row>
    <row r="8568" spans="1:2">
      <c r="A8568" t="s">
        <v>22175</v>
      </c>
      <c r="B8568">
        <v>1</v>
      </c>
    </row>
    <row r="8569" spans="1:2">
      <c r="A8569" t="s">
        <v>22176</v>
      </c>
      <c r="B8569">
        <v>1</v>
      </c>
    </row>
    <row r="8570" spans="1:2">
      <c r="A8570" t="s">
        <v>22177</v>
      </c>
      <c r="B8570">
        <v>1</v>
      </c>
    </row>
    <row r="8571" spans="1:2">
      <c r="A8571" t="s">
        <v>22178</v>
      </c>
      <c r="B8571">
        <v>1</v>
      </c>
    </row>
    <row r="8572" spans="1:2">
      <c r="A8572" t="s">
        <v>22179</v>
      </c>
      <c r="B8572">
        <v>1</v>
      </c>
    </row>
    <row r="8573" spans="1:2">
      <c r="A8573" t="s">
        <v>22180</v>
      </c>
      <c r="B8573">
        <v>1</v>
      </c>
    </row>
    <row r="8574" spans="1:2">
      <c r="A8574" t="s">
        <v>22181</v>
      </c>
      <c r="B8574">
        <v>1</v>
      </c>
    </row>
    <row r="8575" spans="1:2">
      <c r="A8575" t="s">
        <v>22182</v>
      </c>
      <c r="B8575">
        <v>1</v>
      </c>
    </row>
    <row r="8576" spans="1:2">
      <c r="A8576" t="s">
        <v>22183</v>
      </c>
      <c r="B8576">
        <v>1</v>
      </c>
    </row>
    <row r="8577" spans="1:2">
      <c r="A8577" t="s">
        <v>22184</v>
      </c>
      <c r="B8577">
        <v>1</v>
      </c>
    </row>
    <row r="8578" spans="1:2">
      <c r="A8578" t="s">
        <v>22185</v>
      </c>
      <c r="B8578">
        <v>1</v>
      </c>
    </row>
    <row r="8579" spans="1:2">
      <c r="A8579" t="s">
        <v>22186</v>
      </c>
      <c r="B8579">
        <v>1</v>
      </c>
    </row>
    <row r="8580" spans="1:2">
      <c r="A8580" t="s">
        <v>22187</v>
      </c>
      <c r="B8580">
        <v>1</v>
      </c>
    </row>
    <row r="8581" spans="1:2">
      <c r="A8581" t="s">
        <v>22188</v>
      </c>
      <c r="B8581">
        <v>1</v>
      </c>
    </row>
    <row r="8582" spans="1:2">
      <c r="A8582" t="s">
        <v>22190</v>
      </c>
      <c r="B8582">
        <v>1</v>
      </c>
    </row>
    <row r="8583" spans="1:2">
      <c r="A8583" t="s">
        <v>22191</v>
      </c>
      <c r="B8583">
        <v>1</v>
      </c>
    </row>
    <row r="8584" spans="1:2">
      <c r="A8584" t="s">
        <v>22192</v>
      </c>
      <c r="B8584">
        <v>1</v>
      </c>
    </row>
    <row r="8585" spans="1:2">
      <c r="A8585" t="s">
        <v>22193</v>
      </c>
      <c r="B8585">
        <v>1</v>
      </c>
    </row>
    <row r="8586" spans="1:2">
      <c r="A8586" t="s">
        <v>22194</v>
      </c>
      <c r="B8586">
        <v>1</v>
      </c>
    </row>
    <row r="8587" spans="1:2">
      <c r="A8587" t="s">
        <v>22195</v>
      </c>
      <c r="B8587">
        <v>1</v>
      </c>
    </row>
    <row r="8588" spans="1:2">
      <c r="A8588" t="s">
        <v>22197</v>
      </c>
      <c r="B8588">
        <v>1</v>
      </c>
    </row>
    <row r="8589" spans="1:2">
      <c r="A8589" t="s">
        <v>22198</v>
      </c>
      <c r="B8589">
        <v>1</v>
      </c>
    </row>
    <row r="8590" spans="1:2">
      <c r="A8590" t="s">
        <v>22200</v>
      </c>
      <c r="B8590">
        <v>1</v>
      </c>
    </row>
    <row r="8591" spans="1:2">
      <c r="A8591" t="s">
        <v>22201</v>
      </c>
      <c r="B8591">
        <v>1</v>
      </c>
    </row>
    <row r="8592" spans="1:2">
      <c r="A8592" t="s">
        <v>22202</v>
      </c>
      <c r="B8592">
        <v>1</v>
      </c>
    </row>
    <row r="8593" spans="1:2">
      <c r="A8593" t="s">
        <v>22203</v>
      </c>
      <c r="B8593">
        <v>1</v>
      </c>
    </row>
    <row r="8594" spans="1:2">
      <c r="A8594" t="s">
        <v>22204</v>
      </c>
      <c r="B8594">
        <v>1</v>
      </c>
    </row>
    <row r="8595" spans="1:2">
      <c r="A8595" t="e">
        <f>--_: what_WP the_DT</f>
        <v>#NAME?</v>
      </c>
      <c r="B8595">
        <v>1</v>
      </c>
    </row>
    <row r="8596" spans="1:2">
      <c r="A8596" t="s">
        <v>22205</v>
      </c>
      <c r="B8596">
        <v>1</v>
      </c>
    </row>
    <row r="8597" spans="1:2">
      <c r="A8597" t="s">
        <v>22206</v>
      </c>
      <c r="B8597">
        <v>1</v>
      </c>
    </row>
    <row r="8598" spans="1:2">
      <c r="A8598" t="s">
        <v>22207</v>
      </c>
      <c r="B8598">
        <v>1</v>
      </c>
    </row>
    <row r="8599" spans="1:2">
      <c r="A8599" t="s">
        <v>22208</v>
      </c>
      <c r="B8599">
        <v>1</v>
      </c>
    </row>
    <row r="8600" spans="1:2">
      <c r="A8600" t="s">
        <v>22209</v>
      </c>
      <c r="B8600">
        <v>1</v>
      </c>
    </row>
    <row r="8601" spans="1:2">
      <c r="A8601" t="s">
        <v>22210</v>
      </c>
      <c r="B8601">
        <v>1</v>
      </c>
    </row>
    <row r="8602" spans="1:2">
      <c r="A8602" t="s">
        <v>22211</v>
      </c>
      <c r="B8602">
        <v>1</v>
      </c>
    </row>
    <row r="8603" spans="1:2">
      <c r="A8603" t="s">
        <v>22212</v>
      </c>
      <c r="B8603">
        <v>1</v>
      </c>
    </row>
    <row r="8604" spans="1:2">
      <c r="A8604" t="s">
        <v>22213</v>
      </c>
      <c r="B8604">
        <v>1</v>
      </c>
    </row>
    <row r="8605" spans="1:2">
      <c r="A8605" t="s">
        <v>22214</v>
      </c>
      <c r="B8605">
        <v>1</v>
      </c>
    </row>
    <row r="8606" spans="1:2">
      <c r="A8606" t="s">
        <v>22215</v>
      </c>
      <c r="B8606">
        <v>1</v>
      </c>
    </row>
    <row r="8607" spans="1:2">
      <c r="A8607" t="s">
        <v>22216</v>
      </c>
      <c r="B8607">
        <v>1</v>
      </c>
    </row>
    <row r="8608" spans="1:2">
      <c r="A8608" t="s">
        <v>22217</v>
      </c>
      <c r="B8608">
        <v>1</v>
      </c>
    </row>
    <row r="8609" spans="1:2">
      <c r="A8609" t="s">
        <v>22218</v>
      </c>
      <c r="B8609">
        <v>1</v>
      </c>
    </row>
    <row r="8610" spans="1:2">
      <c r="A8610" t="s">
        <v>22219</v>
      </c>
      <c r="B8610">
        <v>1</v>
      </c>
    </row>
    <row r="8611" spans="1:2">
      <c r="A8611" t="s">
        <v>22220</v>
      </c>
      <c r="B8611">
        <v>1</v>
      </c>
    </row>
    <row r="8612" spans="1:2">
      <c r="A8612" t="s">
        <v>22221</v>
      </c>
      <c r="B8612">
        <v>1</v>
      </c>
    </row>
    <row r="8613" spans="1:2">
      <c r="A8613" t="s">
        <v>22222</v>
      </c>
      <c r="B8613">
        <v>1</v>
      </c>
    </row>
    <row r="8614" spans="1:2">
      <c r="A8614" t="s">
        <v>22224</v>
      </c>
      <c r="B8614">
        <v>1</v>
      </c>
    </row>
    <row r="8615" spans="1:2">
      <c r="A8615" t="s">
        <v>22225</v>
      </c>
      <c r="B8615">
        <v>1</v>
      </c>
    </row>
    <row r="8616" spans="1:2">
      <c r="A8616" t="s">
        <v>22226</v>
      </c>
      <c r="B8616">
        <v>1</v>
      </c>
    </row>
    <row r="8617" spans="1:2">
      <c r="A8617" t="s">
        <v>22227</v>
      </c>
      <c r="B8617">
        <v>1</v>
      </c>
    </row>
    <row r="8618" spans="1:2">
      <c r="A8618" t="s">
        <v>22228</v>
      </c>
      <c r="B8618">
        <v>1</v>
      </c>
    </row>
    <row r="8619" spans="1:2">
      <c r="A8619" t="s">
        <v>22229</v>
      </c>
      <c r="B8619">
        <v>1</v>
      </c>
    </row>
    <row r="8620" spans="1:2">
      <c r="A8620" t="s">
        <v>22230</v>
      </c>
      <c r="B8620">
        <v>1</v>
      </c>
    </row>
    <row r="8621" spans="1:2">
      <c r="A8621" t="s">
        <v>22231</v>
      </c>
      <c r="B8621">
        <v>1</v>
      </c>
    </row>
    <row r="8622" spans="1:2">
      <c r="A8622" t="s">
        <v>22232</v>
      </c>
      <c r="B8622">
        <v>1</v>
      </c>
    </row>
    <row r="8623" spans="1:2">
      <c r="A8623" t="s">
        <v>22233</v>
      </c>
      <c r="B8623">
        <v>1</v>
      </c>
    </row>
    <row r="8624" spans="1:2">
      <c r="A8624" t="s">
        <v>22234</v>
      </c>
      <c r="B8624">
        <v>1</v>
      </c>
    </row>
    <row r="8625" spans="1:2">
      <c r="A8625" t="s">
        <v>22235</v>
      </c>
      <c r="B8625">
        <v>1</v>
      </c>
    </row>
    <row r="8626" spans="1:2">
      <c r="A8626" t="s">
        <v>22236</v>
      </c>
      <c r="B8626">
        <v>1</v>
      </c>
    </row>
    <row r="8627" spans="1:2">
      <c r="A8627" t="s">
        <v>22237</v>
      </c>
      <c r="B8627">
        <v>1</v>
      </c>
    </row>
    <row r="8628" spans="1:2">
      <c r="A8628" t="s">
        <v>22238</v>
      </c>
      <c r="B8628">
        <v>1</v>
      </c>
    </row>
    <row r="8629" spans="1:2">
      <c r="A8629" t="s">
        <v>22239</v>
      </c>
      <c r="B8629">
        <v>1</v>
      </c>
    </row>
    <row r="8630" spans="1:2">
      <c r="A8630" t="s">
        <v>22240</v>
      </c>
      <c r="B8630">
        <v>1</v>
      </c>
    </row>
    <row r="8631" spans="1:2">
      <c r="A8631" t="s">
        <v>22241</v>
      </c>
      <c r="B8631">
        <v>1</v>
      </c>
    </row>
    <row r="8632" spans="1:2">
      <c r="A8632" t="s">
        <v>22242</v>
      </c>
      <c r="B8632">
        <v>1</v>
      </c>
    </row>
    <row r="8633" spans="1:2">
      <c r="A8633" t="s">
        <v>22243</v>
      </c>
      <c r="B8633">
        <v>1</v>
      </c>
    </row>
    <row r="8634" spans="1:2">
      <c r="A8634" t="s">
        <v>22244</v>
      </c>
      <c r="B8634">
        <v>1</v>
      </c>
    </row>
    <row r="8635" spans="1:2">
      <c r="A8635" t="s">
        <v>22245</v>
      </c>
      <c r="B8635">
        <v>1</v>
      </c>
    </row>
    <row r="8636" spans="1:2">
      <c r="A8636" t="s">
        <v>22246</v>
      </c>
      <c r="B8636">
        <v>1</v>
      </c>
    </row>
    <row r="8637" spans="1:2">
      <c r="A8637" t="s">
        <v>22247</v>
      </c>
      <c r="B8637">
        <v>1</v>
      </c>
    </row>
    <row r="8638" spans="1:2">
      <c r="A8638" t="s">
        <v>22248</v>
      </c>
      <c r="B8638">
        <v>1</v>
      </c>
    </row>
    <row r="8639" spans="1:2">
      <c r="A8639" t="s">
        <v>22250</v>
      </c>
      <c r="B8639">
        <v>1</v>
      </c>
    </row>
    <row r="8640" spans="1:2">
      <c r="A8640" t="s">
        <v>22251</v>
      </c>
      <c r="B8640">
        <v>1</v>
      </c>
    </row>
    <row r="8641" spans="1:2">
      <c r="A8641" t="s">
        <v>22253</v>
      </c>
      <c r="B8641">
        <v>1</v>
      </c>
    </row>
    <row r="8642" spans="1:2">
      <c r="A8642" t="s">
        <v>22254</v>
      </c>
      <c r="B8642">
        <v>1</v>
      </c>
    </row>
    <row r="8643" spans="1:2">
      <c r="A8643" t="s">
        <v>22255</v>
      </c>
      <c r="B8643">
        <v>1</v>
      </c>
    </row>
    <row r="8644" spans="1:2">
      <c r="A8644" t="s">
        <v>22256</v>
      </c>
      <c r="B8644">
        <v>1</v>
      </c>
    </row>
    <row r="8645" spans="1:2">
      <c r="A8645" t="s">
        <v>22257</v>
      </c>
      <c r="B8645">
        <v>1</v>
      </c>
    </row>
    <row r="8646" spans="1:2">
      <c r="A8646" t="s">
        <v>22258</v>
      </c>
      <c r="B8646">
        <v>1</v>
      </c>
    </row>
    <row r="8647" spans="1:2">
      <c r="A8647" t="s">
        <v>22259</v>
      </c>
      <c r="B8647">
        <v>1</v>
      </c>
    </row>
    <row r="8648" spans="1:2">
      <c r="A8648" t="s">
        <v>22260</v>
      </c>
      <c r="B8648">
        <v>1</v>
      </c>
    </row>
    <row r="8649" spans="1:2">
      <c r="A8649" t="s">
        <v>22261</v>
      </c>
      <c r="B8649">
        <v>1</v>
      </c>
    </row>
    <row r="8650" spans="1:2">
      <c r="A8650" t="s">
        <v>22262</v>
      </c>
      <c r="B8650">
        <v>1</v>
      </c>
    </row>
    <row r="8651" spans="1:2">
      <c r="A8651" t="s">
        <v>22263</v>
      </c>
      <c r="B8651">
        <v>1</v>
      </c>
    </row>
    <row r="8652" spans="1:2">
      <c r="A8652" t="s">
        <v>22264</v>
      </c>
      <c r="B8652">
        <v>1</v>
      </c>
    </row>
    <row r="8653" spans="1:2">
      <c r="A8653" t="s">
        <v>22265</v>
      </c>
      <c r="B8653">
        <v>1</v>
      </c>
    </row>
    <row r="8654" spans="1:2">
      <c r="A8654" t="s">
        <v>22266</v>
      </c>
      <c r="B8654">
        <v>1</v>
      </c>
    </row>
    <row r="8655" spans="1:2">
      <c r="A8655" t="s">
        <v>22267</v>
      </c>
      <c r="B8655">
        <v>1</v>
      </c>
    </row>
    <row r="8656" spans="1:2">
      <c r="A8656" t="s">
        <v>22268</v>
      </c>
      <c r="B8656">
        <v>1</v>
      </c>
    </row>
    <row r="8657" spans="1:2">
      <c r="A8657" t="s">
        <v>22269</v>
      </c>
      <c r="B8657">
        <v>1</v>
      </c>
    </row>
    <row r="8658" spans="1:2">
      <c r="A8658" t="s">
        <v>22270</v>
      </c>
      <c r="B8658">
        <v>1</v>
      </c>
    </row>
    <row r="8659" spans="1:2">
      <c r="A8659" t="s">
        <v>22271</v>
      </c>
      <c r="B8659">
        <v>1</v>
      </c>
    </row>
    <row r="8660" spans="1:2">
      <c r="A8660" t="s">
        <v>22272</v>
      </c>
      <c r="B8660">
        <v>1</v>
      </c>
    </row>
    <row r="8661" spans="1:2">
      <c r="A8661" t="s">
        <v>22275</v>
      </c>
      <c r="B8661">
        <v>1</v>
      </c>
    </row>
    <row r="8662" spans="1:2">
      <c r="A8662" t="s">
        <v>22276</v>
      </c>
      <c r="B8662">
        <v>1</v>
      </c>
    </row>
    <row r="8663" spans="1:2">
      <c r="A8663" t="s">
        <v>22277</v>
      </c>
      <c r="B8663">
        <v>1</v>
      </c>
    </row>
    <row r="8664" spans="1:2">
      <c r="A8664" t="s">
        <v>22278</v>
      </c>
      <c r="B8664">
        <v>1</v>
      </c>
    </row>
    <row r="8665" spans="1:2">
      <c r="A8665" t="s">
        <v>22279</v>
      </c>
      <c r="B8665">
        <v>1</v>
      </c>
    </row>
    <row r="8666" spans="1:2">
      <c r="A8666" t="s">
        <v>22280</v>
      </c>
      <c r="B8666">
        <v>1</v>
      </c>
    </row>
    <row r="8667" spans="1:2">
      <c r="A8667" t="s">
        <v>22281</v>
      </c>
      <c r="B8667">
        <v>1</v>
      </c>
    </row>
    <row r="8668" spans="1:2">
      <c r="A8668" t="s">
        <v>22282</v>
      </c>
      <c r="B8668">
        <v>1</v>
      </c>
    </row>
    <row r="8669" spans="1:2">
      <c r="A8669" t="s">
        <v>22283</v>
      </c>
      <c r="B8669">
        <v>1</v>
      </c>
    </row>
    <row r="8670" spans="1:2">
      <c r="A8670" t="s">
        <v>22284</v>
      </c>
      <c r="B8670">
        <v>1</v>
      </c>
    </row>
    <row r="8671" spans="1:2">
      <c r="A8671" t="s">
        <v>22285</v>
      </c>
      <c r="B8671">
        <v>1</v>
      </c>
    </row>
    <row r="8672" spans="1:2">
      <c r="A8672" t="s">
        <v>22286</v>
      </c>
      <c r="B8672">
        <v>1</v>
      </c>
    </row>
    <row r="8673" spans="1:2">
      <c r="A8673" t="s">
        <v>22287</v>
      </c>
      <c r="B8673">
        <v>1</v>
      </c>
    </row>
    <row r="8674" spans="1:2">
      <c r="A8674" t="s">
        <v>22289</v>
      </c>
      <c r="B8674">
        <v>1</v>
      </c>
    </row>
    <row r="8675" spans="1:2">
      <c r="A8675" t="s">
        <v>22290</v>
      </c>
      <c r="B8675">
        <v>1</v>
      </c>
    </row>
    <row r="8676" spans="1:2">
      <c r="A8676" t="s">
        <v>22291</v>
      </c>
      <c r="B8676">
        <v>1</v>
      </c>
    </row>
    <row r="8677" spans="1:2">
      <c r="A8677" t="s">
        <v>22292</v>
      </c>
      <c r="B8677">
        <v>1</v>
      </c>
    </row>
    <row r="8678" spans="1:2">
      <c r="A8678" t="s">
        <v>22293</v>
      </c>
      <c r="B8678">
        <v>1</v>
      </c>
    </row>
    <row r="8679" spans="1:2">
      <c r="A8679" t="s">
        <v>22294</v>
      </c>
      <c r="B8679">
        <v>1</v>
      </c>
    </row>
    <row r="8680" spans="1:2">
      <c r="A8680" t="s">
        <v>22295</v>
      </c>
      <c r="B8680">
        <v>1</v>
      </c>
    </row>
    <row r="8681" spans="1:2">
      <c r="A8681" t="s">
        <v>22296</v>
      </c>
      <c r="B8681">
        <v>1</v>
      </c>
    </row>
    <row r="8682" spans="1:2">
      <c r="A8682" t="s">
        <v>22297</v>
      </c>
      <c r="B8682">
        <v>1</v>
      </c>
    </row>
    <row r="8683" spans="1:2">
      <c r="A8683" t="s">
        <v>22298</v>
      </c>
      <c r="B8683">
        <v>1</v>
      </c>
    </row>
    <row r="8684" spans="1:2">
      <c r="A8684" t="s">
        <v>22299</v>
      </c>
      <c r="B8684">
        <v>1</v>
      </c>
    </row>
    <row r="8685" spans="1:2">
      <c r="A8685" t="s">
        <v>22300</v>
      </c>
      <c r="B8685">
        <v>1</v>
      </c>
    </row>
    <row r="8686" spans="1:2">
      <c r="A8686" t="s">
        <v>22301</v>
      </c>
      <c r="B8686">
        <v>1</v>
      </c>
    </row>
    <row r="8687" spans="1:2">
      <c r="A8687" t="s">
        <v>22302</v>
      </c>
      <c r="B8687">
        <v>1</v>
      </c>
    </row>
    <row r="8688" spans="1:2">
      <c r="A8688" t="s">
        <v>22304</v>
      </c>
      <c r="B8688">
        <v>1</v>
      </c>
    </row>
    <row r="8689" spans="1:2">
      <c r="A8689" t="s">
        <v>22305</v>
      </c>
      <c r="B8689">
        <v>1</v>
      </c>
    </row>
    <row r="8690" spans="1:2">
      <c r="A8690" t="s">
        <v>22306</v>
      </c>
      <c r="B8690">
        <v>1</v>
      </c>
    </row>
    <row r="8691" spans="1:2">
      <c r="A8691" t="s">
        <v>22307</v>
      </c>
      <c r="B8691">
        <v>1</v>
      </c>
    </row>
    <row r="8692" spans="1:2">
      <c r="A8692" t="s">
        <v>22308</v>
      </c>
      <c r="B8692">
        <v>1</v>
      </c>
    </row>
    <row r="8693" spans="1:2">
      <c r="A8693" t="s">
        <v>22309</v>
      </c>
      <c r="B8693">
        <v>1</v>
      </c>
    </row>
    <row r="8694" spans="1:2">
      <c r="A8694" t="s">
        <v>22310</v>
      </c>
      <c r="B8694">
        <v>1</v>
      </c>
    </row>
    <row r="8695" spans="1:2">
      <c r="A8695" t="s">
        <v>22311</v>
      </c>
      <c r="B8695">
        <v>1</v>
      </c>
    </row>
    <row r="8696" spans="1:2">
      <c r="A8696" t="s">
        <v>22312</v>
      </c>
      <c r="B8696">
        <v>1</v>
      </c>
    </row>
    <row r="8697" spans="1:2">
      <c r="A8697" t="s">
        <v>22313</v>
      </c>
      <c r="B8697">
        <v>1</v>
      </c>
    </row>
    <row r="8698" spans="1:2">
      <c r="A8698" t="s">
        <v>22314</v>
      </c>
      <c r="B8698">
        <v>1</v>
      </c>
    </row>
    <row r="8699" spans="1:2">
      <c r="A8699" t="s">
        <v>22315</v>
      </c>
      <c r="B8699">
        <v>1</v>
      </c>
    </row>
    <row r="8700" spans="1:2">
      <c r="A8700" t="s">
        <v>22316</v>
      </c>
      <c r="B8700">
        <v>1</v>
      </c>
    </row>
    <row r="8701" spans="1:2">
      <c r="A8701" t="s">
        <v>22317</v>
      </c>
      <c r="B8701">
        <v>1</v>
      </c>
    </row>
    <row r="8702" spans="1:2">
      <c r="A8702" t="s">
        <v>22318</v>
      </c>
      <c r="B8702">
        <v>1</v>
      </c>
    </row>
    <row r="8703" spans="1:2">
      <c r="A8703" t="s">
        <v>22319</v>
      </c>
      <c r="B8703">
        <v>1</v>
      </c>
    </row>
    <row r="8704" spans="1:2">
      <c r="A8704" t="s">
        <v>22320</v>
      </c>
      <c r="B8704">
        <v>1</v>
      </c>
    </row>
    <row r="8705" spans="1:2">
      <c r="A8705" t="s">
        <v>22321</v>
      </c>
      <c r="B8705">
        <v>1</v>
      </c>
    </row>
    <row r="8706" spans="1:2">
      <c r="A8706" t="s">
        <v>22323</v>
      </c>
      <c r="B8706">
        <v>1</v>
      </c>
    </row>
    <row r="8707" spans="1:2">
      <c r="A8707" t="s">
        <v>22324</v>
      </c>
      <c r="B8707">
        <v>1</v>
      </c>
    </row>
    <row r="8708" spans="1:2">
      <c r="A8708" t="s">
        <v>22325</v>
      </c>
      <c r="B8708">
        <v>1</v>
      </c>
    </row>
    <row r="8709" spans="1:2">
      <c r="A8709" t="s">
        <v>22326</v>
      </c>
      <c r="B8709">
        <v>1</v>
      </c>
    </row>
    <row r="8710" spans="1:2">
      <c r="A8710" t="s">
        <v>22327</v>
      </c>
      <c r="B8710">
        <v>1</v>
      </c>
    </row>
    <row r="8711" spans="1:2">
      <c r="A8711" t="s">
        <v>22328</v>
      </c>
      <c r="B8711">
        <v>1</v>
      </c>
    </row>
    <row r="8712" spans="1:2">
      <c r="A8712" t="s">
        <v>22329</v>
      </c>
      <c r="B8712">
        <v>1</v>
      </c>
    </row>
    <row r="8713" spans="1:2">
      <c r="A8713" t="s">
        <v>22330</v>
      </c>
      <c r="B8713">
        <v>1</v>
      </c>
    </row>
    <row r="8714" spans="1:2">
      <c r="A8714" t="s">
        <v>22331</v>
      </c>
      <c r="B8714">
        <v>1</v>
      </c>
    </row>
    <row r="8715" spans="1:2">
      <c r="A8715" t="s">
        <v>22332</v>
      </c>
      <c r="B8715">
        <v>1</v>
      </c>
    </row>
    <row r="8716" spans="1:2">
      <c r="A8716" t="s">
        <v>22333</v>
      </c>
      <c r="B8716">
        <v>1</v>
      </c>
    </row>
    <row r="8717" spans="1:2">
      <c r="A8717" t="s">
        <v>22334</v>
      </c>
      <c r="B8717">
        <v>1</v>
      </c>
    </row>
    <row r="8718" spans="1:2">
      <c r="A8718" t="s">
        <v>22335</v>
      </c>
      <c r="B8718">
        <v>1</v>
      </c>
    </row>
    <row r="8719" spans="1:2">
      <c r="A8719" t="s">
        <v>22336</v>
      </c>
      <c r="B8719">
        <v>1</v>
      </c>
    </row>
    <row r="8720" spans="1:2">
      <c r="A8720" t="s">
        <v>22337</v>
      </c>
      <c r="B8720">
        <v>1</v>
      </c>
    </row>
    <row r="8721" spans="1:2">
      <c r="A8721" t="s">
        <v>22338</v>
      </c>
      <c r="B8721">
        <v>1</v>
      </c>
    </row>
    <row r="8722" spans="1:2">
      <c r="A8722" t="s">
        <v>22339</v>
      </c>
      <c r="B8722">
        <v>1</v>
      </c>
    </row>
    <row r="8723" spans="1:2">
      <c r="A8723" t="s">
        <v>22340</v>
      </c>
      <c r="B8723">
        <v>1</v>
      </c>
    </row>
    <row r="8724" spans="1:2">
      <c r="A8724" t="s">
        <v>22341</v>
      </c>
      <c r="B8724">
        <v>1</v>
      </c>
    </row>
    <row r="8725" spans="1:2">
      <c r="A8725" t="s">
        <v>22342</v>
      </c>
      <c r="B8725">
        <v>1</v>
      </c>
    </row>
    <row r="8726" spans="1:2">
      <c r="A8726" t="s">
        <v>22343</v>
      </c>
      <c r="B8726">
        <v>1</v>
      </c>
    </row>
    <row r="8727" spans="1:2">
      <c r="A8727" t="s">
        <v>22344</v>
      </c>
      <c r="B8727">
        <v>1</v>
      </c>
    </row>
    <row r="8728" spans="1:2">
      <c r="A8728" t="s">
        <v>22345</v>
      </c>
      <c r="B8728">
        <v>1</v>
      </c>
    </row>
    <row r="8729" spans="1:2">
      <c r="A8729" t="s">
        <v>22346</v>
      </c>
      <c r="B8729">
        <v>1</v>
      </c>
    </row>
    <row r="8730" spans="1:2">
      <c r="A8730" t="s">
        <v>22347</v>
      </c>
      <c r="B8730">
        <v>1</v>
      </c>
    </row>
    <row r="8731" spans="1:2">
      <c r="A8731" t="s">
        <v>22348</v>
      </c>
      <c r="B8731">
        <v>1</v>
      </c>
    </row>
    <row r="8732" spans="1:2">
      <c r="A8732" t="s">
        <v>22349</v>
      </c>
      <c r="B8732">
        <v>1</v>
      </c>
    </row>
    <row r="8733" spans="1:2">
      <c r="A8733" t="s">
        <v>22350</v>
      </c>
      <c r="B8733">
        <v>1</v>
      </c>
    </row>
    <row r="8734" spans="1:2">
      <c r="A8734" t="s">
        <v>22351</v>
      </c>
      <c r="B8734">
        <v>1</v>
      </c>
    </row>
    <row r="8735" spans="1:2">
      <c r="A8735" t="s">
        <v>22353</v>
      </c>
      <c r="B8735">
        <v>1</v>
      </c>
    </row>
    <row r="8736" spans="1:2">
      <c r="A8736" t="s">
        <v>22354</v>
      </c>
      <c r="B8736">
        <v>1</v>
      </c>
    </row>
    <row r="8737" spans="1:2">
      <c r="A8737" t="s">
        <v>22357</v>
      </c>
      <c r="B8737">
        <v>1</v>
      </c>
    </row>
    <row r="8738" spans="1:2">
      <c r="A8738" t="s">
        <v>22358</v>
      </c>
      <c r="B8738">
        <v>1</v>
      </c>
    </row>
    <row r="8739" spans="1:2">
      <c r="A8739" t="s">
        <v>22359</v>
      </c>
      <c r="B8739">
        <v>1</v>
      </c>
    </row>
    <row r="8740" spans="1:2">
      <c r="A8740" t="s">
        <v>22360</v>
      </c>
      <c r="B8740">
        <v>1</v>
      </c>
    </row>
    <row r="8741" spans="1:2">
      <c r="A8741" t="s">
        <v>22361</v>
      </c>
      <c r="B8741">
        <v>1</v>
      </c>
    </row>
    <row r="8742" spans="1:2">
      <c r="A8742" t="s">
        <v>22362</v>
      </c>
      <c r="B8742">
        <v>1</v>
      </c>
    </row>
    <row r="8743" spans="1:2">
      <c r="A8743" t="s">
        <v>22363</v>
      </c>
      <c r="B8743">
        <v>1</v>
      </c>
    </row>
    <row r="8744" spans="1:2">
      <c r="A8744" t="s">
        <v>22364</v>
      </c>
      <c r="B8744">
        <v>1</v>
      </c>
    </row>
    <row r="8745" spans="1:2">
      <c r="A8745" t="s">
        <v>22365</v>
      </c>
      <c r="B8745">
        <v>1</v>
      </c>
    </row>
    <row r="8746" spans="1:2">
      <c r="A8746" t="s">
        <v>22366</v>
      </c>
      <c r="B8746">
        <v>1</v>
      </c>
    </row>
    <row r="8747" spans="1:2">
      <c r="A8747" t="s">
        <v>22367</v>
      </c>
      <c r="B8747">
        <v>1</v>
      </c>
    </row>
    <row r="8748" spans="1:2">
      <c r="A8748" t="s">
        <v>22369</v>
      </c>
      <c r="B8748">
        <v>1</v>
      </c>
    </row>
    <row r="8749" spans="1:2">
      <c r="A8749" t="s">
        <v>22371</v>
      </c>
      <c r="B8749">
        <v>1</v>
      </c>
    </row>
    <row r="8750" spans="1:2">
      <c r="A8750" t="s">
        <v>22372</v>
      </c>
      <c r="B8750">
        <v>1</v>
      </c>
    </row>
    <row r="8751" spans="1:2">
      <c r="A8751" t="s">
        <v>22373</v>
      </c>
      <c r="B8751">
        <v>1</v>
      </c>
    </row>
    <row r="8752" spans="1:2">
      <c r="A8752" t="s">
        <v>22374</v>
      </c>
      <c r="B8752">
        <v>1</v>
      </c>
    </row>
    <row r="8753" spans="1:2">
      <c r="A8753" t="s">
        <v>22375</v>
      </c>
      <c r="B8753">
        <v>1</v>
      </c>
    </row>
    <row r="8754" spans="1:2">
      <c r="A8754" t="s">
        <v>22376</v>
      </c>
      <c r="B8754">
        <v>1</v>
      </c>
    </row>
    <row r="8755" spans="1:2">
      <c r="A8755" t="s">
        <v>22377</v>
      </c>
      <c r="B8755">
        <v>1</v>
      </c>
    </row>
    <row r="8756" spans="1:2">
      <c r="A8756" t="s">
        <v>22378</v>
      </c>
      <c r="B8756">
        <v>1</v>
      </c>
    </row>
    <row r="8757" spans="1:2">
      <c r="A8757" t="s">
        <v>22379</v>
      </c>
      <c r="B8757">
        <v>1</v>
      </c>
    </row>
    <row r="8758" spans="1:2">
      <c r="A8758" t="s">
        <v>22380</v>
      </c>
      <c r="B8758">
        <v>1</v>
      </c>
    </row>
    <row r="8759" spans="1:2">
      <c r="A8759" t="s">
        <v>22381</v>
      </c>
      <c r="B8759">
        <v>1</v>
      </c>
    </row>
    <row r="8760" spans="1:2">
      <c r="A8760" t="s">
        <v>22382</v>
      </c>
      <c r="B8760">
        <v>1</v>
      </c>
    </row>
    <row r="8761" spans="1:2">
      <c r="A8761" t="s">
        <v>22384</v>
      </c>
      <c r="B8761">
        <v>1</v>
      </c>
    </row>
    <row r="8762" spans="1:2">
      <c r="A8762" t="s">
        <v>22385</v>
      </c>
      <c r="B8762">
        <v>1</v>
      </c>
    </row>
    <row r="8763" spans="1:2">
      <c r="A8763" t="s">
        <v>22386</v>
      </c>
      <c r="B8763">
        <v>1</v>
      </c>
    </row>
    <row r="8764" spans="1:2">
      <c r="A8764" t="s">
        <v>22387</v>
      </c>
      <c r="B8764">
        <v>1</v>
      </c>
    </row>
    <row r="8765" spans="1:2">
      <c r="A8765" t="s">
        <v>22389</v>
      </c>
      <c r="B8765">
        <v>1</v>
      </c>
    </row>
    <row r="8766" spans="1:2">
      <c r="A8766" t="s">
        <v>22390</v>
      </c>
      <c r="B8766">
        <v>1</v>
      </c>
    </row>
    <row r="8767" spans="1:2">
      <c r="A8767" t="s">
        <v>22391</v>
      </c>
      <c r="B8767">
        <v>1</v>
      </c>
    </row>
    <row r="8768" spans="1:2">
      <c r="A8768" t="s">
        <v>22392</v>
      </c>
      <c r="B8768">
        <v>1</v>
      </c>
    </row>
    <row r="8769" spans="1:2">
      <c r="A8769" t="s">
        <v>22393</v>
      </c>
      <c r="B8769">
        <v>1</v>
      </c>
    </row>
    <row r="8770" spans="1:2">
      <c r="A8770" t="s">
        <v>22394</v>
      </c>
      <c r="B8770">
        <v>1</v>
      </c>
    </row>
    <row r="8771" spans="1:2">
      <c r="A8771" t="s">
        <v>22395</v>
      </c>
      <c r="B8771">
        <v>1</v>
      </c>
    </row>
    <row r="8772" spans="1:2">
      <c r="A8772" t="s">
        <v>22396</v>
      </c>
      <c r="B8772">
        <v>1</v>
      </c>
    </row>
    <row r="8773" spans="1:2">
      <c r="A8773" t="s">
        <v>22397</v>
      </c>
      <c r="B8773">
        <v>1</v>
      </c>
    </row>
    <row r="8774" spans="1:2">
      <c r="A8774" t="s">
        <v>22398</v>
      </c>
      <c r="B8774">
        <v>1</v>
      </c>
    </row>
    <row r="8775" spans="1:2">
      <c r="A8775" t="s">
        <v>22399</v>
      </c>
      <c r="B8775">
        <v>1</v>
      </c>
    </row>
    <row r="8776" spans="1:2">
      <c r="A8776" t="s">
        <v>22400</v>
      </c>
      <c r="B8776">
        <v>1</v>
      </c>
    </row>
    <row r="8777" spans="1:2">
      <c r="A8777" t="s">
        <v>22401</v>
      </c>
      <c r="B8777">
        <v>1</v>
      </c>
    </row>
    <row r="8778" spans="1:2">
      <c r="A8778" t="s">
        <v>22402</v>
      </c>
      <c r="B8778">
        <v>1</v>
      </c>
    </row>
    <row r="8779" spans="1:2">
      <c r="A8779" t="s">
        <v>22403</v>
      </c>
      <c r="B8779">
        <v>1</v>
      </c>
    </row>
    <row r="8780" spans="1:2">
      <c r="A8780" t="s">
        <v>22404</v>
      </c>
      <c r="B8780">
        <v>1</v>
      </c>
    </row>
    <row r="8781" spans="1:2">
      <c r="A8781" t="s">
        <v>22405</v>
      </c>
      <c r="B8781">
        <v>1</v>
      </c>
    </row>
    <row r="8782" spans="1:2">
      <c r="A8782" t="s">
        <v>22406</v>
      </c>
      <c r="B8782">
        <v>1</v>
      </c>
    </row>
    <row r="8783" spans="1:2">
      <c r="A8783" t="s">
        <v>22407</v>
      </c>
      <c r="B8783">
        <v>1</v>
      </c>
    </row>
    <row r="8784" spans="1:2">
      <c r="A8784" t="s">
        <v>22408</v>
      </c>
      <c r="B8784">
        <v>1</v>
      </c>
    </row>
    <row r="8785" spans="1:2">
      <c r="A8785" t="s">
        <v>22409</v>
      </c>
      <c r="B8785">
        <v>1</v>
      </c>
    </row>
    <row r="8786" spans="1:2">
      <c r="A8786" t="s">
        <v>22410</v>
      </c>
      <c r="B8786">
        <v>1</v>
      </c>
    </row>
    <row r="8787" spans="1:2">
      <c r="A8787" t="s">
        <v>22411</v>
      </c>
      <c r="B8787">
        <v>1</v>
      </c>
    </row>
    <row r="8788" spans="1:2">
      <c r="A8788" t="s">
        <v>22412</v>
      </c>
      <c r="B8788">
        <v>1</v>
      </c>
    </row>
    <row r="8789" spans="1:2">
      <c r="A8789" t="s">
        <v>22413</v>
      </c>
      <c r="B8789">
        <v>1</v>
      </c>
    </row>
    <row r="8790" spans="1:2">
      <c r="A8790" t="s">
        <v>22414</v>
      </c>
      <c r="B8790">
        <v>1</v>
      </c>
    </row>
    <row r="8791" spans="1:2">
      <c r="A8791" t="s">
        <v>22415</v>
      </c>
      <c r="B8791">
        <v>1</v>
      </c>
    </row>
    <row r="8792" spans="1:2">
      <c r="A8792" t="s">
        <v>22416</v>
      </c>
      <c r="B8792">
        <v>1</v>
      </c>
    </row>
    <row r="8793" spans="1:2">
      <c r="A8793" t="s">
        <v>22417</v>
      </c>
      <c r="B8793">
        <v>1</v>
      </c>
    </row>
    <row r="8794" spans="1:2">
      <c r="A8794" t="s">
        <v>22418</v>
      </c>
      <c r="B8794">
        <v>1</v>
      </c>
    </row>
    <row r="8795" spans="1:2">
      <c r="A8795" t="s">
        <v>22419</v>
      </c>
      <c r="B8795">
        <v>1</v>
      </c>
    </row>
    <row r="8796" spans="1:2">
      <c r="A8796" t="s">
        <v>22420</v>
      </c>
      <c r="B8796">
        <v>1</v>
      </c>
    </row>
    <row r="8797" spans="1:2">
      <c r="A8797" t="s">
        <v>22421</v>
      </c>
      <c r="B8797">
        <v>1</v>
      </c>
    </row>
    <row r="8798" spans="1:2">
      <c r="A8798" t="s">
        <v>22422</v>
      </c>
      <c r="B8798">
        <v>1</v>
      </c>
    </row>
    <row r="8799" spans="1:2">
      <c r="A8799" t="s">
        <v>22423</v>
      </c>
      <c r="B8799">
        <v>1</v>
      </c>
    </row>
    <row r="8800" spans="1:2">
      <c r="A8800" t="s">
        <v>22424</v>
      </c>
      <c r="B8800">
        <v>1</v>
      </c>
    </row>
    <row r="8801" spans="1:2">
      <c r="A8801" t="s">
        <v>22426</v>
      </c>
      <c r="B8801">
        <v>1</v>
      </c>
    </row>
    <row r="8802" spans="1:2">
      <c r="A8802" t="s">
        <v>22427</v>
      </c>
      <c r="B8802">
        <v>1</v>
      </c>
    </row>
    <row r="8803" spans="1:2">
      <c r="A8803" t="s">
        <v>22428</v>
      </c>
      <c r="B8803">
        <v>1</v>
      </c>
    </row>
    <row r="8804" spans="1:2">
      <c r="A8804" t="s">
        <v>22429</v>
      </c>
      <c r="B8804">
        <v>1</v>
      </c>
    </row>
    <row r="8805" spans="1:2">
      <c r="A8805" t="s">
        <v>22430</v>
      </c>
      <c r="B8805">
        <v>1</v>
      </c>
    </row>
    <row r="8806" spans="1:2">
      <c r="A8806" t="s">
        <v>22431</v>
      </c>
      <c r="B8806">
        <v>1</v>
      </c>
    </row>
    <row r="8807" spans="1:2">
      <c r="A8807" t="s">
        <v>22432</v>
      </c>
      <c r="B8807">
        <v>1</v>
      </c>
    </row>
    <row r="8808" spans="1:2">
      <c r="A8808" t="s">
        <v>22433</v>
      </c>
      <c r="B8808">
        <v>1</v>
      </c>
    </row>
    <row r="8809" spans="1:2">
      <c r="A8809" t="s">
        <v>22434</v>
      </c>
      <c r="B8809">
        <v>1</v>
      </c>
    </row>
    <row r="8810" spans="1:2">
      <c r="A8810" t="s">
        <v>22435</v>
      </c>
      <c r="B8810">
        <v>1</v>
      </c>
    </row>
    <row r="8811" spans="1:2">
      <c r="A8811" t="s">
        <v>22436</v>
      </c>
      <c r="B8811">
        <v>1</v>
      </c>
    </row>
    <row r="8812" spans="1:2">
      <c r="A8812" t="s">
        <v>22437</v>
      </c>
      <c r="B8812">
        <v>1</v>
      </c>
    </row>
    <row r="8813" spans="1:2">
      <c r="A8813" t="s">
        <v>22438</v>
      </c>
      <c r="B8813">
        <v>1</v>
      </c>
    </row>
    <row r="8814" spans="1:2">
      <c r="A8814" t="s">
        <v>22439</v>
      </c>
      <c r="B8814">
        <v>1</v>
      </c>
    </row>
    <row r="8815" spans="1:2">
      <c r="A8815" t="s">
        <v>22441</v>
      </c>
      <c r="B8815">
        <v>1</v>
      </c>
    </row>
    <row r="8816" spans="1:2">
      <c r="A8816" t="s">
        <v>22442</v>
      </c>
      <c r="B8816">
        <v>1</v>
      </c>
    </row>
    <row r="8817" spans="1:2">
      <c r="A8817" t="s">
        <v>22443</v>
      </c>
      <c r="B8817">
        <v>1</v>
      </c>
    </row>
    <row r="8818" spans="1:2">
      <c r="A8818" t="s">
        <v>22444</v>
      </c>
      <c r="B8818">
        <v>1</v>
      </c>
    </row>
    <row r="8819" spans="1:2">
      <c r="A8819" t="s">
        <v>22445</v>
      </c>
      <c r="B8819">
        <v>1</v>
      </c>
    </row>
    <row r="8820" spans="1:2">
      <c r="A8820" t="s">
        <v>22446</v>
      </c>
      <c r="B8820">
        <v>1</v>
      </c>
    </row>
    <row r="8821" spans="1:2">
      <c r="A8821" t="s">
        <v>22447</v>
      </c>
      <c r="B8821">
        <v>1</v>
      </c>
    </row>
    <row r="8822" spans="1:2">
      <c r="A8822" t="s">
        <v>22448</v>
      </c>
      <c r="B8822">
        <v>1</v>
      </c>
    </row>
    <row r="8823" spans="1:2">
      <c r="A8823" t="s">
        <v>22449</v>
      </c>
      <c r="B8823">
        <v>1</v>
      </c>
    </row>
    <row r="8824" spans="1:2">
      <c r="A8824" t="s">
        <v>22450</v>
      </c>
      <c r="B8824">
        <v>1</v>
      </c>
    </row>
    <row r="8825" spans="1:2">
      <c r="A8825" t="s">
        <v>22451</v>
      </c>
      <c r="B8825">
        <v>1</v>
      </c>
    </row>
    <row r="8826" spans="1:2">
      <c r="A8826" t="s">
        <v>22452</v>
      </c>
      <c r="B8826">
        <v>1</v>
      </c>
    </row>
    <row r="8827" spans="1:2">
      <c r="A8827" t="s">
        <v>22453</v>
      </c>
      <c r="B8827">
        <v>1</v>
      </c>
    </row>
    <row r="8828" spans="1:2">
      <c r="A8828" t="s">
        <v>22454</v>
      </c>
      <c r="B8828">
        <v>1</v>
      </c>
    </row>
    <row r="8829" spans="1:2">
      <c r="A8829" t="s">
        <v>22455</v>
      </c>
      <c r="B8829">
        <v>1</v>
      </c>
    </row>
    <row r="8830" spans="1:2">
      <c r="A8830" t="s">
        <v>22456</v>
      </c>
      <c r="B8830">
        <v>1</v>
      </c>
    </row>
    <row r="8831" spans="1:2">
      <c r="A8831" t="s">
        <v>22457</v>
      </c>
      <c r="B8831">
        <v>1</v>
      </c>
    </row>
    <row r="8832" spans="1:2">
      <c r="A8832" t="s">
        <v>22458</v>
      </c>
      <c r="B8832">
        <v>1</v>
      </c>
    </row>
    <row r="8833" spans="1:2">
      <c r="A8833" t="s">
        <v>22459</v>
      </c>
      <c r="B8833">
        <v>1</v>
      </c>
    </row>
    <row r="8834" spans="1:2">
      <c r="A8834" t="s">
        <v>22460</v>
      </c>
      <c r="B8834">
        <v>1</v>
      </c>
    </row>
    <row r="8835" spans="1:2">
      <c r="A8835" t="s">
        <v>22461</v>
      </c>
      <c r="B8835">
        <v>1</v>
      </c>
    </row>
    <row r="8836" spans="1:2">
      <c r="A8836" t="s">
        <v>22462</v>
      </c>
      <c r="B8836">
        <v>1</v>
      </c>
    </row>
    <row r="8837" spans="1:2">
      <c r="A8837" t="s">
        <v>22464</v>
      </c>
      <c r="B8837">
        <v>1</v>
      </c>
    </row>
    <row r="8838" spans="1:2">
      <c r="A8838" t="s">
        <v>22465</v>
      </c>
      <c r="B8838">
        <v>1</v>
      </c>
    </row>
    <row r="8839" spans="1:2">
      <c r="A8839" t="s">
        <v>22466</v>
      </c>
      <c r="B8839">
        <v>1</v>
      </c>
    </row>
    <row r="8840" spans="1:2">
      <c r="A8840" t="s">
        <v>22467</v>
      </c>
      <c r="B8840">
        <v>1</v>
      </c>
    </row>
    <row r="8841" spans="1:2">
      <c r="A8841" t="s">
        <v>22468</v>
      </c>
      <c r="B8841">
        <v>1</v>
      </c>
    </row>
    <row r="8842" spans="1:2">
      <c r="A8842" t="s">
        <v>22469</v>
      </c>
      <c r="B8842">
        <v>1</v>
      </c>
    </row>
    <row r="8843" spans="1:2">
      <c r="A8843" t="s">
        <v>22471</v>
      </c>
      <c r="B8843">
        <v>1</v>
      </c>
    </row>
    <row r="8844" spans="1:2">
      <c r="A8844" t="s">
        <v>22472</v>
      </c>
      <c r="B8844">
        <v>1</v>
      </c>
    </row>
    <row r="8845" spans="1:2">
      <c r="A8845" t="s">
        <v>22473</v>
      </c>
      <c r="B8845">
        <v>1</v>
      </c>
    </row>
    <row r="8846" spans="1:2">
      <c r="A8846" t="s">
        <v>22474</v>
      </c>
      <c r="B8846">
        <v>1</v>
      </c>
    </row>
    <row r="8847" spans="1:2">
      <c r="A8847" t="s">
        <v>22475</v>
      </c>
      <c r="B8847">
        <v>1</v>
      </c>
    </row>
    <row r="8848" spans="1:2">
      <c r="A8848" t="s">
        <v>22476</v>
      </c>
      <c r="B8848">
        <v>1</v>
      </c>
    </row>
    <row r="8849" spans="1:2">
      <c r="A8849" t="s">
        <v>22477</v>
      </c>
      <c r="B8849">
        <v>1</v>
      </c>
    </row>
    <row r="8850" spans="1:2">
      <c r="A8850" t="s">
        <v>22478</v>
      </c>
      <c r="B8850">
        <v>1</v>
      </c>
    </row>
    <row r="8851" spans="1:2">
      <c r="A8851" t="s">
        <v>22479</v>
      </c>
      <c r="B8851">
        <v>1</v>
      </c>
    </row>
    <row r="8852" spans="1:2">
      <c r="A8852" t="s">
        <v>22480</v>
      </c>
      <c r="B8852">
        <v>1</v>
      </c>
    </row>
    <row r="8853" spans="1:2">
      <c r="A8853" t="s">
        <v>22481</v>
      </c>
      <c r="B8853">
        <v>1</v>
      </c>
    </row>
    <row r="8854" spans="1:2">
      <c r="A8854" t="s">
        <v>22482</v>
      </c>
      <c r="B8854">
        <v>1</v>
      </c>
    </row>
    <row r="8855" spans="1:2">
      <c r="A8855" t="s">
        <v>22483</v>
      </c>
      <c r="B8855">
        <v>1</v>
      </c>
    </row>
    <row r="8856" spans="1:2">
      <c r="A8856" t="s">
        <v>22484</v>
      </c>
      <c r="B8856">
        <v>1</v>
      </c>
    </row>
    <row r="8857" spans="1:2">
      <c r="A8857" t="s">
        <v>22485</v>
      </c>
      <c r="B8857">
        <v>1</v>
      </c>
    </row>
    <row r="8858" spans="1:2">
      <c r="A8858" t="s">
        <v>22486</v>
      </c>
      <c r="B8858">
        <v>1</v>
      </c>
    </row>
    <row r="8859" spans="1:2">
      <c r="A8859" t="s">
        <v>22487</v>
      </c>
      <c r="B8859">
        <v>1</v>
      </c>
    </row>
    <row r="8860" spans="1:2">
      <c r="A8860" t="s">
        <v>22488</v>
      </c>
      <c r="B8860">
        <v>1</v>
      </c>
    </row>
    <row r="8861" spans="1:2">
      <c r="A8861" t="s">
        <v>22489</v>
      </c>
      <c r="B8861">
        <v>1</v>
      </c>
    </row>
    <row r="8862" spans="1:2">
      <c r="A8862" t="s">
        <v>22490</v>
      </c>
      <c r="B8862">
        <v>1</v>
      </c>
    </row>
    <row r="8863" spans="1:2">
      <c r="A8863" t="s">
        <v>22491</v>
      </c>
      <c r="B8863">
        <v>1</v>
      </c>
    </row>
    <row r="8864" spans="1:2">
      <c r="A8864" t="s">
        <v>22492</v>
      </c>
      <c r="B8864">
        <v>1</v>
      </c>
    </row>
    <row r="8865" spans="1:2">
      <c r="A8865" t="s">
        <v>22493</v>
      </c>
      <c r="B8865">
        <v>1</v>
      </c>
    </row>
    <row r="8866" spans="1:2">
      <c r="A8866" t="s">
        <v>22494</v>
      </c>
      <c r="B8866">
        <v>1</v>
      </c>
    </row>
    <row r="8867" spans="1:2">
      <c r="A8867" t="s">
        <v>22495</v>
      </c>
      <c r="B8867">
        <v>1</v>
      </c>
    </row>
    <row r="8868" spans="1:2">
      <c r="A8868" t="s">
        <v>22496</v>
      </c>
      <c r="B8868">
        <v>1</v>
      </c>
    </row>
    <row r="8869" spans="1:2">
      <c r="A8869" t="s">
        <v>22497</v>
      </c>
      <c r="B8869">
        <v>1</v>
      </c>
    </row>
    <row r="8870" spans="1:2">
      <c r="A8870" t="s">
        <v>22498</v>
      </c>
      <c r="B8870">
        <v>1</v>
      </c>
    </row>
    <row r="8871" spans="1:2">
      <c r="A8871" t="s">
        <v>22499</v>
      </c>
      <c r="B8871">
        <v>1</v>
      </c>
    </row>
    <row r="8872" spans="1:2">
      <c r="A8872" t="s">
        <v>22500</v>
      </c>
      <c r="B8872">
        <v>1</v>
      </c>
    </row>
    <row r="8873" spans="1:2">
      <c r="A8873" t="s">
        <v>22501</v>
      </c>
      <c r="B8873">
        <v>1</v>
      </c>
    </row>
    <row r="8874" spans="1:2">
      <c r="A8874" t="s">
        <v>22502</v>
      </c>
      <c r="B8874">
        <v>1</v>
      </c>
    </row>
    <row r="8875" spans="1:2">
      <c r="A8875" t="s">
        <v>22503</v>
      </c>
      <c r="B8875">
        <v>1</v>
      </c>
    </row>
    <row r="8876" spans="1:2">
      <c r="A8876" t="s">
        <v>22504</v>
      </c>
      <c r="B8876">
        <v>1</v>
      </c>
    </row>
    <row r="8877" spans="1:2">
      <c r="A8877" t="s">
        <v>22506</v>
      </c>
      <c r="B8877">
        <v>1</v>
      </c>
    </row>
    <row r="8878" spans="1:2">
      <c r="A8878" t="s">
        <v>22507</v>
      </c>
      <c r="B8878">
        <v>1</v>
      </c>
    </row>
    <row r="8879" spans="1:2">
      <c r="A8879" t="s">
        <v>22509</v>
      </c>
      <c r="B8879">
        <v>1</v>
      </c>
    </row>
    <row r="8880" spans="1:2">
      <c r="A8880" t="s">
        <v>22510</v>
      </c>
      <c r="B8880">
        <v>1</v>
      </c>
    </row>
    <row r="8881" spans="1:2">
      <c r="A8881" t="s">
        <v>22511</v>
      </c>
      <c r="B8881">
        <v>1</v>
      </c>
    </row>
    <row r="8882" spans="1:2">
      <c r="A8882" t="s">
        <v>22512</v>
      </c>
      <c r="B8882">
        <v>1</v>
      </c>
    </row>
    <row r="8883" spans="1:2">
      <c r="A8883" t="s">
        <v>22513</v>
      </c>
      <c r="B8883">
        <v>1</v>
      </c>
    </row>
    <row r="8884" spans="1:2">
      <c r="A8884" t="s">
        <v>22514</v>
      </c>
      <c r="B8884">
        <v>1</v>
      </c>
    </row>
    <row r="8885" spans="1:2">
      <c r="A8885" t="s">
        <v>22515</v>
      </c>
      <c r="B8885">
        <v>1</v>
      </c>
    </row>
    <row r="8886" spans="1:2">
      <c r="A8886" t="s">
        <v>22516</v>
      </c>
      <c r="B8886">
        <v>1</v>
      </c>
    </row>
    <row r="8887" spans="1:2">
      <c r="A8887" t="s">
        <v>22517</v>
      </c>
      <c r="B8887">
        <v>1</v>
      </c>
    </row>
    <row r="8888" spans="1:2">
      <c r="A8888" t="s">
        <v>22518</v>
      </c>
      <c r="B8888">
        <v>1</v>
      </c>
    </row>
    <row r="8889" spans="1:2">
      <c r="A8889" t="s">
        <v>22519</v>
      </c>
      <c r="B8889">
        <v>1</v>
      </c>
    </row>
    <row r="8890" spans="1:2">
      <c r="A8890" t="s">
        <v>22520</v>
      </c>
      <c r="B8890">
        <v>1</v>
      </c>
    </row>
    <row r="8891" spans="1:2">
      <c r="A8891" t="s">
        <v>22521</v>
      </c>
      <c r="B8891">
        <v>1</v>
      </c>
    </row>
    <row r="8892" spans="1:2">
      <c r="A8892" t="s">
        <v>22522</v>
      </c>
      <c r="B8892">
        <v>1</v>
      </c>
    </row>
    <row r="8893" spans="1:2">
      <c r="A8893" t="s">
        <v>22523</v>
      </c>
      <c r="B8893">
        <v>1</v>
      </c>
    </row>
    <row r="8894" spans="1:2">
      <c r="A8894" t="s">
        <v>22524</v>
      </c>
      <c r="B8894">
        <v>1</v>
      </c>
    </row>
    <row r="8895" spans="1:2">
      <c r="A8895" t="s">
        <v>22525</v>
      </c>
      <c r="B8895">
        <v>1</v>
      </c>
    </row>
    <row r="8896" spans="1:2">
      <c r="A8896" t="s">
        <v>22526</v>
      </c>
      <c r="B8896">
        <v>1</v>
      </c>
    </row>
    <row r="8897" spans="1:2">
      <c r="A8897" t="s">
        <v>22527</v>
      </c>
      <c r="B8897">
        <v>1</v>
      </c>
    </row>
    <row r="8898" spans="1:2">
      <c r="A8898" t="s">
        <v>22528</v>
      </c>
      <c r="B8898">
        <v>1</v>
      </c>
    </row>
    <row r="8899" spans="1:2">
      <c r="A8899" t="s">
        <v>22531</v>
      </c>
      <c r="B8899">
        <v>1</v>
      </c>
    </row>
    <row r="8900" spans="1:2">
      <c r="A8900" t="s">
        <v>22532</v>
      </c>
      <c r="B8900">
        <v>1</v>
      </c>
    </row>
    <row r="8901" spans="1:2">
      <c r="A8901" t="s">
        <v>22533</v>
      </c>
      <c r="B8901">
        <v>1</v>
      </c>
    </row>
    <row r="8902" spans="1:2">
      <c r="A8902" t="s">
        <v>22535</v>
      </c>
      <c r="B8902">
        <v>1</v>
      </c>
    </row>
    <row r="8903" spans="1:2">
      <c r="A8903" t="s">
        <v>22536</v>
      </c>
      <c r="B8903">
        <v>1</v>
      </c>
    </row>
    <row r="8904" spans="1:2">
      <c r="A8904" t="s">
        <v>22537</v>
      </c>
      <c r="B8904">
        <v>1</v>
      </c>
    </row>
    <row r="8905" spans="1:2">
      <c r="A8905" t="s">
        <v>22538</v>
      </c>
      <c r="B8905">
        <v>1</v>
      </c>
    </row>
    <row r="8906" spans="1:2">
      <c r="A8906" t="s">
        <v>22539</v>
      </c>
      <c r="B8906">
        <v>1</v>
      </c>
    </row>
    <row r="8907" spans="1:2">
      <c r="A8907" t="s">
        <v>22540</v>
      </c>
      <c r="B8907">
        <v>1</v>
      </c>
    </row>
    <row r="8908" spans="1:2">
      <c r="A8908" t="s">
        <v>22541</v>
      </c>
      <c r="B8908">
        <v>1</v>
      </c>
    </row>
    <row r="8909" spans="1:2">
      <c r="A8909" t="s">
        <v>22543</v>
      </c>
      <c r="B8909">
        <v>1</v>
      </c>
    </row>
    <row r="8910" spans="1:2">
      <c r="A8910" t="s">
        <v>22544</v>
      </c>
      <c r="B8910">
        <v>1</v>
      </c>
    </row>
    <row r="8911" spans="1:2">
      <c r="A8911" t="s">
        <v>22546</v>
      </c>
      <c r="B8911">
        <v>1</v>
      </c>
    </row>
    <row r="8912" spans="1:2">
      <c r="A8912" t="s">
        <v>22547</v>
      </c>
      <c r="B8912">
        <v>1</v>
      </c>
    </row>
    <row r="8913" spans="1:2">
      <c r="A8913" t="s">
        <v>22548</v>
      </c>
      <c r="B8913">
        <v>1</v>
      </c>
    </row>
    <row r="8914" spans="1:2">
      <c r="A8914" t="s">
        <v>22549</v>
      </c>
      <c r="B8914">
        <v>1</v>
      </c>
    </row>
    <row r="8915" spans="1:2">
      <c r="A8915" t="s">
        <v>22550</v>
      </c>
      <c r="B8915">
        <v>1</v>
      </c>
    </row>
    <row r="8916" spans="1:2">
      <c r="A8916" t="s">
        <v>22551</v>
      </c>
      <c r="B8916">
        <v>1</v>
      </c>
    </row>
    <row r="8917" spans="1:2">
      <c r="A8917" t="s">
        <v>22552</v>
      </c>
      <c r="B8917">
        <v>1</v>
      </c>
    </row>
    <row r="8918" spans="1:2">
      <c r="A8918" t="s">
        <v>22553</v>
      </c>
      <c r="B8918">
        <v>1</v>
      </c>
    </row>
    <row r="8919" spans="1:2">
      <c r="A8919" t="s">
        <v>22554</v>
      </c>
      <c r="B8919">
        <v>1</v>
      </c>
    </row>
    <row r="8920" spans="1:2">
      <c r="A8920" t="s">
        <v>22555</v>
      </c>
      <c r="B8920">
        <v>1</v>
      </c>
    </row>
    <row r="8921" spans="1:2">
      <c r="A8921" t="s">
        <v>22556</v>
      </c>
      <c r="B8921">
        <v>1</v>
      </c>
    </row>
    <row r="8922" spans="1:2">
      <c r="A8922" t="s">
        <v>22557</v>
      </c>
      <c r="B8922">
        <v>1</v>
      </c>
    </row>
    <row r="8923" spans="1:2">
      <c r="A8923" t="s">
        <v>22558</v>
      </c>
      <c r="B8923">
        <v>1</v>
      </c>
    </row>
    <row r="8924" spans="1:2">
      <c r="A8924" t="s">
        <v>22559</v>
      </c>
      <c r="B8924">
        <v>1</v>
      </c>
    </row>
    <row r="8925" spans="1:2">
      <c r="A8925" t="s">
        <v>22560</v>
      </c>
      <c r="B8925">
        <v>1</v>
      </c>
    </row>
    <row r="8926" spans="1:2">
      <c r="A8926" t="s">
        <v>22561</v>
      </c>
      <c r="B8926">
        <v>1</v>
      </c>
    </row>
    <row r="8927" spans="1:2">
      <c r="A8927" t="s">
        <v>22562</v>
      </c>
      <c r="B8927">
        <v>1</v>
      </c>
    </row>
    <row r="8928" spans="1:2">
      <c r="A8928" t="s">
        <v>22563</v>
      </c>
      <c r="B8928">
        <v>1</v>
      </c>
    </row>
    <row r="8929" spans="1:2">
      <c r="A8929" t="s">
        <v>22564</v>
      </c>
      <c r="B8929">
        <v>1</v>
      </c>
    </row>
    <row r="8930" spans="1:2">
      <c r="A8930" t="s">
        <v>22565</v>
      </c>
      <c r="B8930">
        <v>1</v>
      </c>
    </row>
    <row r="8931" spans="1:2">
      <c r="A8931" t="s">
        <v>22567</v>
      </c>
      <c r="B8931">
        <v>1</v>
      </c>
    </row>
    <row r="8932" spans="1:2">
      <c r="A8932" t="s">
        <v>22568</v>
      </c>
      <c r="B8932">
        <v>1</v>
      </c>
    </row>
    <row r="8933" spans="1:2">
      <c r="A8933" t="s">
        <v>22569</v>
      </c>
      <c r="B8933">
        <v>1</v>
      </c>
    </row>
    <row r="8934" spans="1:2">
      <c r="A8934" t="s">
        <v>22570</v>
      </c>
      <c r="B8934">
        <v>1</v>
      </c>
    </row>
    <row r="8935" spans="1:2">
      <c r="A8935" t="s">
        <v>22571</v>
      </c>
      <c r="B8935">
        <v>1</v>
      </c>
    </row>
    <row r="8936" spans="1:2">
      <c r="A8936" t="s">
        <v>22573</v>
      </c>
      <c r="B8936">
        <v>1</v>
      </c>
    </row>
    <row r="8937" spans="1:2">
      <c r="A8937" t="s">
        <v>22574</v>
      </c>
      <c r="B8937">
        <v>1</v>
      </c>
    </row>
    <row r="8938" spans="1:2">
      <c r="A8938" t="s">
        <v>22575</v>
      </c>
      <c r="B8938">
        <v>1</v>
      </c>
    </row>
    <row r="8939" spans="1:2">
      <c r="A8939" t="s">
        <v>22576</v>
      </c>
      <c r="B8939">
        <v>1</v>
      </c>
    </row>
    <row r="8940" spans="1:2">
      <c r="A8940" t="s">
        <v>22577</v>
      </c>
      <c r="B8940">
        <v>1</v>
      </c>
    </row>
    <row r="8941" spans="1:2">
      <c r="A8941" t="s">
        <v>22578</v>
      </c>
      <c r="B8941">
        <v>1</v>
      </c>
    </row>
    <row r="8942" spans="1:2">
      <c r="A8942" t="e">
        <f>--_: nuffn_NN else_RB</f>
        <v>#NAME?</v>
      </c>
      <c r="B8942">
        <v>1</v>
      </c>
    </row>
    <row r="8943" spans="1:2">
      <c r="A8943" t="s">
        <v>22580</v>
      </c>
      <c r="B8943">
        <v>1</v>
      </c>
    </row>
    <row r="8944" spans="1:2">
      <c r="A8944" t="s">
        <v>22581</v>
      </c>
      <c r="B8944">
        <v>1</v>
      </c>
    </row>
    <row r="8945" spans="1:2">
      <c r="A8945" t="s">
        <v>22582</v>
      </c>
      <c r="B8945">
        <v>1</v>
      </c>
    </row>
    <row r="8946" spans="1:2">
      <c r="A8946" t="s">
        <v>22583</v>
      </c>
      <c r="B8946">
        <v>1</v>
      </c>
    </row>
    <row r="8947" spans="1:2">
      <c r="A8947" t="s">
        <v>22584</v>
      </c>
      <c r="B8947">
        <v>1</v>
      </c>
    </row>
    <row r="8948" spans="1:2">
      <c r="A8948" t="s">
        <v>22586</v>
      </c>
      <c r="B8948">
        <v>1</v>
      </c>
    </row>
    <row r="8949" spans="1:2">
      <c r="A8949" t="s">
        <v>22587</v>
      </c>
      <c r="B8949">
        <v>1</v>
      </c>
    </row>
    <row r="8950" spans="1:2">
      <c r="A8950" t="s">
        <v>22588</v>
      </c>
      <c r="B8950">
        <v>1</v>
      </c>
    </row>
    <row r="8951" spans="1:2">
      <c r="A8951" t="s">
        <v>22589</v>
      </c>
      <c r="B8951">
        <v>1</v>
      </c>
    </row>
    <row r="8952" spans="1:2">
      <c r="A8952" t="s">
        <v>22590</v>
      </c>
      <c r="B8952">
        <v>1</v>
      </c>
    </row>
    <row r="8953" spans="1:2">
      <c r="A8953" t="s">
        <v>22591</v>
      </c>
      <c r="B8953">
        <v>1</v>
      </c>
    </row>
    <row r="8954" spans="1:2">
      <c r="A8954" t="s">
        <v>22592</v>
      </c>
      <c r="B8954">
        <v>1</v>
      </c>
    </row>
    <row r="8955" spans="1:2">
      <c r="A8955" t="s">
        <v>22593</v>
      </c>
      <c r="B8955">
        <v>1</v>
      </c>
    </row>
    <row r="8956" spans="1:2">
      <c r="A8956" t="s">
        <v>22594</v>
      </c>
      <c r="B8956">
        <v>1</v>
      </c>
    </row>
    <row r="8957" spans="1:2">
      <c r="A8957" t="s">
        <v>22595</v>
      </c>
      <c r="B8957">
        <v>1</v>
      </c>
    </row>
    <row r="8958" spans="1:2">
      <c r="A8958" t="s">
        <v>22596</v>
      </c>
      <c r="B8958">
        <v>1</v>
      </c>
    </row>
    <row r="8959" spans="1:2">
      <c r="A8959" t="s">
        <v>22597</v>
      </c>
      <c r="B8959">
        <v>1</v>
      </c>
    </row>
    <row r="8960" spans="1:2">
      <c r="A8960" t="s">
        <v>22598</v>
      </c>
      <c r="B8960">
        <v>1</v>
      </c>
    </row>
    <row r="8961" spans="1:2">
      <c r="A8961" t="s">
        <v>22599</v>
      </c>
      <c r="B8961">
        <v>1</v>
      </c>
    </row>
    <row r="8962" spans="1:2">
      <c r="A8962" t="s">
        <v>22600</v>
      </c>
      <c r="B8962">
        <v>1</v>
      </c>
    </row>
    <row r="8963" spans="1:2">
      <c r="A8963" t="s">
        <v>22601</v>
      </c>
      <c r="B8963">
        <v>1</v>
      </c>
    </row>
    <row r="8964" spans="1:2">
      <c r="A8964" t="s">
        <v>22602</v>
      </c>
      <c r="B8964">
        <v>1</v>
      </c>
    </row>
    <row r="8965" spans="1:2">
      <c r="A8965" t="s">
        <v>22603</v>
      </c>
      <c r="B8965">
        <v>1</v>
      </c>
    </row>
    <row r="8966" spans="1:2">
      <c r="A8966" t="s">
        <v>22604</v>
      </c>
      <c r="B8966">
        <v>1</v>
      </c>
    </row>
    <row r="8967" spans="1:2">
      <c r="A8967" t="s">
        <v>22605</v>
      </c>
      <c r="B8967">
        <v>1</v>
      </c>
    </row>
    <row r="8968" spans="1:2">
      <c r="A8968" t="s">
        <v>22606</v>
      </c>
      <c r="B8968">
        <v>1</v>
      </c>
    </row>
    <row r="8969" spans="1:2">
      <c r="A8969" t="s">
        <v>22607</v>
      </c>
      <c r="B8969">
        <v>1</v>
      </c>
    </row>
    <row r="8970" spans="1:2">
      <c r="A8970" t="s">
        <v>22608</v>
      </c>
      <c r="B8970">
        <v>1</v>
      </c>
    </row>
    <row r="8971" spans="1:2">
      <c r="A8971" t="s">
        <v>22609</v>
      </c>
      <c r="B8971">
        <v>1</v>
      </c>
    </row>
    <row r="8972" spans="1:2">
      <c r="A8972" t="s">
        <v>22610</v>
      </c>
      <c r="B8972">
        <v>1</v>
      </c>
    </row>
    <row r="8973" spans="1:2">
      <c r="A8973" t="s">
        <v>22611</v>
      </c>
      <c r="B8973">
        <v>1</v>
      </c>
    </row>
    <row r="8974" spans="1:2">
      <c r="A8974" t="s">
        <v>22612</v>
      </c>
      <c r="B8974">
        <v>1</v>
      </c>
    </row>
    <row r="8975" spans="1:2">
      <c r="A8975" t="s">
        <v>22613</v>
      </c>
      <c r="B8975">
        <v>1</v>
      </c>
    </row>
    <row r="8976" spans="1:2">
      <c r="A8976" t="s">
        <v>22614</v>
      </c>
      <c r="B8976">
        <v>1</v>
      </c>
    </row>
    <row r="8977" spans="1:2">
      <c r="A8977" t="s">
        <v>22615</v>
      </c>
      <c r="B8977">
        <v>1</v>
      </c>
    </row>
    <row r="8978" spans="1:2">
      <c r="A8978" t="s">
        <v>22616</v>
      </c>
      <c r="B8978">
        <v>1</v>
      </c>
    </row>
    <row r="8979" spans="1:2">
      <c r="A8979" t="s">
        <v>22617</v>
      </c>
      <c r="B8979">
        <v>1</v>
      </c>
    </row>
    <row r="8980" spans="1:2">
      <c r="A8980" t="s">
        <v>22618</v>
      </c>
      <c r="B8980">
        <v>1</v>
      </c>
    </row>
    <row r="8981" spans="1:2">
      <c r="A8981" t="s">
        <v>22619</v>
      </c>
      <c r="B8981">
        <v>1</v>
      </c>
    </row>
    <row r="8982" spans="1:2">
      <c r="A8982" t="s">
        <v>22620</v>
      </c>
      <c r="B8982">
        <v>1</v>
      </c>
    </row>
    <row r="8983" spans="1:2">
      <c r="A8983" t="s">
        <v>22621</v>
      </c>
      <c r="B8983">
        <v>1</v>
      </c>
    </row>
    <row r="8984" spans="1:2">
      <c r="A8984" t="s">
        <v>22622</v>
      </c>
      <c r="B8984">
        <v>1</v>
      </c>
    </row>
    <row r="8985" spans="1:2">
      <c r="A8985" t="s">
        <v>22623</v>
      </c>
      <c r="B8985">
        <v>1</v>
      </c>
    </row>
    <row r="8986" spans="1:2">
      <c r="A8986" t="s">
        <v>22624</v>
      </c>
      <c r="B8986">
        <v>1</v>
      </c>
    </row>
    <row r="8987" spans="1:2">
      <c r="A8987" t="s">
        <v>22625</v>
      </c>
      <c r="B8987">
        <v>1</v>
      </c>
    </row>
    <row r="8988" spans="1:2">
      <c r="A8988" t="s">
        <v>22626</v>
      </c>
      <c r="B8988">
        <v>1</v>
      </c>
    </row>
    <row r="8989" spans="1:2">
      <c r="A8989" t="s">
        <v>22627</v>
      </c>
      <c r="B8989">
        <v>1</v>
      </c>
    </row>
    <row r="8990" spans="1:2">
      <c r="A8990" t="s">
        <v>22628</v>
      </c>
      <c r="B8990">
        <v>1</v>
      </c>
    </row>
    <row r="8991" spans="1:2">
      <c r="A8991" t="s">
        <v>22629</v>
      </c>
      <c r="B8991">
        <v>1</v>
      </c>
    </row>
    <row r="8992" spans="1:2">
      <c r="A8992" t="s">
        <v>22630</v>
      </c>
      <c r="B8992">
        <v>1</v>
      </c>
    </row>
    <row r="8993" spans="1:2">
      <c r="A8993" t="s">
        <v>22631</v>
      </c>
      <c r="B8993">
        <v>1</v>
      </c>
    </row>
    <row r="8994" spans="1:2">
      <c r="A8994" t="s">
        <v>22632</v>
      </c>
      <c r="B8994">
        <v>1</v>
      </c>
    </row>
    <row r="8995" spans="1:2">
      <c r="A8995" t="s">
        <v>22634</v>
      </c>
      <c r="B8995">
        <v>1</v>
      </c>
    </row>
    <row r="8996" spans="1:2">
      <c r="A8996" t="s">
        <v>22635</v>
      </c>
      <c r="B8996">
        <v>1</v>
      </c>
    </row>
    <row r="8997" spans="1:2">
      <c r="A8997" t="s">
        <v>22636</v>
      </c>
      <c r="B8997">
        <v>1</v>
      </c>
    </row>
    <row r="8998" spans="1:2">
      <c r="A8998" t="s">
        <v>22638</v>
      </c>
      <c r="B8998">
        <v>1</v>
      </c>
    </row>
    <row r="8999" spans="1:2">
      <c r="A8999" t="s">
        <v>22639</v>
      </c>
      <c r="B8999">
        <v>1</v>
      </c>
    </row>
    <row r="9000" spans="1:2">
      <c r="A9000" t="s">
        <v>22640</v>
      </c>
      <c r="B9000">
        <v>1</v>
      </c>
    </row>
    <row r="9001" spans="1:2">
      <c r="A9001" t="s">
        <v>22641</v>
      </c>
      <c r="B9001">
        <v>1</v>
      </c>
    </row>
    <row r="9002" spans="1:2">
      <c r="A9002" t="s">
        <v>22642</v>
      </c>
      <c r="B9002">
        <v>1</v>
      </c>
    </row>
    <row r="9003" spans="1:2">
      <c r="A9003" t="s">
        <v>22643</v>
      </c>
      <c r="B9003">
        <v>1</v>
      </c>
    </row>
    <row r="9004" spans="1:2">
      <c r="A9004" t="s">
        <v>22644</v>
      </c>
      <c r="B9004">
        <v>1</v>
      </c>
    </row>
    <row r="9005" spans="1:2">
      <c r="A9005" t="s">
        <v>22645</v>
      </c>
      <c r="B9005">
        <v>1</v>
      </c>
    </row>
    <row r="9006" spans="1:2">
      <c r="A9006" t="s">
        <v>22646</v>
      </c>
      <c r="B9006">
        <v>1</v>
      </c>
    </row>
    <row r="9007" spans="1:2">
      <c r="A9007" t="s">
        <v>22647</v>
      </c>
      <c r="B9007">
        <v>1</v>
      </c>
    </row>
    <row r="9008" spans="1:2">
      <c r="A9008" t="s">
        <v>22649</v>
      </c>
      <c r="B9008">
        <v>1</v>
      </c>
    </row>
    <row r="9009" spans="1:2">
      <c r="A9009" t="s">
        <v>22650</v>
      </c>
      <c r="B9009">
        <v>1</v>
      </c>
    </row>
    <row r="9010" spans="1:2">
      <c r="A9010" t="s">
        <v>22652</v>
      </c>
      <c r="B9010">
        <v>1</v>
      </c>
    </row>
    <row r="9011" spans="1:2">
      <c r="A9011" t="s">
        <v>22653</v>
      </c>
      <c r="B9011">
        <v>1</v>
      </c>
    </row>
    <row r="9012" spans="1:2">
      <c r="A9012" t="s">
        <v>22654</v>
      </c>
      <c r="B9012">
        <v>1</v>
      </c>
    </row>
    <row r="9013" spans="1:2">
      <c r="A9013" t="s">
        <v>22655</v>
      </c>
      <c r="B9013">
        <v>1</v>
      </c>
    </row>
    <row r="9014" spans="1:2">
      <c r="A9014" t="s">
        <v>22656</v>
      </c>
      <c r="B9014">
        <v>1</v>
      </c>
    </row>
    <row r="9015" spans="1:2">
      <c r="A9015" t="s">
        <v>22659</v>
      </c>
      <c r="B9015">
        <v>1</v>
      </c>
    </row>
    <row r="9016" spans="1:2">
      <c r="A9016" t="s">
        <v>22660</v>
      </c>
      <c r="B9016">
        <v>1</v>
      </c>
    </row>
    <row r="9017" spans="1:2">
      <c r="A9017" t="s">
        <v>22661</v>
      </c>
      <c r="B9017">
        <v>1</v>
      </c>
    </row>
    <row r="9018" spans="1:2">
      <c r="A9018" t="s">
        <v>22662</v>
      </c>
      <c r="B9018">
        <v>1</v>
      </c>
    </row>
    <row r="9019" spans="1:2">
      <c r="A9019" t="s">
        <v>22663</v>
      </c>
      <c r="B9019">
        <v>1</v>
      </c>
    </row>
    <row r="9020" spans="1:2">
      <c r="A9020" t="s">
        <v>22664</v>
      </c>
      <c r="B9020">
        <v>1</v>
      </c>
    </row>
    <row r="9021" spans="1:2">
      <c r="A9021" t="s">
        <v>22666</v>
      </c>
      <c r="B9021">
        <v>1</v>
      </c>
    </row>
    <row r="9022" spans="1:2">
      <c r="A9022" t="s">
        <v>22667</v>
      </c>
      <c r="B9022">
        <v>1</v>
      </c>
    </row>
    <row r="9023" spans="1:2">
      <c r="A9023" t="s">
        <v>22669</v>
      </c>
      <c r="B9023">
        <v>1</v>
      </c>
    </row>
    <row r="9024" spans="1:2">
      <c r="A9024" t="s">
        <v>22670</v>
      </c>
      <c r="B9024">
        <v>1</v>
      </c>
    </row>
    <row r="9025" spans="1:2">
      <c r="A9025" t="s">
        <v>22673</v>
      </c>
      <c r="B9025">
        <v>1</v>
      </c>
    </row>
    <row r="9026" spans="1:2">
      <c r="A9026" t="s">
        <v>22675</v>
      </c>
      <c r="B9026">
        <v>1</v>
      </c>
    </row>
    <row r="9027" spans="1:2">
      <c r="A9027" t="s">
        <v>22676</v>
      </c>
      <c r="B9027">
        <v>1</v>
      </c>
    </row>
    <row r="9028" spans="1:2">
      <c r="A9028" t="s">
        <v>22678</v>
      </c>
      <c r="B9028">
        <v>1</v>
      </c>
    </row>
    <row r="9029" spans="1:2">
      <c r="A9029" t="s">
        <v>22679</v>
      </c>
      <c r="B9029">
        <v>1</v>
      </c>
    </row>
    <row r="9030" spans="1:2">
      <c r="A9030" t="s">
        <v>22680</v>
      </c>
      <c r="B9030">
        <v>1</v>
      </c>
    </row>
    <row r="9031" spans="1:2">
      <c r="A9031" t="s">
        <v>22681</v>
      </c>
      <c r="B9031">
        <v>1</v>
      </c>
    </row>
    <row r="9032" spans="1:2">
      <c r="A9032" t="s">
        <v>22682</v>
      </c>
      <c r="B9032">
        <v>1</v>
      </c>
    </row>
    <row r="9033" spans="1:2">
      <c r="A9033" t="s">
        <v>22683</v>
      </c>
      <c r="B9033">
        <v>1</v>
      </c>
    </row>
    <row r="9034" spans="1:2">
      <c r="A9034" t="e">
        <f>--_: an_DT old_JJ</f>
        <v>#NAME?</v>
      </c>
      <c r="B9034">
        <v>1</v>
      </c>
    </row>
    <row r="9035" spans="1:2">
      <c r="A9035" t="s">
        <v>22684</v>
      </c>
      <c r="B9035">
        <v>1</v>
      </c>
    </row>
    <row r="9036" spans="1:2">
      <c r="A9036" t="s">
        <v>22685</v>
      </c>
      <c r="B9036">
        <v>1</v>
      </c>
    </row>
    <row r="9037" spans="1:2">
      <c r="A9037" t="s">
        <v>22686</v>
      </c>
      <c r="B9037">
        <v>1</v>
      </c>
    </row>
    <row r="9038" spans="1:2">
      <c r="A9038" t="s">
        <v>22687</v>
      </c>
      <c r="B9038">
        <v>1</v>
      </c>
    </row>
    <row r="9039" spans="1:2">
      <c r="A9039" t="s">
        <v>22688</v>
      </c>
      <c r="B9039">
        <v>1</v>
      </c>
    </row>
    <row r="9040" spans="1:2">
      <c r="A9040" t="s">
        <v>22689</v>
      </c>
      <c r="B9040">
        <v>1</v>
      </c>
    </row>
    <row r="9041" spans="1:2">
      <c r="A9041" t="s">
        <v>22690</v>
      </c>
      <c r="B9041">
        <v>1</v>
      </c>
    </row>
    <row r="9042" spans="1:2">
      <c r="A9042" t="s">
        <v>22691</v>
      </c>
      <c r="B9042">
        <v>1</v>
      </c>
    </row>
    <row r="9043" spans="1:2">
      <c r="A9043" t="s">
        <v>22692</v>
      </c>
      <c r="B9043">
        <v>1</v>
      </c>
    </row>
    <row r="9044" spans="1:2">
      <c r="A9044" t="s">
        <v>22693</v>
      </c>
      <c r="B9044">
        <v>1</v>
      </c>
    </row>
    <row r="9045" spans="1:2">
      <c r="A9045" t="s">
        <v>22694</v>
      </c>
      <c r="B9045">
        <v>1</v>
      </c>
    </row>
    <row r="9046" spans="1:2">
      <c r="A9046" t="s">
        <v>22695</v>
      </c>
      <c r="B9046">
        <v>1</v>
      </c>
    </row>
    <row r="9047" spans="1:2">
      <c r="A9047" t="s">
        <v>22696</v>
      </c>
      <c r="B9047">
        <v>1</v>
      </c>
    </row>
    <row r="9048" spans="1:2">
      <c r="A9048" t="s">
        <v>22697</v>
      </c>
      <c r="B9048">
        <v>1</v>
      </c>
    </row>
    <row r="9049" spans="1:2">
      <c r="A9049" t="s">
        <v>22699</v>
      </c>
      <c r="B9049">
        <v>1</v>
      </c>
    </row>
    <row r="9050" spans="1:2">
      <c r="A9050" t="s">
        <v>22700</v>
      </c>
      <c r="B9050">
        <v>1</v>
      </c>
    </row>
    <row r="9051" spans="1:2">
      <c r="A9051" t="s">
        <v>22701</v>
      </c>
      <c r="B9051">
        <v>1</v>
      </c>
    </row>
    <row r="9052" spans="1:2">
      <c r="A9052" t="s">
        <v>22703</v>
      </c>
      <c r="B9052">
        <v>1</v>
      </c>
    </row>
    <row r="9053" spans="1:2">
      <c r="A9053" t="s">
        <v>22704</v>
      </c>
      <c r="B9053">
        <v>1</v>
      </c>
    </row>
    <row r="9054" spans="1:2">
      <c r="A9054" t="e">
        <f>--_: he_PRP was_VBD</f>
        <v>#NAME?</v>
      </c>
      <c r="B9054">
        <v>1</v>
      </c>
    </row>
    <row r="9055" spans="1:2">
      <c r="A9055" t="s">
        <v>22705</v>
      </c>
      <c r="B9055">
        <v>1</v>
      </c>
    </row>
    <row r="9056" spans="1:2">
      <c r="A9056" t="s">
        <v>22706</v>
      </c>
      <c r="B9056">
        <v>1</v>
      </c>
    </row>
    <row r="9057" spans="1:2">
      <c r="A9057" t="s">
        <v>22707</v>
      </c>
      <c r="B9057">
        <v>1</v>
      </c>
    </row>
    <row r="9058" spans="1:2">
      <c r="A9058" t="s">
        <v>22709</v>
      </c>
      <c r="B9058">
        <v>1</v>
      </c>
    </row>
    <row r="9059" spans="1:2">
      <c r="A9059" t="s">
        <v>22710</v>
      </c>
      <c r="B9059">
        <v>1</v>
      </c>
    </row>
    <row r="9060" spans="1:2">
      <c r="A9060" t="s">
        <v>22711</v>
      </c>
      <c r="B9060">
        <v>1</v>
      </c>
    </row>
    <row r="9061" spans="1:2">
      <c r="A9061" t="s">
        <v>22712</v>
      </c>
      <c r="B9061">
        <v>1</v>
      </c>
    </row>
    <row r="9062" spans="1:2">
      <c r="A9062" t="s">
        <v>22713</v>
      </c>
      <c r="B9062">
        <v>1</v>
      </c>
    </row>
    <row r="9063" spans="1:2">
      <c r="A9063" t="s">
        <v>22714</v>
      </c>
      <c r="B9063">
        <v>1</v>
      </c>
    </row>
    <row r="9064" spans="1:2">
      <c r="A9064" t="s">
        <v>22715</v>
      </c>
      <c r="B9064">
        <v>1</v>
      </c>
    </row>
    <row r="9065" spans="1:2">
      <c r="A9065" t="e">
        <f>--_: except_IN for_IN</f>
        <v>#NAME?</v>
      </c>
      <c r="B9065">
        <v>1</v>
      </c>
    </row>
    <row r="9066" spans="1:2">
      <c r="A9066" t="s">
        <v>22717</v>
      </c>
      <c r="B9066">
        <v>1</v>
      </c>
    </row>
    <row r="9067" spans="1:2">
      <c r="A9067" t="s">
        <v>22718</v>
      </c>
      <c r="B9067">
        <v>1</v>
      </c>
    </row>
    <row r="9068" spans="1:2">
      <c r="A9068" t="s">
        <v>22719</v>
      </c>
      <c r="B9068">
        <v>1</v>
      </c>
    </row>
    <row r="9069" spans="1:2">
      <c r="A9069" t="s">
        <v>22720</v>
      </c>
      <c r="B9069">
        <v>1</v>
      </c>
    </row>
    <row r="9070" spans="1:2">
      <c r="A9070" t="s">
        <v>22721</v>
      </c>
      <c r="B9070">
        <v>1</v>
      </c>
    </row>
    <row r="9071" spans="1:2">
      <c r="A9071" t="s">
        <v>22722</v>
      </c>
      <c r="B9071">
        <v>1</v>
      </c>
    </row>
    <row r="9072" spans="1:2">
      <c r="A9072" t="s">
        <v>22724</v>
      </c>
      <c r="B9072">
        <v>1</v>
      </c>
    </row>
    <row r="9073" spans="1:2">
      <c r="A9073" t="s">
        <v>22725</v>
      </c>
      <c r="B9073">
        <v>1</v>
      </c>
    </row>
    <row r="9074" spans="1:2">
      <c r="A9074" t="s">
        <v>22726</v>
      </c>
      <c r="B9074">
        <v>1</v>
      </c>
    </row>
    <row r="9075" spans="1:2">
      <c r="A9075" t="s">
        <v>22727</v>
      </c>
      <c r="B9075">
        <v>1</v>
      </c>
    </row>
    <row r="9076" spans="1:2">
      <c r="A9076" t="s">
        <v>22728</v>
      </c>
      <c r="B9076">
        <v>1</v>
      </c>
    </row>
    <row r="9077" spans="1:2">
      <c r="A9077" t="s">
        <v>22729</v>
      </c>
      <c r="B9077">
        <v>1</v>
      </c>
    </row>
    <row r="9078" spans="1:2">
      <c r="A9078" t="s">
        <v>22730</v>
      </c>
      <c r="B9078">
        <v>1</v>
      </c>
    </row>
    <row r="9079" spans="1:2">
      <c r="A9079" t="s">
        <v>22732</v>
      </c>
      <c r="B9079">
        <v>1</v>
      </c>
    </row>
    <row r="9080" spans="1:2">
      <c r="A9080" t="s">
        <v>22733</v>
      </c>
      <c r="B9080">
        <v>1</v>
      </c>
    </row>
    <row r="9081" spans="1:2">
      <c r="A9081" t="s">
        <v>22736</v>
      </c>
      <c r="B9081">
        <v>1</v>
      </c>
    </row>
    <row r="9082" spans="1:2">
      <c r="A9082" t="s">
        <v>22737</v>
      </c>
      <c r="B9082">
        <v>1</v>
      </c>
    </row>
    <row r="9083" spans="1:2">
      <c r="A9083" t="s">
        <v>22738</v>
      </c>
      <c r="B9083">
        <v>1</v>
      </c>
    </row>
    <row r="9084" spans="1:2">
      <c r="A9084" t="s">
        <v>22739</v>
      </c>
      <c r="B9084">
        <v>1</v>
      </c>
    </row>
    <row r="9085" spans="1:2">
      <c r="A9085" t="s">
        <v>22740</v>
      </c>
      <c r="B9085">
        <v>1</v>
      </c>
    </row>
    <row r="9086" spans="1:2">
      <c r="A9086" t="s">
        <v>22741</v>
      </c>
      <c r="B9086">
        <v>1</v>
      </c>
    </row>
    <row r="9087" spans="1:2">
      <c r="A9087" t="s">
        <v>22742</v>
      </c>
      <c r="B9087">
        <v>1</v>
      </c>
    </row>
    <row r="9088" spans="1:2">
      <c r="A9088" t="s">
        <v>22743</v>
      </c>
      <c r="B9088">
        <v>1</v>
      </c>
    </row>
    <row r="9089" spans="1:2">
      <c r="A9089" t="s">
        <v>22744</v>
      </c>
      <c r="B9089">
        <v>1</v>
      </c>
    </row>
    <row r="9090" spans="1:2">
      <c r="A9090" t="s">
        <v>22745</v>
      </c>
      <c r="B9090">
        <v>1</v>
      </c>
    </row>
    <row r="9091" spans="1:2">
      <c r="A9091" t="s">
        <v>22747</v>
      </c>
      <c r="B9091">
        <v>1</v>
      </c>
    </row>
    <row r="9092" spans="1:2">
      <c r="A9092" t="s">
        <v>22748</v>
      </c>
      <c r="B9092">
        <v>1</v>
      </c>
    </row>
    <row r="9093" spans="1:2">
      <c r="A9093" t="s">
        <v>22749</v>
      </c>
      <c r="B9093">
        <v>1</v>
      </c>
    </row>
    <row r="9094" spans="1:2">
      <c r="A9094" t="s">
        <v>22750</v>
      </c>
      <c r="B9094">
        <v>1</v>
      </c>
    </row>
    <row r="9095" spans="1:2">
      <c r="A9095" t="s">
        <v>22751</v>
      </c>
      <c r="B9095">
        <v>1</v>
      </c>
    </row>
    <row r="9096" spans="1:2">
      <c r="A9096" t="s">
        <v>22753</v>
      </c>
      <c r="B9096">
        <v>1</v>
      </c>
    </row>
    <row r="9097" spans="1:2">
      <c r="A9097" t="s">
        <v>22754</v>
      </c>
      <c r="B9097">
        <v>1</v>
      </c>
    </row>
    <row r="9098" spans="1:2">
      <c r="A9098" t="s">
        <v>22755</v>
      </c>
      <c r="B9098">
        <v>1</v>
      </c>
    </row>
    <row r="9099" spans="1:2">
      <c r="A9099" t="s">
        <v>22756</v>
      </c>
      <c r="B9099">
        <v>1</v>
      </c>
    </row>
    <row r="9100" spans="1:2">
      <c r="A9100" t="s">
        <v>22757</v>
      </c>
      <c r="B9100">
        <v>1</v>
      </c>
    </row>
    <row r="9101" spans="1:2">
      <c r="A9101" t="s">
        <v>22758</v>
      </c>
      <c r="B9101">
        <v>1</v>
      </c>
    </row>
    <row r="9102" spans="1:2">
      <c r="A9102" t="s">
        <v>22759</v>
      </c>
      <c r="B9102">
        <v>1</v>
      </c>
    </row>
    <row r="9103" spans="1:2">
      <c r="A9103" t="s">
        <v>22760</v>
      </c>
      <c r="B9103">
        <v>1</v>
      </c>
    </row>
    <row r="9104" spans="1:2">
      <c r="A9104" t="s">
        <v>22761</v>
      </c>
      <c r="B9104">
        <v>1</v>
      </c>
    </row>
    <row r="9105" spans="1:2">
      <c r="A9105" t="s">
        <v>22762</v>
      </c>
      <c r="B9105">
        <v>1</v>
      </c>
    </row>
    <row r="9106" spans="1:2">
      <c r="A9106" t="s">
        <v>22764</v>
      </c>
      <c r="B9106">
        <v>1</v>
      </c>
    </row>
    <row r="9107" spans="1:2">
      <c r="A9107" t="s">
        <v>22765</v>
      </c>
      <c r="B9107">
        <v>1</v>
      </c>
    </row>
    <row r="9108" spans="1:2">
      <c r="A9108" t="s">
        <v>22766</v>
      </c>
      <c r="B9108">
        <v>1</v>
      </c>
    </row>
    <row r="9109" spans="1:2">
      <c r="A9109" t="s">
        <v>22767</v>
      </c>
      <c r="B9109">
        <v>1</v>
      </c>
    </row>
    <row r="9110" spans="1:2">
      <c r="A9110" t="s">
        <v>22768</v>
      </c>
      <c r="B9110">
        <v>1</v>
      </c>
    </row>
    <row r="9111" spans="1:2">
      <c r="A9111" t="s">
        <v>22769</v>
      </c>
      <c r="B9111">
        <v>1</v>
      </c>
    </row>
    <row r="9112" spans="1:2">
      <c r="A9112" t="s">
        <v>22770</v>
      </c>
      <c r="B9112">
        <v>1</v>
      </c>
    </row>
    <row r="9113" spans="1:2">
      <c r="A9113" t="s">
        <v>22771</v>
      </c>
      <c r="B9113">
        <v>1</v>
      </c>
    </row>
    <row r="9114" spans="1:2">
      <c r="A9114" t="s">
        <v>22772</v>
      </c>
      <c r="B9114">
        <v>1</v>
      </c>
    </row>
    <row r="9115" spans="1:2">
      <c r="A9115" t="s">
        <v>22774</v>
      </c>
      <c r="B9115">
        <v>1</v>
      </c>
    </row>
    <row r="9116" spans="1:2">
      <c r="A9116" t="s">
        <v>22775</v>
      </c>
      <c r="B9116">
        <v>1</v>
      </c>
    </row>
    <row r="9117" spans="1:2">
      <c r="A9117" t="s">
        <v>22776</v>
      </c>
      <c r="B9117">
        <v>1</v>
      </c>
    </row>
    <row r="9118" spans="1:2">
      <c r="A9118" t="s">
        <v>22777</v>
      </c>
      <c r="B9118">
        <v>1</v>
      </c>
    </row>
    <row r="9119" spans="1:2">
      <c r="A9119" t="s">
        <v>22778</v>
      </c>
      <c r="B9119">
        <v>1</v>
      </c>
    </row>
    <row r="9120" spans="1:2">
      <c r="A9120" t="s">
        <v>22779</v>
      </c>
      <c r="B9120">
        <v>1</v>
      </c>
    </row>
    <row r="9121" spans="1:2">
      <c r="A9121" t="s">
        <v>22780</v>
      </c>
      <c r="B9121">
        <v>1</v>
      </c>
    </row>
    <row r="9122" spans="1:2">
      <c r="A9122" t="s">
        <v>22781</v>
      </c>
      <c r="B9122">
        <v>1</v>
      </c>
    </row>
    <row r="9123" spans="1:2">
      <c r="A9123" t="s">
        <v>22783</v>
      </c>
      <c r="B9123">
        <v>1</v>
      </c>
    </row>
    <row r="9124" spans="1:2">
      <c r="A9124" t="s">
        <v>22784</v>
      </c>
      <c r="B9124">
        <v>1</v>
      </c>
    </row>
    <row r="9125" spans="1:2">
      <c r="A9125" t="s">
        <v>22785</v>
      </c>
      <c r="B9125">
        <v>1</v>
      </c>
    </row>
    <row r="9126" spans="1:2">
      <c r="A9126" t="s">
        <v>22786</v>
      </c>
      <c r="B9126">
        <v>1</v>
      </c>
    </row>
    <row r="9127" spans="1:2">
      <c r="A9127" t="s">
        <v>22787</v>
      </c>
      <c r="B9127">
        <v>1</v>
      </c>
    </row>
    <row r="9128" spans="1:2">
      <c r="A9128" t="s">
        <v>22788</v>
      </c>
      <c r="B9128">
        <v>1</v>
      </c>
    </row>
    <row r="9129" spans="1:2">
      <c r="A9129" t="s">
        <v>22789</v>
      </c>
      <c r="B9129">
        <v>1</v>
      </c>
    </row>
    <row r="9130" spans="1:2">
      <c r="A9130" t="s">
        <v>22790</v>
      </c>
      <c r="B9130">
        <v>1</v>
      </c>
    </row>
    <row r="9131" spans="1:2">
      <c r="A9131" t="s">
        <v>22791</v>
      </c>
      <c r="B9131">
        <v>1</v>
      </c>
    </row>
    <row r="9132" spans="1:2">
      <c r="A9132" t="s">
        <v>22792</v>
      </c>
      <c r="B9132">
        <v>1</v>
      </c>
    </row>
    <row r="9133" spans="1:2">
      <c r="A9133" t="s">
        <v>22793</v>
      </c>
      <c r="B9133">
        <v>1</v>
      </c>
    </row>
    <row r="9134" spans="1:2">
      <c r="A9134" t="s">
        <v>22794</v>
      </c>
      <c r="B9134">
        <v>1</v>
      </c>
    </row>
    <row r="9135" spans="1:2">
      <c r="A9135" t="s">
        <v>22795</v>
      </c>
      <c r="B9135">
        <v>1</v>
      </c>
    </row>
    <row r="9136" spans="1:2">
      <c r="A9136" t="s">
        <v>22796</v>
      </c>
      <c r="B9136">
        <v>1</v>
      </c>
    </row>
    <row r="9137" spans="1:2">
      <c r="A9137" t="s">
        <v>22797</v>
      </c>
      <c r="B9137">
        <v>1</v>
      </c>
    </row>
    <row r="9138" spans="1:2">
      <c r="A9138" t="s">
        <v>22798</v>
      </c>
      <c r="B9138">
        <v>1</v>
      </c>
    </row>
    <row r="9139" spans="1:2">
      <c r="A9139" t="s">
        <v>22799</v>
      </c>
      <c r="B9139">
        <v>1</v>
      </c>
    </row>
    <row r="9140" spans="1:2">
      <c r="A9140" t="s">
        <v>22800</v>
      </c>
      <c r="B9140">
        <v>1</v>
      </c>
    </row>
    <row r="9141" spans="1:2">
      <c r="A9141" t="s">
        <v>22801</v>
      </c>
      <c r="B9141">
        <v>1</v>
      </c>
    </row>
    <row r="9142" spans="1:2">
      <c r="A9142" t="s">
        <v>22802</v>
      </c>
      <c r="B9142">
        <v>1</v>
      </c>
    </row>
    <row r="9143" spans="1:2">
      <c r="A9143" t="s">
        <v>22803</v>
      </c>
      <c r="B9143">
        <v>1</v>
      </c>
    </row>
    <row r="9144" spans="1:2">
      <c r="A9144" t="s">
        <v>22804</v>
      </c>
      <c r="B9144">
        <v>1</v>
      </c>
    </row>
    <row r="9145" spans="1:2">
      <c r="A9145" t="s">
        <v>22805</v>
      </c>
      <c r="B9145">
        <v>1</v>
      </c>
    </row>
    <row r="9146" spans="1:2">
      <c r="A9146" t="s">
        <v>22806</v>
      </c>
      <c r="B9146">
        <v>1</v>
      </c>
    </row>
    <row r="9147" spans="1:2">
      <c r="A9147" t="s">
        <v>22807</v>
      </c>
      <c r="B9147">
        <v>1</v>
      </c>
    </row>
    <row r="9148" spans="1:2">
      <c r="A9148" t="s">
        <v>22808</v>
      </c>
      <c r="B9148">
        <v>1</v>
      </c>
    </row>
    <row r="9149" spans="1:2">
      <c r="A9149" t="s">
        <v>22809</v>
      </c>
      <c r="B9149">
        <v>1</v>
      </c>
    </row>
    <row r="9150" spans="1:2">
      <c r="A9150" t="s">
        <v>22810</v>
      </c>
      <c r="B9150">
        <v>1</v>
      </c>
    </row>
    <row r="9151" spans="1:2">
      <c r="A9151" t="s">
        <v>22812</v>
      </c>
      <c r="B9151">
        <v>1</v>
      </c>
    </row>
    <row r="9152" spans="1:2">
      <c r="A9152" t="s">
        <v>22813</v>
      </c>
      <c r="B9152">
        <v>1</v>
      </c>
    </row>
    <row r="9153" spans="1:2">
      <c r="A9153" t="s">
        <v>22815</v>
      </c>
      <c r="B9153">
        <v>1</v>
      </c>
    </row>
    <row r="9154" spans="1:2">
      <c r="A9154" t="s">
        <v>22816</v>
      </c>
      <c r="B9154">
        <v>1</v>
      </c>
    </row>
    <row r="9155" spans="1:2">
      <c r="A9155" t="s">
        <v>22817</v>
      </c>
      <c r="B9155">
        <v>1</v>
      </c>
    </row>
    <row r="9156" spans="1:2">
      <c r="A9156" t="s">
        <v>22818</v>
      </c>
      <c r="B9156">
        <v>1</v>
      </c>
    </row>
    <row r="9157" spans="1:2">
      <c r="A9157" t="s">
        <v>22820</v>
      </c>
      <c r="B9157">
        <v>1</v>
      </c>
    </row>
    <row r="9158" spans="1:2">
      <c r="A9158" t="s">
        <v>22821</v>
      </c>
      <c r="B9158">
        <v>1</v>
      </c>
    </row>
    <row r="9159" spans="1:2">
      <c r="A9159" t="s">
        <v>22822</v>
      </c>
      <c r="B9159">
        <v>1</v>
      </c>
    </row>
    <row r="9160" spans="1:2">
      <c r="A9160" t="s">
        <v>22823</v>
      </c>
      <c r="B9160">
        <v>1</v>
      </c>
    </row>
    <row r="9161" spans="1:2">
      <c r="A9161" t="s">
        <v>22824</v>
      </c>
      <c r="B9161">
        <v>1</v>
      </c>
    </row>
    <row r="9162" spans="1:2">
      <c r="A9162" t="s">
        <v>22825</v>
      </c>
      <c r="B9162">
        <v>1</v>
      </c>
    </row>
    <row r="9163" spans="1:2">
      <c r="A9163" t="s">
        <v>22826</v>
      </c>
      <c r="B9163">
        <v>1</v>
      </c>
    </row>
    <row r="9164" spans="1:2">
      <c r="A9164" t="s">
        <v>22827</v>
      </c>
      <c r="B9164">
        <v>1</v>
      </c>
    </row>
    <row r="9165" spans="1:2">
      <c r="A9165" t="s">
        <v>22828</v>
      </c>
      <c r="B9165">
        <v>1</v>
      </c>
    </row>
    <row r="9166" spans="1:2">
      <c r="A9166" t="s">
        <v>22829</v>
      </c>
      <c r="B9166">
        <v>1</v>
      </c>
    </row>
    <row r="9167" spans="1:2">
      <c r="A9167" t="s">
        <v>22830</v>
      </c>
      <c r="B9167">
        <v>1</v>
      </c>
    </row>
    <row r="9168" spans="1:2">
      <c r="A9168" t="s">
        <v>22831</v>
      </c>
      <c r="B9168">
        <v>1</v>
      </c>
    </row>
    <row r="9169" spans="1:2">
      <c r="A9169" t="s">
        <v>22832</v>
      </c>
      <c r="B9169">
        <v>1</v>
      </c>
    </row>
    <row r="9170" spans="1:2">
      <c r="A9170" t="s">
        <v>22833</v>
      </c>
      <c r="B9170">
        <v>1</v>
      </c>
    </row>
    <row r="9171" spans="1:2">
      <c r="A9171" t="s">
        <v>22834</v>
      </c>
      <c r="B9171">
        <v>1</v>
      </c>
    </row>
    <row r="9172" spans="1:2">
      <c r="A9172" t="s">
        <v>22835</v>
      </c>
      <c r="B9172">
        <v>1</v>
      </c>
    </row>
    <row r="9173" spans="1:2">
      <c r="A9173" t="s">
        <v>22836</v>
      </c>
      <c r="B9173">
        <v>1</v>
      </c>
    </row>
    <row r="9174" spans="1:2">
      <c r="A9174" t="s">
        <v>22837</v>
      </c>
      <c r="B9174">
        <v>1</v>
      </c>
    </row>
    <row r="9175" spans="1:2">
      <c r="A9175" t="s">
        <v>22840</v>
      </c>
      <c r="B9175">
        <v>1</v>
      </c>
    </row>
    <row r="9176" spans="1:2">
      <c r="A9176" t="s">
        <v>22842</v>
      </c>
      <c r="B9176">
        <v>1</v>
      </c>
    </row>
    <row r="9177" spans="1:2">
      <c r="A9177" t="s">
        <v>22843</v>
      </c>
      <c r="B9177">
        <v>1</v>
      </c>
    </row>
    <row r="9178" spans="1:2">
      <c r="A9178" t="s">
        <v>22845</v>
      </c>
      <c r="B9178">
        <v>1</v>
      </c>
    </row>
    <row r="9179" spans="1:2">
      <c r="A9179" t="s">
        <v>22846</v>
      </c>
      <c r="B9179">
        <v>1</v>
      </c>
    </row>
    <row r="9180" spans="1:2">
      <c r="A9180" t="s">
        <v>22847</v>
      </c>
      <c r="B9180">
        <v>1</v>
      </c>
    </row>
    <row r="9181" spans="1:2">
      <c r="A9181" t="s">
        <v>22848</v>
      </c>
      <c r="B9181">
        <v>1</v>
      </c>
    </row>
    <row r="9182" spans="1:2">
      <c r="A9182" t="s">
        <v>22849</v>
      </c>
      <c r="B9182">
        <v>1</v>
      </c>
    </row>
    <row r="9183" spans="1:2">
      <c r="A9183" t="s">
        <v>22851</v>
      </c>
      <c r="B9183">
        <v>1</v>
      </c>
    </row>
    <row r="9184" spans="1:2">
      <c r="A9184" t="s">
        <v>22852</v>
      </c>
      <c r="B9184">
        <v>1</v>
      </c>
    </row>
    <row r="9185" spans="1:2">
      <c r="A9185" t="s">
        <v>22854</v>
      </c>
      <c r="B9185">
        <v>1</v>
      </c>
    </row>
    <row r="9186" spans="1:2">
      <c r="A9186" t="s">
        <v>22855</v>
      </c>
      <c r="B9186">
        <v>1</v>
      </c>
    </row>
    <row r="9187" spans="1:2">
      <c r="A9187" t="s">
        <v>22856</v>
      </c>
      <c r="B9187">
        <v>1</v>
      </c>
    </row>
    <row r="9188" spans="1:2">
      <c r="A9188" t="s">
        <v>22857</v>
      </c>
      <c r="B9188">
        <v>1</v>
      </c>
    </row>
    <row r="9189" spans="1:2">
      <c r="A9189" t="s">
        <v>22858</v>
      </c>
      <c r="B9189">
        <v>1</v>
      </c>
    </row>
    <row r="9190" spans="1:2">
      <c r="A9190" t="s">
        <v>22859</v>
      </c>
      <c r="B9190">
        <v>1</v>
      </c>
    </row>
    <row r="9191" spans="1:2">
      <c r="A9191" t="s">
        <v>22860</v>
      </c>
      <c r="B9191">
        <v>1</v>
      </c>
    </row>
    <row r="9192" spans="1:2">
      <c r="A9192" t="s">
        <v>22861</v>
      </c>
      <c r="B9192">
        <v>1</v>
      </c>
    </row>
    <row r="9193" spans="1:2">
      <c r="A9193" t="s">
        <v>22862</v>
      </c>
      <c r="B9193">
        <v>1</v>
      </c>
    </row>
    <row r="9194" spans="1:2">
      <c r="A9194" t="s">
        <v>22863</v>
      </c>
      <c r="B9194">
        <v>1</v>
      </c>
    </row>
    <row r="9195" spans="1:2">
      <c r="A9195" t="s">
        <v>22864</v>
      </c>
      <c r="B9195">
        <v>1</v>
      </c>
    </row>
    <row r="9196" spans="1:2">
      <c r="A9196" t="s">
        <v>22865</v>
      </c>
      <c r="B9196">
        <v>1</v>
      </c>
    </row>
    <row r="9197" spans="1:2">
      <c r="A9197" t="s">
        <v>22866</v>
      </c>
      <c r="B9197">
        <v>1</v>
      </c>
    </row>
    <row r="9198" spans="1:2">
      <c r="A9198" t="s">
        <v>22867</v>
      </c>
      <c r="B9198">
        <v>1</v>
      </c>
    </row>
    <row r="9199" spans="1:2">
      <c r="A9199" t="s">
        <v>22868</v>
      </c>
      <c r="B9199">
        <v>1</v>
      </c>
    </row>
    <row r="9200" spans="1:2">
      <c r="A9200" t="s">
        <v>22869</v>
      </c>
      <c r="B9200">
        <v>1</v>
      </c>
    </row>
    <row r="9201" spans="1:2">
      <c r="A9201" t="s">
        <v>22870</v>
      </c>
      <c r="B9201">
        <v>1</v>
      </c>
    </row>
    <row r="9202" spans="1:2">
      <c r="A9202" t="s">
        <v>22871</v>
      </c>
      <c r="B9202">
        <v>1</v>
      </c>
    </row>
    <row r="9203" spans="1:2">
      <c r="A9203" t="s">
        <v>22872</v>
      </c>
      <c r="B9203">
        <v>1</v>
      </c>
    </row>
    <row r="9204" spans="1:2">
      <c r="A9204" t="s">
        <v>22873</v>
      </c>
      <c r="B9204">
        <v>1</v>
      </c>
    </row>
    <row r="9205" spans="1:2">
      <c r="A9205" t="s">
        <v>22874</v>
      </c>
      <c r="B9205">
        <v>1</v>
      </c>
    </row>
    <row r="9206" spans="1:2">
      <c r="A9206" t="s">
        <v>22875</v>
      </c>
      <c r="B9206">
        <v>1</v>
      </c>
    </row>
    <row r="9207" spans="1:2">
      <c r="A9207" t="s">
        <v>22879</v>
      </c>
      <c r="B9207">
        <v>1</v>
      </c>
    </row>
    <row r="9208" spans="1:2">
      <c r="A9208" t="s">
        <v>22881</v>
      </c>
      <c r="B9208">
        <v>1</v>
      </c>
    </row>
    <row r="9209" spans="1:2">
      <c r="A9209" t="s">
        <v>22882</v>
      </c>
      <c r="B9209">
        <v>1</v>
      </c>
    </row>
    <row r="9210" spans="1:2">
      <c r="A9210" t="s">
        <v>22883</v>
      </c>
      <c r="B9210">
        <v>1</v>
      </c>
    </row>
    <row r="9211" spans="1:2">
      <c r="A9211" t="s">
        <v>22884</v>
      </c>
      <c r="B9211">
        <v>1</v>
      </c>
    </row>
    <row r="9212" spans="1:2">
      <c r="A9212" t="s">
        <v>22886</v>
      </c>
      <c r="B9212">
        <v>1</v>
      </c>
    </row>
    <row r="9213" spans="1:2">
      <c r="A9213" t="s">
        <v>22887</v>
      </c>
      <c r="B9213">
        <v>1</v>
      </c>
    </row>
    <row r="9214" spans="1:2">
      <c r="A9214" t="s">
        <v>22888</v>
      </c>
      <c r="B9214">
        <v>1</v>
      </c>
    </row>
    <row r="9215" spans="1:2">
      <c r="A9215" t="s">
        <v>22889</v>
      </c>
      <c r="B9215">
        <v>1</v>
      </c>
    </row>
    <row r="9216" spans="1:2">
      <c r="A9216" t="s">
        <v>22890</v>
      </c>
      <c r="B9216">
        <v>1</v>
      </c>
    </row>
    <row r="9217" spans="1:2">
      <c r="A9217" t="s">
        <v>22892</v>
      </c>
      <c r="B9217">
        <v>1</v>
      </c>
    </row>
    <row r="9218" spans="1:2">
      <c r="A9218" t="s">
        <v>22895</v>
      </c>
      <c r="B9218">
        <v>1</v>
      </c>
    </row>
    <row r="9219" spans="1:2">
      <c r="A9219" t="s">
        <v>22896</v>
      </c>
      <c r="B9219">
        <v>1</v>
      </c>
    </row>
    <row r="9220" spans="1:2">
      <c r="A9220" t="s">
        <v>22897</v>
      </c>
      <c r="B9220">
        <v>1</v>
      </c>
    </row>
    <row r="9221" spans="1:2">
      <c r="A9221" t="s">
        <v>22898</v>
      </c>
      <c r="B9221">
        <v>1</v>
      </c>
    </row>
    <row r="9222" spans="1:2">
      <c r="A9222" t="s">
        <v>22899</v>
      </c>
      <c r="B9222">
        <v>1</v>
      </c>
    </row>
    <row r="9223" spans="1:2">
      <c r="A9223" t="s">
        <v>22900</v>
      </c>
      <c r="B9223">
        <v>1</v>
      </c>
    </row>
    <row r="9224" spans="1:2">
      <c r="A9224" t="s">
        <v>22901</v>
      </c>
      <c r="B9224">
        <v>1</v>
      </c>
    </row>
    <row r="9225" spans="1:2">
      <c r="A9225" t="s">
        <v>22902</v>
      </c>
      <c r="B9225">
        <v>1</v>
      </c>
    </row>
    <row r="9226" spans="1:2">
      <c r="A9226" t="s">
        <v>22903</v>
      </c>
      <c r="B9226">
        <v>1</v>
      </c>
    </row>
    <row r="9227" spans="1:2">
      <c r="A9227" t="s">
        <v>22904</v>
      </c>
      <c r="B9227">
        <v>1</v>
      </c>
    </row>
    <row r="9228" spans="1:2">
      <c r="A9228" t="s">
        <v>22905</v>
      </c>
      <c r="B9228">
        <v>1</v>
      </c>
    </row>
    <row r="9229" spans="1:2">
      <c r="A9229" t="s">
        <v>22907</v>
      </c>
      <c r="B9229">
        <v>1</v>
      </c>
    </row>
    <row r="9230" spans="1:2">
      <c r="A9230" t="s">
        <v>22908</v>
      </c>
      <c r="B9230">
        <v>1</v>
      </c>
    </row>
    <row r="9231" spans="1:2">
      <c r="A9231" t="s">
        <v>22909</v>
      </c>
      <c r="B9231">
        <v>1</v>
      </c>
    </row>
    <row r="9232" spans="1:2">
      <c r="A9232" t="s">
        <v>22910</v>
      </c>
      <c r="B9232">
        <v>1</v>
      </c>
    </row>
    <row r="9233" spans="1:2">
      <c r="A9233" t="s">
        <v>22911</v>
      </c>
      <c r="B9233">
        <v>1</v>
      </c>
    </row>
    <row r="9234" spans="1:2">
      <c r="A9234" t="s">
        <v>22912</v>
      </c>
      <c r="B9234">
        <v>1</v>
      </c>
    </row>
    <row r="9235" spans="1:2">
      <c r="A9235" t="s">
        <v>22913</v>
      </c>
      <c r="B9235">
        <v>1</v>
      </c>
    </row>
    <row r="9236" spans="1:2">
      <c r="A9236" t="s">
        <v>22915</v>
      </c>
      <c r="B9236">
        <v>1</v>
      </c>
    </row>
    <row r="9237" spans="1:2">
      <c r="A9237" t="s">
        <v>22916</v>
      </c>
      <c r="B9237">
        <v>1</v>
      </c>
    </row>
    <row r="9238" spans="1:2">
      <c r="A9238" t="s">
        <v>22918</v>
      </c>
      <c r="B9238">
        <v>1</v>
      </c>
    </row>
    <row r="9239" spans="1:2">
      <c r="A9239" t="s">
        <v>22919</v>
      </c>
      <c r="B9239">
        <v>1</v>
      </c>
    </row>
    <row r="9240" spans="1:2">
      <c r="A9240" t="s">
        <v>22920</v>
      </c>
      <c r="B9240">
        <v>1</v>
      </c>
    </row>
    <row r="9241" spans="1:2">
      <c r="A9241" t="s">
        <v>22921</v>
      </c>
      <c r="B9241">
        <v>1</v>
      </c>
    </row>
    <row r="9242" spans="1:2">
      <c r="A9242" t="s">
        <v>22922</v>
      </c>
      <c r="B9242">
        <v>1</v>
      </c>
    </row>
    <row r="9243" spans="1:2">
      <c r="A9243" t="s">
        <v>22923</v>
      </c>
      <c r="B9243">
        <v>1</v>
      </c>
    </row>
    <row r="9244" spans="1:2">
      <c r="A9244" t="s">
        <v>22924</v>
      </c>
      <c r="B9244">
        <v>1</v>
      </c>
    </row>
    <row r="9245" spans="1:2">
      <c r="A9245" t="s">
        <v>22925</v>
      </c>
      <c r="B9245">
        <v>1</v>
      </c>
    </row>
    <row r="9246" spans="1:2">
      <c r="A9246" t="s">
        <v>22926</v>
      </c>
      <c r="B9246">
        <v>1</v>
      </c>
    </row>
    <row r="9247" spans="1:2">
      <c r="A9247" t="s">
        <v>22927</v>
      </c>
      <c r="B9247">
        <v>1</v>
      </c>
    </row>
    <row r="9248" spans="1:2">
      <c r="A9248" t="s">
        <v>22928</v>
      </c>
      <c r="B9248">
        <v>1</v>
      </c>
    </row>
    <row r="9249" spans="1:2">
      <c r="A9249" t="s">
        <v>22929</v>
      </c>
      <c r="B9249">
        <v>1</v>
      </c>
    </row>
    <row r="9250" spans="1:2">
      <c r="A9250" t="s">
        <v>22930</v>
      </c>
      <c r="B9250">
        <v>1</v>
      </c>
    </row>
    <row r="9251" spans="1:2">
      <c r="A9251" t="s">
        <v>22931</v>
      </c>
      <c r="B9251">
        <v>1</v>
      </c>
    </row>
    <row r="9252" spans="1:2">
      <c r="A9252" t="s">
        <v>22932</v>
      </c>
      <c r="B9252">
        <v>1</v>
      </c>
    </row>
    <row r="9253" spans="1:2">
      <c r="A9253" t="s">
        <v>22934</v>
      </c>
      <c r="B9253">
        <v>1</v>
      </c>
    </row>
    <row r="9254" spans="1:2">
      <c r="A9254" t="s">
        <v>22935</v>
      </c>
      <c r="B9254">
        <v>1</v>
      </c>
    </row>
    <row r="9255" spans="1:2">
      <c r="A9255" t="s">
        <v>22936</v>
      </c>
      <c r="B9255">
        <v>1</v>
      </c>
    </row>
    <row r="9256" spans="1:2">
      <c r="A9256" t="s">
        <v>22937</v>
      </c>
      <c r="B9256">
        <v>1</v>
      </c>
    </row>
    <row r="9257" spans="1:2">
      <c r="A9257" t="s">
        <v>22938</v>
      </c>
      <c r="B9257">
        <v>1</v>
      </c>
    </row>
    <row r="9258" spans="1:2">
      <c r="A9258" t="s">
        <v>22939</v>
      </c>
      <c r="B9258">
        <v>1</v>
      </c>
    </row>
    <row r="9259" spans="1:2">
      <c r="A9259" t="s">
        <v>22940</v>
      </c>
      <c r="B9259">
        <v>1</v>
      </c>
    </row>
    <row r="9260" spans="1:2">
      <c r="A9260" t="s">
        <v>22941</v>
      </c>
      <c r="B9260">
        <v>1</v>
      </c>
    </row>
    <row r="9261" spans="1:2">
      <c r="A9261" t="s">
        <v>22942</v>
      </c>
      <c r="B9261">
        <v>1</v>
      </c>
    </row>
    <row r="9262" spans="1:2">
      <c r="A9262" t="s">
        <v>22943</v>
      </c>
      <c r="B9262">
        <v>1</v>
      </c>
    </row>
    <row r="9263" spans="1:2">
      <c r="A9263" t="s">
        <v>22944</v>
      </c>
      <c r="B9263">
        <v>1</v>
      </c>
    </row>
    <row r="9264" spans="1:2">
      <c r="A9264" t="s">
        <v>22945</v>
      </c>
      <c r="B9264">
        <v>1</v>
      </c>
    </row>
    <row r="9265" spans="1:2">
      <c r="A9265" t="s">
        <v>22946</v>
      </c>
      <c r="B9265">
        <v>1</v>
      </c>
    </row>
    <row r="9266" spans="1:2">
      <c r="A9266" t="s">
        <v>22947</v>
      </c>
      <c r="B9266">
        <v>1</v>
      </c>
    </row>
    <row r="9267" spans="1:2">
      <c r="A9267" t="s">
        <v>22948</v>
      </c>
      <c r="B9267">
        <v>1</v>
      </c>
    </row>
    <row r="9268" spans="1:2">
      <c r="A9268" t="s">
        <v>22949</v>
      </c>
      <c r="B9268">
        <v>1</v>
      </c>
    </row>
    <row r="9269" spans="1:2">
      <c r="A9269" t="s">
        <v>22950</v>
      </c>
      <c r="B9269">
        <v>1</v>
      </c>
    </row>
    <row r="9270" spans="1:2">
      <c r="A9270" t="s">
        <v>22951</v>
      </c>
      <c r="B9270">
        <v>1</v>
      </c>
    </row>
    <row r="9271" spans="1:2">
      <c r="A9271" t="s">
        <v>22952</v>
      </c>
      <c r="B9271">
        <v>1</v>
      </c>
    </row>
    <row r="9272" spans="1:2">
      <c r="A9272" t="s">
        <v>22953</v>
      </c>
      <c r="B9272">
        <v>1</v>
      </c>
    </row>
    <row r="9273" spans="1:2">
      <c r="A9273" t="s">
        <v>22954</v>
      </c>
      <c r="B9273">
        <v>1</v>
      </c>
    </row>
    <row r="9274" spans="1:2">
      <c r="A9274" t="s">
        <v>22955</v>
      </c>
      <c r="B9274">
        <v>1</v>
      </c>
    </row>
    <row r="9275" spans="1:2">
      <c r="A9275" t="s">
        <v>22956</v>
      </c>
      <c r="B9275">
        <v>1</v>
      </c>
    </row>
    <row r="9276" spans="1:2">
      <c r="A9276" t="s">
        <v>22957</v>
      </c>
      <c r="B9276">
        <v>1</v>
      </c>
    </row>
    <row r="9277" spans="1:2">
      <c r="A9277" t="s">
        <v>22959</v>
      </c>
      <c r="B9277">
        <v>1</v>
      </c>
    </row>
    <row r="9278" spans="1:2">
      <c r="A9278" t="s">
        <v>22960</v>
      </c>
      <c r="B9278">
        <v>1</v>
      </c>
    </row>
    <row r="9279" spans="1:2">
      <c r="A9279" t="s">
        <v>22961</v>
      </c>
      <c r="B9279">
        <v>1</v>
      </c>
    </row>
    <row r="9280" spans="1:2">
      <c r="A9280" t="s">
        <v>22963</v>
      </c>
      <c r="B9280">
        <v>1</v>
      </c>
    </row>
    <row r="9281" spans="1:2">
      <c r="A9281" t="s">
        <v>22964</v>
      </c>
      <c r="B9281">
        <v>1</v>
      </c>
    </row>
    <row r="9282" spans="1:2">
      <c r="A9282" t="s">
        <v>22965</v>
      </c>
      <c r="B9282">
        <v>1</v>
      </c>
    </row>
    <row r="9283" spans="1:2">
      <c r="A9283" t="s">
        <v>22966</v>
      </c>
      <c r="B9283">
        <v>1</v>
      </c>
    </row>
    <row r="9284" spans="1:2">
      <c r="A9284" t="s">
        <v>22967</v>
      </c>
      <c r="B9284">
        <v>1</v>
      </c>
    </row>
    <row r="9285" spans="1:2">
      <c r="A9285" t="s">
        <v>22968</v>
      </c>
      <c r="B9285">
        <v>1</v>
      </c>
    </row>
    <row r="9286" spans="1:2">
      <c r="A9286" t="e">
        <f>--_: all_DT gold_NN</f>
        <v>#NAME?</v>
      </c>
      <c r="B9286">
        <v>1</v>
      </c>
    </row>
    <row r="9287" spans="1:2">
      <c r="A9287" t="s">
        <v>22969</v>
      </c>
      <c r="B9287">
        <v>1</v>
      </c>
    </row>
    <row r="9288" spans="1:2">
      <c r="A9288" t="s">
        <v>22970</v>
      </c>
      <c r="B9288">
        <v>1</v>
      </c>
    </row>
    <row r="9289" spans="1:2">
      <c r="A9289" t="s">
        <v>22972</v>
      </c>
      <c r="B9289">
        <v>1</v>
      </c>
    </row>
    <row r="9290" spans="1:2">
      <c r="A9290" t="e">
        <f>--_: mostly_RB hove_VBP</f>
        <v>#NAME?</v>
      </c>
      <c r="B9290">
        <v>1</v>
      </c>
    </row>
    <row r="9291" spans="1:2">
      <c r="A9291" t="s">
        <v>22973</v>
      </c>
      <c r="B9291">
        <v>1</v>
      </c>
    </row>
    <row r="9292" spans="1:2">
      <c r="A9292" t="s">
        <v>22974</v>
      </c>
      <c r="B9292">
        <v>1</v>
      </c>
    </row>
    <row r="9293" spans="1:2">
      <c r="A9293" t="s">
        <v>22975</v>
      </c>
      <c r="B9293">
        <v>1</v>
      </c>
    </row>
    <row r="9294" spans="1:2">
      <c r="A9294" t="s">
        <v>22976</v>
      </c>
      <c r="B9294">
        <v>1</v>
      </c>
    </row>
    <row r="9295" spans="1:2">
      <c r="A9295" t="s">
        <v>22977</v>
      </c>
      <c r="B9295">
        <v>1</v>
      </c>
    </row>
    <row r="9296" spans="1:2">
      <c r="A9296" t="s">
        <v>22978</v>
      </c>
      <c r="B9296">
        <v>1</v>
      </c>
    </row>
    <row r="9297" spans="1:2">
      <c r="A9297" t="s">
        <v>22979</v>
      </c>
      <c r="B9297">
        <v>1</v>
      </c>
    </row>
    <row r="9298" spans="1:2">
      <c r="A9298" t="s">
        <v>22980</v>
      </c>
      <c r="B9298">
        <v>1</v>
      </c>
    </row>
    <row r="9299" spans="1:2">
      <c r="A9299" t="s">
        <v>22981</v>
      </c>
      <c r="B9299">
        <v>1</v>
      </c>
    </row>
    <row r="9300" spans="1:2">
      <c r="A9300" t="s">
        <v>22982</v>
      </c>
      <c r="B9300">
        <v>1</v>
      </c>
    </row>
    <row r="9301" spans="1:2">
      <c r="A9301" t="s">
        <v>22983</v>
      </c>
      <c r="B9301">
        <v>1</v>
      </c>
    </row>
    <row r="9302" spans="1:2">
      <c r="A9302" t="s">
        <v>22984</v>
      </c>
      <c r="B9302">
        <v>1</v>
      </c>
    </row>
    <row r="9303" spans="1:2">
      <c r="A9303" t="s">
        <v>22985</v>
      </c>
      <c r="B9303">
        <v>1</v>
      </c>
    </row>
    <row r="9304" spans="1:2">
      <c r="A9304" t="s">
        <v>22986</v>
      </c>
      <c r="B9304">
        <v>1</v>
      </c>
    </row>
    <row r="9305" spans="1:2">
      <c r="A9305" t="s">
        <v>22987</v>
      </c>
      <c r="B9305">
        <v>1</v>
      </c>
    </row>
    <row r="9306" spans="1:2">
      <c r="A9306" t="s">
        <v>22988</v>
      </c>
      <c r="B9306">
        <v>1</v>
      </c>
    </row>
    <row r="9307" spans="1:2">
      <c r="A9307" t="s">
        <v>22989</v>
      </c>
      <c r="B9307">
        <v>1</v>
      </c>
    </row>
    <row r="9308" spans="1:2">
      <c r="A9308" t="s">
        <v>22990</v>
      </c>
      <c r="B9308">
        <v>1</v>
      </c>
    </row>
    <row r="9309" spans="1:2">
      <c r="A9309" t="s">
        <v>22991</v>
      </c>
      <c r="B9309">
        <v>1</v>
      </c>
    </row>
    <row r="9310" spans="1:2">
      <c r="A9310" t="s">
        <v>22992</v>
      </c>
      <c r="B9310">
        <v>1</v>
      </c>
    </row>
    <row r="9311" spans="1:2">
      <c r="A9311" t="s">
        <v>22994</v>
      </c>
      <c r="B9311">
        <v>1</v>
      </c>
    </row>
    <row r="9312" spans="1:2">
      <c r="A9312" t="s">
        <v>22995</v>
      </c>
      <c r="B9312">
        <v>1</v>
      </c>
    </row>
    <row r="9313" spans="1:2">
      <c r="A9313" t="s">
        <v>22996</v>
      </c>
      <c r="B9313">
        <v>1</v>
      </c>
    </row>
    <row r="9314" spans="1:2">
      <c r="A9314" t="s">
        <v>22997</v>
      </c>
      <c r="B9314">
        <v>1</v>
      </c>
    </row>
    <row r="9315" spans="1:2">
      <c r="A9315" t="s">
        <v>22998</v>
      </c>
      <c r="B9315">
        <v>1</v>
      </c>
    </row>
    <row r="9316" spans="1:2">
      <c r="A9316" t="s">
        <v>22999</v>
      </c>
      <c r="B9316">
        <v>1</v>
      </c>
    </row>
    <row r="9317" spans="1:2">
      <c r="A9317" t="s">
        <v>23002</v>
      </c>
      <c r="B9317">
        <v>1</v>
      </c>
    </row>
    <row r="9318" spans="1:2">
      <c r="A9318" t="s">
        <v>23003</v>
      </c>
      <c r="B9318">
        <v>1</v>
      </c>
    </row>
    <row r="9319" spans="1:2">
      <c r="A9319" t="s">
        <v>23004</v>
      </c>
      <c r="B9319">
        <v>1</v>
      </c>
    </row>
    <row r="9320" spans="1:2">
      <c r="A9320" t="s">
        <v>23005</v>
      </c>
      <c r="B9320">
        <v>1</v>
      </c>
    </row>
    <row r="9321" spans="1:2">
      <c r="A9321" t="s">
        <v>23006</v>
      </c>
      <c r="B9321">
        <v>1</v>
      </c>
    </row>
    <row r="9322" spans="1:2">
      <c r="A9322" t="s">
        <v>23007</v>
      </c>
      <c r="B9322">
        <v>1</v>
      </c>
    </row>
    <row r="9323" spans="1:2">
      <c r="A9323" t="s">
        <v>23008</v>
      </c>
      <c r="B9323">
        <v>1</v>
      </c>
    </row>
    <row r="9324" spans="1:2">
      <c r="A9324" t="s">
        <v>23009</v>
      </c>
      <c r="B9324">
        <v>1</v>
      </c>
    </row>
    <row r="9325" spans="1:2">
      <c r="A9325" t="s">
        <v>23010</v>
      </c>
      <c r="B9325">
        <v>1</v>
      </c>
    </row>
    <row r="9326" spans="1:2">
      <c r="A9326" t="s">
        <v>23011</v>
      </c>
      <c r="B9326">
        <v>1</v>
      </c>
    </row>
    <row r="9327" spans="1:2">
      <c r="A9327" t="s">
        <v>23012</v>
      </c>
      <c r="B9327">
        <v>1</v>
      </c>
    </row>
    <row r="9328" spans="1:2">
      <c r="A9328" t="s">
        <v>23013</v>
      </c>
      <c r="B9328">
        <v>1</v>
      </c>
    </row>
    <row r="9329" spans="1:2">
      <c r="A9329" t="s">
        <v>23014</v>
      </c>
      <c r="B9329">
        <v>1</v>
      </c>
    </row>
    <row r="9330" spans="1:2">
      <c r="A9330" t="s">
        <v>23015</v>
      </c>
      <c r="B9330">
        <v>1</v>
      </c>
    </row>
    <row r="9331" spans="1:2">
      <c r="A9331" t="s">
        <v>23016</v>
      </c>
      <c r="B9331">
        <v>1</v>
      </c>
    </row>
    <row r="9332" spans="1:2">
      <c r="A9332" t="s">
        <v>23017</v>
      </c>
      <c r="B9332">
        <v>1</v>
      </c>
    </row>
    <row r="9333" spans="1:2">
      <c r="A9333" t="s">
        <v>23018</v>
      </c>
      <c r="B9333">
        <v>1</v>
      </c>
    </row>
    <row r="9334" spans="1:2">
      <c r="A9334" t="s">
        <v>23019</v>
      </c>
      <c r="B9334">
        <v>1</v>
      </c>
    </row>
    <row r="9335" spans="1:2">
      <c r="A9335" t="s">
        <v>23020</v>
      </c>
      <c r="B9335">
        <v>1</v>
      </c>
    </row>
    <row r="9336" spans="1:2">
      <c r="A9336" t="s">
        <v>23021</v>
      </c>
      <c r="B9336">
        <v>1</v>
      </c>
    </row>
    <row r="9337" spans="1:2">
      <c r="A9337" t="s">
        <v>23022</v>
      </c>
      <c r="B9337">
        <v>1</v>
      </c>
    </row>
    <row r="9338" spans="1:2">
      <c r="A9338" t="s">
        <v>23023</v>
      </c>
      <c r="B9338">
        <v>1</v>
      </c>
    </row>
    <row r="9339" spans="1:2">
      <c r="A9339" t="s">
        <v>23024</v>
      </c>
      <c r="B9339">
        <v>1</v>
      </c>
    </row>
    <row r="9340" spans="1:2">
      <c r="A9340" t="s">
        <v>23025</v>
      </c>
      <c r="B9340">
        <v>1</v>
      </c>
    </row>
    <row r="9341" spans="1:2">
      <c r="A9341" t="s">
        <v>23027</v>
      </c>
      <c r="B9341">
        <v>1</v>
      </c>
    </row>
    <row r="9342" spans="1:2">
      <c r="A9342" t="s">
        <v>23028</v>
      </c>
      <c r="B9342">
        <v>1</v>
      </c>
    </row>
    <row r="9343" spans="1:2">
      <c r="A9343" t="s">
        <v>23030</v>
      </c>
      <c r="B9343">
        <v>1</v>
      </c>
    </row>
    <row r="9344" spans="1:2">
      <c r="A9344" t="s">
        <v>23031</v>
      </c>
      <c r="B9344">
        <v>1</v>
      </c>
    </row>
    <row r="9345" spans="1:2">
      <c r="A9345" t="s">
        <v>23032</v>
      </c>
      <c r="B9345">
        <v>1</v>
      </c>
    </row>
    <row r="9346" spans="1:2">
      <c r="A9346" t="s">
        <v>23033</v>
      </c>
      <c r="B9346">
        <v>1</v>
      </c>
    </row>
    <row r="9347" spans="1:2">
      <c r="A9347" t="s">
        <v>23034</v>
      </c>
      <c r="B9347">
        <v>1</v>
      </c>
    </row>
    <row r="9348" spans="1:2">
      <c r="A9348" t="s">
        <v>23035</v>
      </c>
      <c r="B9348">
        <v>1</v>
      </c>
    </row>
    <row r="9349" spans="1:2">
      <c r="A9349" t="s">
        <v>23036</v>
      </c>
      <c r="B9349">
        <v>1</v>
      </c>
    </row>
    <row r="9350" spans="1:2">
      <c r="A9350" t="s">
        <v>23037</v>
      </c>
      <c r="B9350">
        <v>1</v>
      </c>
    </row>
    <row r="9351" spans="1:2">
      <c r="A9351" t="s">
        <v>23038</v>
      </c>
      <c r="B9351">
        <v>1</v>
      </c>
    </row>
    <row r="9352" spans="1:2">
      <c r="A9352" t="s">
        <v>23039</v>
      </c>
      <c r="B9352">
        <v>1</v>
      </c>
    </row>
    <row r="9353" spans="1:2">
      <c r="A9353" t="s">
        <v>23040</v>
      </c>
      <c r="B9353">
        <v>1</v>
      </c>
    </row>
    <row r="9354" spans="1:2">
      <c r="A9354" t="s">
        <v>23041</v>
      </c>
      <c r="B9354">
        <v>1</v>
      </c>
    </row>
    <row r="9355" spans="1:2">
      <c r="A9355" t="s">
        <v>23042</v>
      </c>
      <c r="B9355">
        <v>1</v>
      </c>
    </row>
    <row r="9356" spans="1:2">
      <c r="A9356" t="s">
        <v>23043</v>
      </c>
      <c r="B9356">
        <v>1</v>
      </c>
    </row>
    <row r="9357" spans="1:2">
      <c r="A9357" t="s">
        <v>23044</v>
      </c>
      <c r="B9357">
        <v>1</v>
      </c>
    </row>
    <row r="9358" spans="1:2">
      <c r="A9358" t="s">
        <v>23045</v>
      </c>
      <c r="B9358">
        <v>1</v>
      </c>
    </row>
    <row r="9359" spans="1:2">
      <c r="A9359" t="s">
        <v>23046</v>
      </c>
      <c r="B9359">
        <v>1</v>
      </c>
    </row>
    <row r="9360" spans="1:2">
      <c r="A9360" t="s">
        <v>23047</v>
      </c>
      <c r="B9360">
        <v>1</v>
      </c>
    </row>
    <row r="9361" spans="1:2">
      <c r="A9361" t="s">
        <v>23048</v>
      </c>
      <c r="B9361">
        <v>1</v>
      </c>
    </row>
    <row r="9362" spans="1:2">
      <c r="A9362" t="s">
        <v>23049</v>
      </c>
      <c r="B9362">
        <v>1</v>
      </c>
    </row>
    <row r="9363" spans="1:2">
      <c r="A9363" t="s">
        <v>23050</v>
      </c>
      <c r="B9363">
        <v>1</v>
      </c>
    </row>
    <row r="9364" spans="1:2">
      <c r="A9364" t="s">
        <v>23051</v>
      </c>
      <c r="B9364">
        <v>1</v>
      </c>
    </row>
    <row r="9365" spans="1:2">
      <c r="A9365" t="s">
        <v>23052</v>
      </c>
      <c r="B9365">
        <v>1</v>
      </c>
    </row>
    <row r="9366" spans="1:2">
      <c r="A9366" t="s">
        <v>23053</v>
      </c>
      <c r="B9366">
        <v>1</v>
      </c>
    </row>
    <row r="9367" spans="1:2">
      <c r="A9367" t="s">
        <v>23054</v>
      </c>
      <c r="B9367">
        <v>1</v>
      </c>
    </row>
    <row r="9368" spans="1:2">
      <c r="A9368" t="s">
        <v>23055</v>
      </c>
      <c r="B9368">
        <v>1</v>
      </c>
    </row>
    <row r="9369" spans="1:2">
      <c r="A9369" t="s">
        <v>23056</v>
      </c>
      <c r="B9369">
        <v>1</v>
      </c>
    </row>
    <row r="9370" spans="1:2">
      <c r="A9370" t="s">
        <v>23057</v>
      </c>
      <c r="B9370">
        <v>1</v>
      </c>
    </row>
    <row r="9371" spans="1:2">
      <c r="A9371" t="s">
        <v>23059</v>
      </c>
      <c r="B9371">
        <v>1</v>
      </c>
    </row>
    <row r="9372" spans="1:2">
      <c r="A9372" t="s">
        <v>23060</v>
      </c>
      <c r="B9372">
        <v>1</v>
      </c>
    </row>
    <row r="9373" spans="1:2">
      <c r="A9373" t="s">
        <v>23061</v>
      </c>
      <c r="B9373">
        <v>1</v>
      </c>
    </row>
    <row r="9374" spans="1:2">
      <c r="A9374" t="s">
        <v>23062</v>
      </c>
      <c r="B9374">
        <v>1</v>
      </c>
    </row>
    <row r="9375" spans="1:2">
      <c r="A9375" t="s">
        <v>23064</v>
      </c>
      <c r="B9375">
        <v>1</v>
      </c>
    </row>
    <row r="9376" spans="1:2">
      <c r="A9376" t="s">
        <v>23065</v>
      </c>
      <c r="B9376">
        <v>1</v>
      </c>
    </row>
    <row r="9377" spans="1:2">
      <c r="A9377" t="s">
        <v>23066</v>
      </c>
      <c r="B9377">
        <v>1</v>
      </c>
    </row>
    <row r="9378" spans="1:2">
      <c r="A9378" t="s">
        <v>23067</v>
      </c>
      <c r="B9378">
        <v>1</v>
      </c>
    </row>
    <row r="9379" spans="1:2">
      <c r="A9379" t="s">
        <v>23068</v>
      </c>
      <c r="B9379">
        <v>1</v>
      </c>
    </row>
    <row r="9380" spans="1:2">
      <c r="A9380" t="s">
        <v>23069</v>
      </c>
      <c r="B9380">
        <v>1</v>
      </c>
    </row>
    <row r="9381" spans="1:2">
      <c r="A9381" t="s">
        <v>23070</v>
      </c>
      <c r="B9381">
        <v>1</v>
      </c>
    </row>
    <row r="9382" spans="1:2">
      <c r="A9382" t="s">
        <v>23071</v>
      </c>
      <c r="B9382">
        <v>1</v>
      </c>
    </row>
    <row r="9383" spans="1:2">
      <c r="A9383" t="s">
        <v>23072</v>
      </c>
      <c r="B9383">
        <v>1</v>
      </c>
    </row>
    <row r="9384" spans="1:2">
      <c r="A9384" t="s">
        <v>23073</v>
      </c>
      <c r="B9384">
        <v>1</v>
      </c>
    </row>
    <row r="9385" spans="1:2">
      <c r="A9385" t="s">
        <v>23074</v>
      </c>
      <c r="B9385">
        <v>1</v>
      </c>
    </row>
    <row r="9386" spans="1:2">
      <c r="A9386" t="s">
        <v>23075</v>
      </c>
      <c r="B9386">
        <v>1</v>
      </c>
    </row>
    <row r="9387" spans="1:2">
      <c r="A9387" t="s">
        <v>23076</v>
      </c>
      <c r="B9387">
        <v>1</v>
      </c>
    </row>
    <row r="9388" spans="1:2">
      <c r="A9388" t="s">
        <v>23077</v>
      </c>
      <c r="B9388">
        <v>1</v>
      </c>
    </row>
    <row r="9389" spans="1:2">
      <c r="A9389" t="s">
        <v>23078</v>
      </c>
      <c r="B9389">
        <v>1</v>
      </c>
    </row>
    <row r="9390" spans="1:2">
      <c r="A9390" t="s">
        <v>23079</v>
      </c>
      <c r="B9390">
        <v>1</v>
      </c>
    </row>
    <row r="9391" spans="1:2">
      <c r="A9391" t="s">
        <v>23080</v>
      </c>
      <c r="B9391">
        <v>1</v>
      </c>
    </row>
    <row r="9392" spans="1:2">
      <c r="A9392" t="s">
        <v>23082</v>
      </c>
      <c r="B9392">
        <v>1</v>
      </c>
    </row>
    <row r="9393" spans="1:2">
      <c r="A9393" t="s">
        <v>23084</v>
      </c>
      <c r="B9393">
        <v>1</v>
      </c>
    </row>
    <row r="9394" spans="1:2">
      <c r="A9394" t="s">
        <v>23085</v>
      </c>
      <c r="B9394">
        <v>1</v>
      </c>
    </row>
    <row r="9395" spans="1:2">
      <c r="A9395" t="s">
        <v>23087</v>
      </c>
      <c r="B9395">
        <v>1</v>
      </c>
    </row>
    <row r="9396" spans="1:2">
      <c r="A9396" t="s">
        <v>23088</v>
      </c>
      <c r="B9396">
        <v>1</v>
      </c>
    </row>
    <row r="9397" spans="1:2">
      <c r="A9397" t="s">
        <v>23089</v>
      </c>
      <c r="B9397">
        <v>1</v>
      </c>
    </row>
    <row r="9398" spans="1:2">
      <c r="A9398" t="s">
        <v>23090</v>
      </c>
      <c r="B9398">
        <v>1</v>
      </c>
    </row>
    <row r="9399" spans="1:2">
      <c r="A9399" t="s">
        <v>23091</v>
      </c>
      <c r="B9399">
        <v>1</v>
      </c>
    </row>
    <row r="9400" spans="1:2">
      <c r="A9400" t="s">
        <v>23092</v>
      </c>
      <c r="B9400">
        <v>1</v>
      </c>
    </row>
    <row r="9401" spans="1:2">
      <c r="A9401" t="s">
        <v>23093</v>
      </c>
      <c r="B9401">
        <v>1</v>
      </c>
    </row>
    <row r="9402" spans="1:2">
      <c r="A9402" t="s">
        <v>23094</v>
      </c>
      <c r="B9402">
        <v>1</v>
      </c>
    </row>
    <row r="9403" spans="1:2">
      <c r="A9403" t="s">
        <v>23095</v>
      </c>
      <c r="B9403">
        <v>1</v>
      </c>
    </row>
    <row r="9404" spans="1:2">
      <c r="A9404" t="s">
        <v>23096</v>
      </c>
      <c r="B9404">
        <v>1</v>
      </c>
    </row>
    <row r="9405" spans="1:2">
      <c r="A9405" t="s">
        <v>23097</v>
      </c>
      <c r="B9405">
        <v>1</v>
      </c>
    </row>
    <row r="9406" spans="1:2">
      <c r="A9406" t="s">
        <v>23098</v>
      </c>
      <c r="B9406">
        <v>1</v>
      </c>
    </row>
    <row r="9407" spans="1:2">
      <c r="A9407" t="s">
        <v>23099</v>
      </c>
      <c r="B9407">
        <v>1</v>
      </c>
    </row>
    <row r="9408" spans="1:2">
      <c r="A9408" t="s">
        <v>23100</v>
      </c>
      <c r="B9408">
        <v>1</v>
      </c>
    </row>
    <row r="9409" spans="1:2">
      <c r="A9409" t="s">
        <v>23101</v>
      </c>
      <c r="B9409">
        <v>1</v>
      </c>
    </row>
    <row r="9410" spans="1:2">
      <c r="A9410" t="s">
        <v>23102</v>
      </c>
      <c r="B9410">
        <v>1</v>
      </c>
    </row>
    <row r="9411" spans="1:2">
      <c r="A9411" t="s">
        <v>23103</v>
      </c>
      <c r="B9411">
        <v>1</v>
      </c>
    </row>
    <row r="9412" spans="1:2">
      <c r="A9412" t="s">
        <v>23104</v>
      </c>
      <c r="B9412">
        <v>1</v>
      </c>
    </row>
    <row r="9413" spans="1:2">
      <c r="A9413" t="s">
        <v>23105</v>
      </c>
      <c r="B9413">
        <v>1</v>
      </c>
    </row>
    <row r="9414" spans="1:2">
      <c r="A9414" t="s">
        <v>23106</v>
      </c>
      <c r="B9414">
        <v>1</v>
      </c>
    </row>
    <row r="9415" spans="1:2">
      <c r="A9415" t="s">
        <v>23107</v>
      </c>
      <c r="B9415">
        <v>1</v>
      </c>
    </row>
    <row r="9416" spans="1:2">
      <c r="A9416" t="s">
        <v>23109</v>
      </c>
      <c r="B9416">
        <v>1</v>
      </c>
    </row>
    <row r="9417" spans="1:2">
      <c r="A9417" t="s">
        <v>23110</v>
      </c>
      <c r="B9417">
        <v>1</v>
      </c>
    </row>
    <row r="9418" spans="1:2">
      <c r="A9418" t="s">
        <v>23111</v>
      </c>
      <c r="B9418">
        <v>1</v>
      </c>
    </row>
    <row r="9419" spans="1:2">
      <c r="A9419" t="s">
        <v>23112</v>
      </c>
      <c r="B9419">
        <v>1</v>
      </c>
    </row>
    <row r="9420" spans="1:2">
      <c r="A9420" t="s">
        <v>23113</v>
      </c>
      <c r="B9420">
        <v>1</v>
      </c>
    </row>
    <row r="9421" spans="1:2">
      <c r="A9421" t="s">
        <v>23114</v>
      </c>
      <c r="B9421">
        <v>1</v>
      </c>
    </row>
    <row r="9422" spans="1:2">
      <c r="A9422" t="s">
        <v>23115</v>
      </c>
      <c r="B9422">
        <v>1</v>
      </c>
    </row>
    <row r="9423" spans="1:2">
      <c r="A9423" t="s">
        <v>23116</v>
      </c>
      <c r="B9423">
        <v>1</v>
      </c>
    </row>
    <row r="9424" spans="1:2">
      <c r="A9424" t="s">
        <v>23117</v>
      </c>
      <c r="B9424">
        <v>1</v>
      </c>
    </row>
    <row r="9425" spans="1:2">
      <c r="A9425" t="s">
        <v>23118</v>
      </c>
      <c r="B9425">
        <v>1</v>
      </c>
    </row>
    <row r="9426" spans="1:2">
      <c r="A9426" t="s">
        <v>23119</v>
      </c>
      <c r="B9426">
        <v>1</v>
      </c>
    </row>
    <row r="9427" spans="1:2">
      <c r="A9427" t="s">
        <v>23120</v>
      </c>
      <c r="B9427">
        <v>1</v>
      </c>
    </row>
    <row r="9428" spans="1:2">
      <c r="A9428" t="s">
        <v>23121</v>
      </c>
      <c r="B9428">
        <v>1</v>
      </c>
    </row>
    <row r="9429" spans="1:2">
      <c r="A9429" t="s">
        <v>23122</v>
      </c>
      <c r="B9429">
        <v>1</v>
      </c>
    </row>
    <row r="9430" spans="1:2">
      <c r="A9430" t="s">
        <v>23123</v>
      </c>
      <c r="B9430">
        <v>1</v>
      </c>
    </row>
    <row r="9431" spans="1:2">
      <c r="A9431" t="s">
        <v>23124</v>
      </c>
      <c r="B9431">
        <v>1</v>
      </c>
    </row>
    <row r="9432" spans="1:2">
      <c r="A9432" t="s">
        <v>23125</v>
      </c>
      <c r="B9432">
        <v>1</v>
      </c>
    </row>
    <row r="9433" spans="1:2">
      <c r="A9433" t="s">
        <v>23126</v>
      </c>
      <c r="B9433">
        <v>1</v>
      </c>
    </row>
    <row r="9434" spans="1:2">
      <c r="A9434" t="s">
        <v>23127</v>
      </c>
      <c r="B9434">
        <v>1</v>
      </c>
    </row>
    <row r="9435" spans="1:2">
      <c r="A9435" t="s">
        <v>23128</v>
      </c>
      <c r="B9435">
        <v>1</v>
      </c>
    </row>
    <row r="9436" spans="1:2">
      <c r="A9436" t="s">
        <v>23129</v>
      </c>
      <c r="B9436">
        <v>1</v>
      </c>
    </row>
    <row r="9437" spans="1:2">
      <c r="A9437" t="s">
        <v>23130</v>
      </c>
      <c r="B9437">
        <v>1</v>
      </c>
    </row>
    <row r="9438" spans="1:2">
      <c r="A9438" t="s">
        <v>23131</v>
      </c>
      <c r="B9438">
        <v>1</v>
      </c>
    </row>
    <row r="9439" spans="1:2">
      <c r="A9439" t="s">
        <v>23132</v>
      </c>
      <c r="B9439">
        <v>1</v>
      </c>
    </row>
    <row r="9440" spans="1:2">
      <c r="A9440" t="s">
        <v>23133</v>
      </c>
      <c r="B9440">
        <v>1</v>
      </c>
    </row>
    <row r="9441" spans="1:2">
      <c r="A9441" t="s">
        <v>23134</v>
      </c>
      <c r="B9441">
        <v>1</v>
      </c>
    </row>
    <row r="9442" spans="1:2">
      <c r="A9442" t="s">
        <v>23135</v>
      </c>
      <c r="B9442">
        <v>1</v>
      </c>
    </row>
    <row r="9443" spans="1:2">
      <c r="A9443" t="s">
        <v>23136</v>
      </c>
      <c r="B9443">
        <v>1</v>
      </c>
    </row>
    <row r="9444" spans="1:2">
      <c r="A9444" t="s">
        <v>23137</v>
      </c>
      <c r="B9444">
        <v>1</v>
      </c>
    </row>
    <row r="9445" spans="1:2">
      <c r="A9445" t="s">
        <v>23138</v>
      </c>
      <c r="B9445">
        <v>1</v>
      </c>
    </row>
    <row r="9446" spans="1:2">
      <c r="A9446" t="s">
        <v>23139</v>
      </c>
      <c r="B9446">
        <v>1</v>
      </c>
    </row>
    <row r="9447" spans="1:2">
      <c r="A9447" t="s">
        <v>23140</v>
      </c>
      <c r="B9447">
        <v>1</v>
      </c>
    </row>
    <row r="9448" spans="1:2">
      <c r="A9448" t="s">
        <v>23141</v>
      </c>
      <c r="B9448">
        <v>1</v>
      </c>
    </row>
    <row r="9449" spans="1:2">
      <c r="A9449" t="s">
        <v>23142</v>
      </c>
      <c r="B9449">
        <v>1</v>
      </c>
    </row>
    <row r="9450" spans="1:2">
      <c r="A9450" t="s">
        <v>23143</v>
      </c>
      <c r="B9450">
        <v>1</v>
      </c>
    </row>
    <row r="9451" spans="1:2">
      <c r="A9451" t="s">
        <v>23145</v>
      </c>
      <c r="B9451">
        <v>1</v>
      </c>
    </row>
    <row r="9452" spans="1:2">
      <c r="A9452" t="s">
        <v>23146</v>
      </c>
      <c r="B9452">
        <v>1</v>
      </c>
    </row>
    <row r="9453" spans="1:2">
      <c r="A9453" t="s">
        <v>23147</v>
      </c>
      <c r="B9453">
        <v>1</v>
      </c>
    </row>
    <row r="9454" spans="1:2">
      <c r="A9454" t="s">
        <v>23148</v>
      </c>
      <c r="B9454">
        <v>1</v>
      </c>
    </row>
    <row r="9455" spans="1:2">
      <c r="A9455" t="s">
        <v>23149</v>
      </c>
      <c r="B9455">
        <v>1</v>
      </c>
    </row>
    <row r="9456" spans="1:2">
      <c r="A9456" t="s">
        <v>23150</v>
      </c>
      <c r="B9456">
        <v>1</v>
      </c>
    </row>
    <row r="9457" spans="1:2">
      <c r="A9457" t="s">
        <v>23151</v>
      </c>
      <c r="B9457">
        <v>1</v>
      </c>
    </row>
    <row r="9458" spans="1:2">
      <c r="A9458" t="s">
        <v>23152</v>
      </c>
      <c r="B9458">
        <v>1</v>
      </c>
    </row>
    <row r="9459" spans="1:2">
      <c r="A9459" t="s">
        <v>23153</v>
      </c>
      <c r="B9459">
        <v>1</v>
      </c>
    </row>
    <row r="9460" spans="1:2">
      <c r="A9460" t="s">
        <v>23154</v>
      </c>
      <c r="B9460">
        <v>1</v>
      </c>
    </row>
    <row r="9461" spans="1:2">
      <c r="A9461" t="s">
        <v>23155</v>
      </c>
      <c r="B9461">
        <v>1</v>
      </c>
    </row>
    <row r="9462" spans="1:2">
      <c r="A9462" t="s">
        <v>23156</v>
      </c>
      <c r="B9462">
        <v>1</v>
      </c>
    </row>
    <row r="9463" spans="1:2">
      <c r="A9463" t="s">
        <v>23159</v>
      </c>
      <c r="B9463">
        <v>1</v>
      </c>
    </row>
    <row r="9464" spans="1:2">
      <c r="A9464" t="s">
        <v>23160</v>
      </c>
      <c r="B9464">
        <v>1</v>
      </c>
    </row>
    <row r="9465" spans="1:2">
      <c r="A9465" t="s">
        <v>23161</v>
      </c>
      <c r="B9465">
        <v>1</v>
      </c>
    </row>
    <row r="9466" spans="1:2">
      <c r="A9466" t="s">
        <v>23162</v>
      </c>
      <c r="B9466">
        <v>1</v>
      </c>
    </row>
    <row r="9467" spans="1:2">
      <c r="A9467" t="s">
        <v>23163</v>
      </c>
      <c r="B9467">
        <v>1</v>
      </c>
    </row>
    <row r="9468" spans="1:2">
      <c r="A9468" t="s">
        <v>23164</v>
      </c>
      <c r="B9468">
        <v>1</v>
      </c>
    </row>
    <row r="9469" spans="1:2">
      <c r="A9469" t="s">
        <v>23165</v>
      </c>
      <c r="B9469">
        <v>1</v>
      </c>
    </row>
    <row r="9470" spans="1:2">
      <c r="A9470" t="s">
        <v>23166</v>
      </c>
      <c r="B9470">
        <v>1</v>
      </c>
    </row>
    <row r="9471" spans="1:2">
      <c r="A9471" t="s">
        <v>23167</v>
      </c>
      <c r="B9471">
        <v>1</v>
      </c>
    </row>
    <row r="9472" spans="1:2">
      <c r="A9472" t="s">
        <v>23168</v>
      </c>
      <c r="B9472">
        <v>1</v>
      </c>
    </row>
    <row r="9473" spans="1:2">
      <c r="A9473" t="s">
        <v>23169</v>
      </c>
      <c r="B9473">
        <v>1</v>
      </c>
    </row>
    <row r="9474" spans="1:2">
      <c r="A9474" t="s">
        <v>23170</v>
      </c>
      <c r="B9474">
        <v>1</v>
      </c>
    </row>
    <row r="9475" spans="1:2">
      <c r="A9475" t="s">
        <v>23171</v>
      </c>
      <c r="B9475">
        <v>1</v>
      </c>
    </row>
    <row r="9476" spans="1:2">
      <c r="A9476" t="s">
        <v>23172</v>
      </c>
      <c r="B9476">
        <v>1</v>
      </c>
    </row>
    <row r="9477" spans="1:2">
      <c r="A9477" t="s">
        <v>23173</v>
      </c>
      <c r="B9477">
        <v>1</v>
      </c>
    </row>
    <row r="9478" spans="1:2">
      <c r="A9478" t="s">
        <v>23174</v>
      </c>
      <c r="B9478">
        <v>1</v>
      </c>
    </row>
    <row r="9479" spans="1:2">
      <c r="A9479" t="s">
        <v>23175</v>
      </c>
      <c r="B9479">
        <v>1</v>
      </c>
    </row>
    <row r="9480" spans="1:2">
      <c r="A9480" t="s">
        <v>23176</v>
      </c>
      <c r="B9480">
        <v>1</v>
      </c>
    </row>
    <row r="9481" spans="1:2">
      <c r="A9481" t="s">
        <v>23177</v>
      </c>
      <c r="B9481">
        <v>1</v>
      </c>
    </row>
    <row r="9482" spans="1:2">
      <c r="A9482" t="s">
        <v>23178</v>
      </c>
      <c r="B9482">
        <v>1</v>
      </c>
    </row>
    <row r="9483" spans="1:2">
      <c r="A9483" t="s">
        <v>23179</v>
      </c>
      <c r="B9483">
        <v>1</v>
      </c>
    </row>
    <row r="9484" spans="1:2">
      <c r="A9484" t="s">
        <v>23180</v>
      </c>
      <c r="B9484">
        <v>1</v>
      </c>
    </row>
    <row r="9485" spans="1:2">
      <c r="A9485" t="s">
        <v>23181</v>
      </c>
      <c r="B9485">
        <v>1</v>
      </c>
    </row>
    <row r="9486" spans="1:2">
      <c r="A9486" t="s">
        <v>23182</v>
      </c>
      <c r="B9486">
        <v>1</v>
      </c>
    </row>
    <row r="9487" spans="1:2">
      <c r="A9487" t="s">
        <v>23184</v>
      </c>
      <c r="B9487">
        <v>1</v>
      </c>
    </row>
    <row r="9488" spans="1:2">
      <c r="A9488" t="s">
        <v>23185</v>
      </c>
      <c r="B9488">
        <v>1</v>
      </c>
    </row>
    <row r="9489" spans="1:2">
      <c r="A9489" t="s">
        <v>23186</v>
      </c>
      <c r="B9489">
        <v>1</v>
      </c>
    </row>
    <row r="9490" spans="1:2">
      <c r="A9490" t="s">
        <v>23187</v>
      </c>
      <c r="B9490">
        <v>1</v>
      </c>
    </row>
    <row r="9491" spans="1:2">
      <c r="A9491" t="s">
        <v>23188</v>
      </c>
      <c r="B9491">
        <v>1</v>
      </c>
    </row>
    <row r="9492" spans="1:2">
      <c r="A9492" t="s">
        <v>23189</v>
      </c>
      <c r="B9492">
        <v>1</v>
      </c>
    </row>
    <row r="9493" spans="1:2">
      <c r="A9493" t="s">
        <v>23190</v>
      </c>
      <c r="B9493">
        <v>1</v>
      </c>
    </row>
    <row r="9494" spans="1:2">
      <c r="A9494" t="s">
        <v>23191</v>
      </c>
      <c r="B9494">
        <v>1</v>
      </c>
    </row>
    <row r="9495" spans="1:2">
      <c r="A9495" t="s">
        <v>23192</v>
      </c>
      <c r="B9495">
        <v>1</v>
      </c>
    </row>
    <row r="9496" spans="1:2">
      <c r="A9496" t="s">
        <v>23193</v>
      </c>
      <c r="B9496">
        <v>1</v>
      </c>
    </row>
    <row r="9497" spans="1:2">
      <c r="A9497" t="s">
        <v>23194</v>
      </c>
      <c r="B9497">
        <v>1</v>
      </c>
    </row>
    <row r="9498" spans="1:2">
      <c r="A9498" t="s">
        <v>23195</v>
      </c>
      <c r="B9498">
        <v>1</v>
      </c>
    </row>
    <row r="9499" spans="1:2">
      <c r="A9499" t="s">
        <v>23196</v>
      </c>
      <c r="B9499">
        <v>1</v>
      </c>
    </row>
    <row r="9500" spans="1:2">
      <c r="A9500" t="s">
        <v>23197</v>
      </c>
      <c r="B9500">
        <v>1</v>
      </c>
    </row>
    <row r="9501" spans="1:2">
      <c r="A9501" t="s">
        <v>23198</v>
      </c>
      <c r="B9501">
        <v>1</v>
      </c>
    </row>
    <row r="9502" spans="1:2">
      <c r="A9502" t="s">
        <v>23199</v>
      </c>
      <c r="B9502">
        <v>1</v>
      </c>
    </row>
    <row r="9503" spans="1:2">
      <c r="A9503" t="s">
        <v>23200</v>
      </c>
      <c r="B9503">
        <v>1</v>
      </c>
    </row>
    <row r="9504" spans="1:2">
      <c r="A9504" t="s">
        <v>23201</v>
      </c>
      <c r="B9504">
        <v>1</v>
      </c>
    </row>
    <row r="9505" spans="1:2">
      <c r="A9505" t="s">
        <v>23202</v>
      </c>
      <c r="B9505">
        <v>1</v>
      </c>
    </row>
    <row r="9506" spans="1:2">
      <c r="A9506" t="s">
        <v>23203</v>
      </c>
      <c r="B9506">
        <v>1</v>
      </c>
    </row>
    <row r="9507" spans="1:2">
      <c r="A9507" t="s">
        <v>23204</v>
      </c>
      <c r="B9507">
        <v>1</v>
      </c>
    </row>
    <row r="9508" spans="1:2">
      <c r="A9508" t="s">
        <v>23205</v>
      </c>
      <c r="B9508">
        <v>1</v>
      </c>
    </row>
    <row r="9509" spans="1:2">
      <c r="A9509" t="s">
        <v>23206</v>
      </c>
      <c r="B9509">
        <v>1</v>
      </c>
    </row>
    <row r="9510" spans="1:2">
      <c r="A9510" t="s">
        <v>23207</v>
      </c>
      <c r="B9510">
        <v>1</v>
      </c>
    </row>
    <row r="9511" spans="1:2">
      <c r="A9511" t="s">
        <v>23208</v>
      </c>
      <c r="B9511">
        <v>1</v>
      </c>
    </row>
    <row r="9512" spans="1:2">
      <c r="A9512" t="s">
        <v>23209</v>
      </c>
      <c r="B9512">
        <v>1</v>
      </c>
    </row>
    <row r="9513" spans="1:2">
      <c r="A9513" t="s">
        <v>23210</v>
      </c>
      <c r="B9513">
        <v>1</v>
      </c>
    </row>
    <row r="9514" spans="1:2">
      <c r="A9514" t="s">
        <v>23211</v>
      </c>
      <c r="B9514">
        <v>1</v>
      </c>
    </row>
    <row r="9515" spans="1:2">
      <c r="A9515" t="s">
        <v>23212</v>
      </c>
      <c r="B9515">
        <v>1</v>
      </c>
    </row>
    <row r="9516" spans="1:2">
      <c r="A9516" t="s">
        <v>23213</v>
      </c>
      <c r="B9516">
        <v>1</v>
      </c>
    </row>
    <row r="9517" spans="1:2">
      <c r="A9517" t="s">
        <v>23214</v>
      </c>
      <c r="B9517">
        <v>1</v>
      </c>
    </row>
    <row r="9518" spans="1:2">
      <c r="A9518" t="s">
        <v>23215</v>
      </c>
      <c r="B9518">
        <v>1</v>
      </c>
    </row>
    <row r="9519" spans="1:2">
      <c r="A9519" t="s">
        <v>23216</v>
      </c>
      <c r="B9519">
        <v>1</v>
      </c>
    </row>
    <row r="9520" spans="1:2">
      <c r="A9520" t="s">
        <v>23217</v>
      </c>
      <c r="B9520">
        <v>1</v>
      </c>
    </row>
    <row r="9521" spans="1:2">
      <c r="A9521" t="s">
        <v>23218</v>
      </c>
      <c r="B9521">
        <v>1</v>
      </c>
    </row>
    <row r="9522" spans="1:2">
      <c r="A9522" t="s">
        <v>23219</v>
      </c>
      <c r="B9522">
        <v>1</v>
      </c>
    </row>
    <row r="9523" spans="1:2">
      <c r="A9523" t="s">
        <v>23220</v>
      </c>
      <c r="B9523">
        <v>1</v>
      </c>
    </row>
    <row r="9524" spans="1:2">
      <c r="A9524" t="s">
        <v>23221</v>
      </c>
      <c r="B9524">
        <v>1</v>
      </c>
    </row>
    <row r="9525" spans="1:2">
      <c r="A9525" t="s">
        <v>23222</v>
      </c>
      <c r="B9525">
        <v>1</v>
      </c>
    </row>
    <row r="9526" spans="1:2">
      <c r="A9526" t="s">
        <v>23223</v>
      </c>
      <c r="B9526">
        <v>1</v>
      </c>
    </row>
    <row r="9527" spans="1:2">
      <c r="A9527" t="s">
        <v>23224</v>
      </c>
      <c r="B9527">
        <v>1</v>
      </c>
    </row>
    <row r="9528" spans="1:2">
      <c r="A9528" t="s">
        <v>23225</v>
      </c>
      <c r="B9528">
        <v>1</v>
      </c>
    </row>
    <row r="9529" spans="1:2">
      <c r="A9529" t="s">
        <v>23226</v>
      </c>
      <c r="B9529">
        <v>1</v>
      </c>
    </row>
    <row r="9530" spans="1:2">
      <c r="A9530" t="s">
        <v>23227</v>
      </c>
      <c r="B9530">
        <v>1</v>
      </c>
    </row>
    <row r="9531" spans="1:2">
      <c r="A9531" t="s">
        <v>23228</v>
      </c>
      <c r="B9531">
        <v>1</v>
      </c>
    </row>
    <row r="9532" spans="1:2">
      <c r="A9532" t="s">
        <v>23230</v>
      </c>
      <c r="B9532">
        <v>1</v>
      </c>
    </row>
    <row r="9533" spans="1:2">
      <c r="A9533" t="s">
        <v>23231</v>
      </c>
      <c r="B9533">
        <v>1</v>
      </c>
    </row>
    <row r="9534" spans="1:2">
      <c r="A9534" t="s">
        <v>23232</v>
      </c>
      <c r="B9534">
        <v>1</v>
      </c>
    </row>
    <row r="9535" spans="1:2">
      <c r="A9535" t="s">
        <v>23233</v>
      </c>
      <c r="B9535">
        <v>1</v>
      </c>
    </row>
    <row r="9536" spans="1:2">
      <c r="A9536" t="s">
        <v>23234</v>
      </c>
      <c r="B9536">
        <v>1</v>
      </c>
    </row>
    <row r="9537" spans="1:2">
      <c r="A9537" t="s">
        <v>23235</v>
      </c>
      <c r="B9537">
        <v>1</v>
      </c>
    </row>
    <row r="9538" spans="1:2">
      <c r="A9538" t="s">
        <v>23236</v>
      </c>
      <c r="B9538">
        <v>1</v>
      </c>
    </row>
    <row r="9539" spans="1:2">
      <c r="A9539" t="s">
        <v>23237</v>
      </c>
      <c r="B9539">
        <v>1</v>
      </c>
    </row>
    <row r="9540" spans="1:2">
      <c r="A9540" t="s">
        <v>23239</v>
      </c>
      <c r="B9540">
        <v>1</v>
      </c>
    </row>
    <row r="9541" spans="1:2">
      <c r="A9541" t="s">
        <v>23240</v>
      </c>
      <c r="B9541">
        <v>1</v>
      </c>
    </row>
    <row r="9542" spans="1:2">
      <c r="A9542" t="s">
        <v>23241</v>
      </c>
      <c r="B9542">
        <v>1</v>
      </c>
    </row>
    <row r="9543" spans="1:2">
      <c r="A9543" t="s">
        <v>23242</v>
      </c>
      <c r="B9543">
        <v>1</v>
      </c>
    </row>
    <row r="9544" spans="1:2">
      <c r="A9544" t="s">
        <v>23243</v>
      </c>
      <c r="B9544">
        <v>1</v>
      </c>
    </row>
    <row r="9545" spans="1:2">
      <c r="A9545" t="s">
        <v>23244</v>
      </c>
      <c r="B9545">
        <v>1</v>
      </c>
    </row>
    <row r="9546" spans="1:2">
      <c r="A9546" t="s">
        <v>23247</v>
      </c>
      <c r="B9546">
        <v>1</v>
      </c>
    </row>
    <row r="9547" spans="1:2">
      <c r="A9547" t="s">
        <v>23248</v>
      </c>
      <c r="B9547">
        <v>1</v>
      </c>
    </row>
    <row r="9548" spans="1:2">
      <c r="A9548" t="s">
        <v>23249</v>
      </c>
      <c r="B9548">
        <v>1</v>
      </c>
    </row>
    <row r="9549" spans="1:2">
      <c r="A9549" t="s">
        <v>23250</v>
      </c>
      <c r="B9549">
        <v>1</v>
      </c>
    </row>
    <row r="9550" spans="1:2">
      <c r="A9550" t="s">
        <v>23251</v>
      </c>
      <c r="B9550">
        <v>1</v>
      </c>
    </row>
    <row r="9551" spans="1:2">
      <c r="A9551" t="s">
        <v>23252</v>
      </c>
      <c r="B9551">
        <v>1</v>
      </c>
    </row>
    <row r="9552" spans="1:2">
      <c r="A9552" t="s">
        <v>23253</v>
      </c>
      <c r="B9552">
        <v>1</v>
      </c>
    </row>
    <row r="9553" spans="1:2">
      <c r="A9553" t="s">
        <v>23254</v>
      </c>
      <c r="B9553">
        <v>1</v>
      </c>
    </row>
    <row r="9554" spans="1:2">
      <c r="A9554" t="s">
        <v>23255</v>
      </c>
      <c r="B9554">
        <v>1</v>
      </c>
    </row>
    <row r="9555" spans="1:2">
      <c r="A9555" t="s">
        <v>23256</v>
      </c>
      <c r="B9555">
        <v>1</v>
      </c>
    </row>
    <row r="9556" spans="1:2">
      <c r="A9556" t="s">
        <v>23257</v>
      </c>
      <c r="B9556">
        <v>1</v>
      </c>
    </row>
    <row r="9557" spans="1:2">
      <c r="A9557" t="s">
        <v>23258</v>
      </c>
      <c r="B9557">
        <v>1</v>
      </c>
    </row>
    <row r="9558" spans="1:2">
      <c r="A9558" t="s">
        <v>23259</v>
      </c>
      <c r="B9558">
        <v>1</v>
      </c>
    </row>
    <row r="9559" spans="1:2">
      <c r="A9559" t="s">
        <v>23261</v>
      </c>
      <c r="B9559">
        <v>1</v>
      </c>
    </row>
    <row r="9560" spans="1:2">
      <c r="A9560" t="s">
        <v>23262</v>
      </c>
      <c r="B9560">
        <v>1</v>
      </c>
    </row>
    <row r="9561" spans="1:2">
      <c r="A9561" t="s">
        <v>23263</v>
      </c>
      <c r="B9561">
        <v>1</v>
      </c>
    </row>
    <row r="9562" spans="1:2">
      <c r="A9562" t="s">
        <v>23265</v>
      </c>
      <c r="B9562">
        <v>1</v>
      </c>
    </row>
    <row r="9563" spans="1:2">
      <c r="A9563" t="s">
        <v>23266</v>
      </c>
      <c r="B9563">
        <v>1</v>
      </c>
    </row>
    <row r="9564" spans="1:2">
      <c r="A9564" t="s">
        <v>23267</v>
      </c>
      <c r="B9564">
        <v>1</v>
      </c>
    </row>
    <row r="9565" spans="1:2">
      <c r="A9565" t="s">
        <v>23269</v>
      </c>
      <c r="B9565">
        <v>1</v>
      </c>
    </row>
    <row r="9566" spans="1:2">
      <c r="A9566" t="s">
        <v>23270</v>
      </c>
      <c r="B9566">
        <v>1</v>
      </c>
    </row>
    <row r="9567" spans="1:2">
      <c r="A9567" t="s">
        <v>23272</v>
      </c>
      <c r="B9567">
        <v>1</v>
      </c>
    </row>
    <row r="9568" spans="1:2">
      <c r="A9568" t="s">
        <v>23273</v>
      </c>
      <c r="B9568">
        <v>1</v>
      </c>
    </row>
    <row r="9569" spans="1:2">
      <c r="A9569" t="s">
        <v>23274</v>
      </c>
      <c r="B9569">
        <v>1</v>
      </c>
    </row>
    <row r="9570" spans="1:2">
      <c r="A9570" t="s">
        <v>23275</v>
      </c>
      <c r="B9570">
        <v>1</v>
      </c>
    </row>
    <row r="9571" spans="1:2">
      <c r="A9571" t="s">
        <v>23276</v>
      </c>
      <c r="B9571">
        <v>1</v>
      </c>
    </row>
    <row r="9572" spans="1:2">
      <c r="A9572" t="s">
        <v>23277</v>
      </c>
      <c r="B9572">
        <v>1</v>
      </c>
    </row>
    <row r="9573" spans="1:2">
      <c r="A9573" t="s">
        <v>23278</v>
      </c>
      <c r="B9573">
        <v>1</v>
      </c>
    </row>
    <row r="9574" spans="1:2">
      <c r="A9574" t="s">
        <v>23279</v>
      </c>
      <c r="B9574">
        <v>1</v>
      </c>
    </row>
    <row r="9575" spans="1:2">
      <c r="A9575" t="s">
        <v>23281</v>
      </c>
      <c r="B9575">
        <v>1</v>
      </c>
    </row>
    <row r="9576" spans="1:2">
      <c r="A9576" t="s">
        <v>23282</v>
      </c>
      <c r="B9576">
        <v>1</v>
      </c>
    </row>
    <row r="9577" spans="1:2">
      <c r="A9577" t="s">
        <v>23283</v>
      </c>
      <c r="B9577">
        <v>1</v>
      </c>
    </row>
    <row r="9578" spans="1:2">
      <c r="A9578" t="s">
        <v>23284</v>
      </c>
      <c r="B9578">
        <v>1</v>
      </c>
    </row>
    <row r="9579" spans="1:2">
      <c r="A9579" t="s">
        <v>23285</v>
      </c>
      <c r="B9579">
        <v>1</v>
      </c>
    </row>
    <row r="9580" spans="1:2">
      <c r="A9580" t="s">
        <v>23286</v>
      </c>
      <c r="B9580">
        <v>1</v>
      </c>
    </row>
    <row r="9581" spans="1:2">
      <c r="A9581" t="s">
        <v>23287</v>
      </c>
      <c r="B9581">
        <v>1</v>
      </c>
    </row>
    <row r="9582" spans="1:2">
      <c r="A9582" t="s">
        <v>23288</v>
      </c>
      <c r="B9582">
        <v>1</v>
      </c>
    </row>
    <row r="9583" spans="1:2">
      <c r="A9583" t="s">
        <v>23289</v>
      </c>
      <c r="B9583">
        <v>1</v>
      </c>
    </row>
    <row r="9584" spans="1:2">
      <c r="A9584" t="s">
        <v>23290</v>
      </c>
      <c r="B9584">
        <v>1</v>
      </c>
    </row>
    <row r="9585" spans="1:2">
      <c r="A9585" t="s">
        <v>23291</v>
      </c>
      <c r="B9585">
        <v>1</v>
      </c>
    </row>
    <row r="9586" spans="1:2">
      <c r="A9586" t="s">
        <v>23292</v>
      </c>
      <c r="B9586">
        <v>1</v>
      </c>
    </row>
    <row r="9587" spans="1:2">
      <c r="A9587" t="s">
        <v>23293</v>
      </c>
      <c r="B9587">
        <v>1</v>
      </c>
    </row>
    <row r="9588" spans="1:2">
      <c r="A9588" t="s">
        <v>23294</v>
      </c>
      <c r="B9588">
        <v>1</v>
      </c>
    </row>
    <row r="9589" spans="1:2">
      <c r="A9589" t="s">
        <v>23295</v>
      </c>
      <c r="B9589">
        <v>1</v>
      </c>
    </row>
    <row r="9590" spans="1:2">
      <c r="A9590" t="s">
        <v>23296</v>
      </c>
      <c r="B9590">
        <v>1</v>
      </c>
    </row>
    <row r="9591" spans="1:2">
      <c r="A9591" t="s">
        <v>23297</v>
      </c>
      <c r="B9591">
        <v>1</v>
      </c>
    </row>
    <row r="9592" spans="1:2">
      <c r="A9592" t="s">
        <v>23298</v>
      </c>
      <c r="B9592">
        <v>1</v>
      </c>
    </row>
    <row r="9593" spans="1:2">
      <c r="A9593" t="s">
        <v>23299</v>
      </c>
      <c r="B9593">
        <v>1</v>
      </c>
    </row>
    <row r="9594" spans="1:2">
      <c r="A9594" t="s">
        <v>23300</v>
      </c>
      <c r="B9594">
        <v>1</v>
      </c>
    </row>
    <row r="9595" spans="1:2">
      <c r="A9595" t="s">
        <v>23301</v>
      </c>
      <c r="B9595">
        <v>1</v>
      </c>
    </row>
    <row r="9596" spans="1:2">
      <c r="A9596" t="s">
        <v>23303</v>
      </c>
      <c r="B9596">
        <v>1</v>
      </c>
    </row>
    <row r="9597" spans="1:2">
      <c r="A9597" t="s">
        <v>23304</v>
      </c>
      <c r="B9597">
        <v>1</v>
      </c>
    </row>
    <row r="9598" spans="1:2">
      <c r="A9598" t="s">
        <v>23305</v>
      </c>
      <c r="B9598">
        <v>1</v>
      </c>
    </row>
    <row r="9599" spans="1:2">
      <c r="A9599" t="s">
        <v>23306</v>
      </c>
      <c r="B9599">
        <v>1</v>
      </c>
    </row>
    <row r="9600" spans="1:2">
      <c r="A9600" t="s">
        <v>23307</v>
      </c>
      <c r="B9600">
        <v>1</v>
      </c>
    </row>
    <row r="9601" spans="1:2">
      <c r="A9601" t="s">
        <v>23308</v>
      </c>
      <c r="B9601">
        <v>1</v>
      </c>
    </row>
    <row r="9602" spans="1:2">
      <c r="A9602" t="s">
        <v>23309</v>
      </c>
      <c r="B9602">
        <v>1</v>
      </c>
    </row>
    <row r="9603" spans="1:2">
      <c r="A9603" t="s">
        <v>23310</v>
      </c>
      <c r="B9603">
        <v>1</v>
      </c>
    </row>
    <row r="9604" spans="1:2">
      <c r="A9604" t="s">
        <v>23311</v>
      </c>
      <c r="B9604">
        <v>1</v>
      </c>
    </row>
    <row r="9605" spans="1:2">
      <c r="A9605" t="s">
        <v>23312</v>
      </c>
      <c r="B9605">
        <v>1</v>
      </c>
    </row>
    <row r="9606" spans="1:2">
      <c r="A9606" t="s">
        <v>23313</v>
      </c>
      <c r="B9606">
        <v>1</v>
      </c>
    </row>
    <row r="9607" spans="1:2">
      <c r="A9607" t="s">
        <v>23314</v>
      </c>
      <c r="B9607">
        <v>1</v>
      </c>
    </row>
    <row r="9608" spans="1:2">
      <c r="A9608" t="s">
        <v>23315</v>
      </c>
      <c r="B9608">
        <v>1</v>
      </c>
    </row>
    <row r="9609" spans="1:2">
      <c r="A9609" t="s">
        <v>23316</v>
      </c>
      <c r="B9609">
        <v>1</v>
      </c>
    </row>
    <row r="9610" spans="1:2">
      <c r="A9610" t="s">
        <v>23317</v>
      </c>
      <c r="B9610">
        <v>1</v>
      </c>
    </row>
    <row r="9611" spans="1:2">
      <c r="A9611" t="s">
        <v>23318</v>
      </c>
      <c r="B9611">
        <v>1</v>
      </c>
    </row>
    <row r="9612" spans="1:2">
      <c r="A9612" t="s">
        <v>23319</v>
      </c>
      <c r="B9612">
        <v>1</v>
      </c>
    </row>
    <row r="9613" spans="1:2">
      <c r="A9613" t="s">
        <v>23320</v>
      </c>
      <c r="B9613">
        <v>1</v>
      </c>
    </row>
    <row r="9614" spans="1:2">
      <c r="A9614" t="s">
        <v>23321</v>
      </c>
      <c r="B9614">
        <v>1</v>
      </c>
    </row>
    <row r="9615" spans="1:2">
      <c r="A9615" t="s">
        <v>23323</v>
      </c>
      <c r="B9615">
        <v>1</v>
      </c>
    </row>
    <row r="9616" spans="1:2">
      <c r="A9616" t="s">
        <v>23324</v>
      </c>
      <c r="B9616">
        <v>1</v>
      </c>
    </row>
    <row r="9617" spans="1:2">
      <c r="A9617" t="s">
        <v>23326</v>
      </c>
      <c r="B9617">
        <v>1</v>
      </c>
    </row>
    <row r="9618" spans="1:2">
      <c r="A9618" t="s">
        <v>23327</v>
      </c>
      <c r="B9618">
        <v>1</v>
      </c>
    </row>
    <row r="9619" spans="1:2">
      <c r="A9619" t="s">
        <v>23328</v>
      </c>
      <c r="B9619">
        <v>1</v>
      </c>
    </row>
    <row r="9620" spans="1:2">
      <c r="A9620" t="s">
        <v>23329</v>
      </c>
      <c r="B9620">
        <v>1</v>
      </c>
    </row>
    <row r="9621" spans="1:2">
      <c r="A9621" t="s">
        <v>23330</v>
      </c>
      <c r="B9621">
        <v>1</v>
      </c>
    </row>
    <row r="9622" spans="1:2">
      <c r="A9622" t="s">
        <v>23331</v>
      </c>
      <c r="B9622">
        <v>1</v>
      </c>
    </row>
    <row r="9623" spans="1:2">
      <c r="A9623" t="s">
        <v>23332</v>
      </c>
      <c r="B9623">
        <v>1</v>
      </c>
    </row>
    <row r="9624" spans="1:2">
      <c r="A9624" t="s">
        <v>23333</v>
      </c>
      <c r="B9624">
        <v>1</v>
      </c>
    </row>
    <row r="9625" spans="1:2">
      <c r="A9625" t="s">
        <v>23334</v>
      </c>
      <c r="B9625">
        <v>1</v>
      </c>
    </row>
    <row r="9626" spans="1:2">
      <c r="A9626" t="s">
        <v>23335</v>
      </c>
      <c r="B9626">
        <v>1</v>
      </c>
    </row>
    <row r="9627" spans="1:2">
      <c r="A9627" t="s">
        <v>23336</v>
      </c>
      <c r="B9627">
        <v>1</v>
      </c>
    </row>
    <row r="9628" spans="1:2">
      <c r="A9628" t="s">
        <v>23337</v>
      </c>
      <c r="B9628">
        <v>1</v>
      </c>
    </row>
    <row r="9629" spans="1:2">
      <c r="A9629" t="s">
        <v>23338</v>
      </c>
      <c r="B9629">
        <v>1</v>
      </c>
    </row>
    <row r="9630" spans="1:2">
      <c r="A9630" t="s">
        <v>23340</v>
      </c>
      <c r="B9630">
        <v>1</v>
      </c>
    </row>
    <row r="9631" spans="1:2">
      <c r="A9631" t="s">
        <v>23341</v>
      </c>
      <c r="B9631">
        <v>1</v>
      </c>
    </row>
    <row r="9632" spans="1:2">
      <c r="A9632" t="s">
        <v>23342</v>
      </c>
      <c r="B9632">
        <v>1</v>
      </c>
    </row>
    <row r="9633" spans="1:2">
      <c r="A9633" t="s">
        <v>23343</v>
      </c>
      <c r="B9633">
        <v>1</v>
      </c>
    </row>
    <row r="9634" spans="1:2">
      <c r="A9634" t="s">
        <v>23344</v>
      </c>
      <c r="B9634">
        <v>1</v>
      </c>
    </row>
    <row r="9635" spans="1:2">
      <c r="A9635" t="s">
        <v>23345</v>
      </c>
      <c r="B9635">
        <v>1</v>
      </c>
    </row>
    <row r="9636" spans="1:2">
      <c r="A9636" t="s">
        <v>23346</v>
      </c>
      <c r="B9636">
        <v>1</v>
      </c>
    </row>
    <row r="9637" spans="1:2">
      <c r="A9637" t="s">
        <v>23347</v>
      </c>
      <c r="B9637">
        <v>1</v>
      </c>
    </row>
    <row r="9638" spans="1:2">
      <c r="A9638" t="s">
        <v>23348</v>
      </c>
      <c r="B9638">
        <v>1</v>
      </c>
    </row>
    <row r="9639" spans="1:2">
      <c r="A9639" t="s">
        <v>23349</v>
      </c>
      <c r="B9639">
        <v>1</v>
      </c>
    </row>
    <row r="9640" spans="1:2">
      <c r="A9640" t="s">
        <v>23350</v>
      </c>
      <c r="B9640">
        <v>1</v>
      </c>
    </row>
    <row r="9641" spans="1:2">
      <c r="A9641" t="s">
        <v>23351</v>
      </c>
      <c r="B9641">
        <v>1</v>
      </c>
    </row>
    <row r="9642" spans="1:2">
      <c r="A9642" t="s">
        <v>23352</v>
      </c>
      <c r="B9642">
        <v>1</v>
      </c>
    </row>
    <row r="9643" spans="1:2">
      <c r="A9643" t="s">
        <v>23353</v>
      </c>
      <c r="B9643">
        <v>1</v>
      </c>
    </row>
    <row r="9644" spans="1:2">
      <c r="A9644" t="s">
        <v>23354</v>
      </c>
      <c r="B9644">
        <v>1</v>
      </c>
    </row>
    <row r="9645" spans="1:2">
      <c r="A9645" t="s">
        <v>23355</v>
      </c>
      <c r="B9645">
        <v>1</v>
      </c>
    </row>
    <row r="9646" spans="1:2">
      <c r="A9646" t="s">
        <v>23356</v>
      </c>
      <c r="B9646">
        <v>1</v>
      </c>
    </row>
    <row r="9647" spans="1:2">
      <c r="A9647" t="s">
        <v>23357</v>
      </c>
      <c r="B9647">
        <v>1</v>
      </c>
    </row>
    <row r="9648" spans="1:2">
      <c r="A9648" t="s">
        <v>23358</v>
      </c>
      <c r="B9648">
        <v>1</v>
      </c>
    </row>
    <row r="9649" spans="1:2">
      <c r="A9649" t="s">
        <v>23359</v>
      </c>
      <c r="B9649">
        <v>1</v>
      </c>
    </row>
    <row r="9650" spans="1:2">
      <c r="A9650" t="s">
        <v>23360</v>
      </c>
      <c r="B9650">
        <v>1</v>
      </c>
    </row>
    <row r="9651" spans="1:2">
      <c r="A9651" t="s">
        <v>23361</v>
      </c>
      <c r="B9651">
        <v>1</v>
      </c>
    </row>
    <row r="9652" spans="1:2">
      <c r="A9652" t="s">
        <v>23362</v>
      </c>
      <c r="B9652">
        <v>1</v>
      </c>
    </row>
    <row r="9653" spans="1:2">
      <c r="A9653" t="s">
        <v>23363</v>
      </c>
      <c r="B9653">
        <v>1</v>
      </c>
    </row>
    <row r="9654" spans="1:2">
      <c r="A9654" t="s">
        <v>23364</v>
      </c>
      <c r="B9654">
        <v>1</v>
      </c>
    </row>
    <row r="9655" spans="1:2">
      <c r="A9655" t="s">
        <v>23365</v>
      </c>
      <c r="B9655">
        <v>1</v>
      </c>
    </row>
    <row r="9656" spans="1:2">
      <c r="A9656" t="s">
        <v>23366</v>
      </c>
      <c r="B9656">
        <v>1</v>
      </c>
    </row>
    <row r="9657" spans="1:2">
      <c r="A9657" t="s">
        <v>23367</v>
      </c>
      <c r="B9657">
        <v>1</v>
      </c>
    </row>
    <row r="9658" spans="1:2">
      <c r="A9658" t="s">
        <v>23368</v>
      </c>
      <c r="B9658">
        <v>1</v>
      </c>
    </row>
    <row r="9659" spans="1:2">
      <c r="A9659" t="s">
        <v>23369</v>
      </c>
      <c r="B9659">
        <v>1</v>
      </c>
    </row>
    <row r="9660" spans="1:2">
      <c r="A9660" t="s">
        <v>23370</v>
      </c>
      <c r="B9660">
        <v>1</v>
      </c>
    </row>
    <row r="9661" spans="1:2">
      <c r="A9661" t="s">
        <v>23371</v>
      </c>
      <c r="B9661">
        <v>1</v>
      </c>
    </row>
    <row r="9662" spans="1:2">
      <c r="A9662" t="s">
        <v>23372</v>
      </c>
      <c r="B9662">
        <v>1</v>
      </c>
    </row>
    <row r="9663" spans="1:2">
      <c r="A9663" t="s">
        <v>23373</v>
      </c>
      <c r="B9663">
        <v>1</v>
      </c>
    </row>
    <row r="9664" spans="1:2">
      <c r="A9664" t="s">
        <v>23374</v>
      </c>
      <c r="B9664">
        <v>1</v>
      </c>
    </row>
    <row r="9665" spans="1:2">
      <c r="A9665" t="s">
        <v>23375</v>
      </c>
      <c r="B9665">
        <v>1</v>
      </c>
    </row>
    <row r="9666" spans="1:2">
      <c r="A9666" t="s">
        <v>23376</v>
      </c>
      <c r="B9666">
        <v>1</v>
      </c>
    </row>
    <row r="9667" spans="1:2">
      <c r="A9667" t="s">
        <v>23377</v>
      </c>
      <c r="B9667">
        <v>1</v>
      </c>
    </row>
    <row r="9668" spans="1:2">
      <c r="A9668" t="s">
        <v>23378</v>
      </c>
      <c r="B9668">
        <v>1</v>
      </c>
    </row>
    <row r="9669" spans="1:2">
      <c r="A9669" t="s">
        <v>23379</v>
      </c>
      <c r="B9669">
        <v>1</v>
      </c>
    </row>
    <row r="9670" spans="1:2">
      <c r="A9670" t="s">
        <v>23380</v>
      </c>
      <c r="B9670">
        <v>1</v>
      </c>
    </row>
    <row r="9671" spans="1:2">
      <c r="A9671" t="s">
        <v>23381</v>
      </c>
      <c r="B9671">
        <v>1</v>
      </c>
    </row>
    <row r="9672" spans="1:2">
      <c r="A9672" t="s">
        <v>23382</v>
      </c>
      <c r="B9672">
        <v>1</v>
      </c>
    </row>
    <row r="9673" spans="1:2">
      <c r="A9673" t="s">
        <v>23383</v>
      </c>
      <c r="B9673">
        <v>1</v>
      </c>
    </row>
    <row r="9674" spans="1:2">
      <c r="A9674" t="s">
        <v>23384</v>
      </c>
      <c r="B9674">
        <v>1</v>
      </c>
    </row>
    <row r="9675" spans="1:2">
      <c r="A9675" t="s">
        <v>23385</v>
      </c>
      <c r="B9675">
        <v>1</v>
      </c>
    </row>
    <row r="9676" spans="1:2">
      <c r="A9676" t="s">
        <v>23386</v>
      </c>
      <c r="B9676">
        <v>1</v>
      </c>
    </row>
    <row r="9677" spans="1:2">
      <c r="A9677" t="s">
        <v>23387</v>
      </c>
      <c r="B9677">
        <v>1</v>
      </c>
    </row>
    <row r="9678" spans="1:2">
      <c r="A9678" t="s">
        <v>23388</v>
      </c>
      <c r="B9678">
        <v>1</v>
      </c>
    </row>
    <row r="9679" spans="1:2">
      <c r="A9679" t="s">
        <v>23389</v>
      </c>
      <c r="B9679">
        <v>1</v>
      </c>
    </row>
    <row r="9680" spans="1:2">
      <c r="A9680" t="s">
        <v>23390</v>
      </c>
      <c r="B9680">
        <v>1</v>
      </c>
    </row>
    <row r="9681" spans="1:2">
      <c r="A9681" t="s">
        <v>23391</v>
      </c>
      <c r="B9681">
        <v>1</v>
      </c>
    </row>
    <row r="9682" spans="1:2">
      <c r="A9682" t="s">
        <v>23392</v>
      </c>
      <c r="B9682">
        <v>1</v>
      </c>
    </row>
    <row r="9683" spans="1:2">
      <c r="A9683" t="s">
        <v>23393</v>
      </c>
      <c r="B9683">
        <v>1</v>
      </c>
    </row>
    <row r="9684" spans="1:2">
      <c r="A9684" t="s">
        <v>23394</v>
      </c>
      <c r="B9684">
        <v>1</v>
      </c>
    </row>
    <row r="9685" spans="1:2">
      <c r="A9685" t="s">
        <v>23395</v>
      </c>
      <c r="B9685">
        <v>1</v>
      </c>
    </row>
    <row r="9686" spans="1:2">
      <c r="A9686" t="s">
        <v>23397</v>
      </c>
      <c r="B9686">
        <v>1</v>
      </c>
    </row>
    <row r="9687" spans="1:2">
      <c r="A9687" t="s">
        <v>23398</v>
      </c>
      <c r="B9687">
        <v>1</v>
      </c>
    </row>
    <row r="9688" spans="1:2">
      <c r="A9688" t="s">
        <v>23399</v>
      </c>
      <c r="B9688">
        <v>1</v>
      </c>
    </row>
    <row r="9689" spans="1:2">
      <c r="A9689" t="s">
        <v>23400</v>
      </c>
      <c r="B9689">
        <v>1</v>
      </c>
    </row>
    <row r="9690" spans="1:2">
      <c r="A9690" t="s">
        <v>23401</v>
      </c>
      <c r="B9690">
        <v>1</v>
      </c>
    </row>
    <row r="9691" spans="1:2">
      <c r="A9691" t="s">
        <v>23402</v>
      </c>
      <c r="B9691">
        <v>1</v>
      </c>
    </row>
    <row r="9692" spans="1:2">
      <c r="A9692" t="s">
        <v>23403</v>
      </c>
      <c r="B9692">
        <v>1</v>
      </c>
    </row>
    <row r="9693" spans="1:2">
      <c r="A9693" t="s">
        <v>23404</v>
      </c>
      <c r="B9693">
        <v>1</v>
      </c>
    </row>
    <row r="9694" spans="1:2">
      <c r="A9694" t="s">
        <v>23405</v>
      </c>
      <c r="B9694">
        <v>1</v>
      </c>
    </row>
    <row r="9695" spans="1:2">
      <c r="A9695" t="s">
        <v>23406</v>
      </c>
      <c r="B9695">
        <v>1</v>
      </c>
    </row>
    <row r="9696" spans="1:2">
      <c r="A9696" t="s">
        <v>23407</v>
      </c>
      <c r="B9696">
        <v>1</v>
      </c>
    </row>
    <row r="9697" spans="1:2">
      <c r="A9697" t="s">
        <v>23408</v>
      </c>
      <c r="B9697">
        <v>1</v>
      </c>
    </row>
    <row r="9698" spans="1:2">
      <c r="A9698" t="s">
        <v>23410</v>
      </c>
      <c r="B9698">
        <v>1</v>
      </c>
    </row>
    <row r="9699" spans="1:2">
      <c r="A9699" t="s">
        <v>23411</v>
      </c>
      <c r="B9699">
        <v>1</v>
      </c>
    </row>
    <row r="9700" spans="1:2">
      <c r="A9700" t="s">
        <v>23412</v>
      </c>
      <c r="B9700">
        <v>1</v>
      </c>
    </row>
    <row r="9701" spans="1:2">
      <c r="A9701" t="s">
        <v>23413</v>
      </c>
      <c r="B9701">
        <v>1</v>
      </c>
    </row>
    <row r="9702" spans="1:2">
      <c r="A9702" t="s">
        <v>23414</v>
      </c>
      <c r="B9702">
        <v>1</v>
      </c>
    </row>
    <row r="9703" spans="1:2">
      <c r="A9703" t="s">
        <v>23415</v>
      </c>
      <c r="B9703">
        <v>1</v>
      </c>
    </row>
    <row r="9704" spans="1:2">
      <c r="A9704" t="s">
        <v>23416</v>
      </c>
      <c r="B9704">
        <v>1</v>
      </c>
    </row>
    <row r="9705" spans="1:2">
      <c r="A9705" t="s">
        <v>23417</v>
      </c>
      <c r="B9705">
        <v>1</v>
      </c>
    </row>
    <row r="9706" spans="1:2">
      <c r="A9706" t="s">
        <v>23418</v>
      </c>
      <c r="B9706">
        <v>1</v>
      </c>
    </row>
    <row r="9707" spans="1:2">
      <c r="A9707" t="s">
        <v>23419</v>
      </c>
      <c r="B9707">
        <v>1</v>
      </c>
    </row>
    <row r="9708" spans="1:2">
      <c r="A9708" t="s">
        <v>23420</v>
      </c>
      <c r="B9708">
        <v>1</v>
      </c>
    </row>
    <row r="9709" spans="1:2">
      <c r="A9709" t="s">
        <v>23421</v>
      </c>
      <c r="B9709">
        <v>1</v>
      </c>
    </row>
    <row r="9710" spans="1:2">
      <c r="A9710" t="s">
        <v>23422</v>
      </c>
      <c r="B9710">
        <v>1</v>
      </c>
    </row>
    <row r="9711" spans="1:2">
      <c r="A9711" t="s">
        <v>23423</v>
      </c>
      <c r="B9711">
        <v>1</v>
      </c>
    </row>
    <row r="9712" spans="1:2">
      <c r="A9712" t="s">
        <v>23424</v>
      </c>
      <c r="B9712">
        <v>1</v>
      </c>
    </row>
    <row r="9713" spans="1:2">
      <c r="A9713" t="s">
        <v>23426</v>
      </c>
      <c r="B9713">
        <v>1</v>
      </c>
    </row>
    <row r="9714" spans="1:2">
      <c r="A9714" t="s">
        <v>23427</v>
      </c>
      <c r="B9714">
        <v>1</v>
      </c>
    </row>
    <row r="9715" spans="1:2">
      <c r="A9715" t="s">
        <v>23428</v>
      </c>
      <c r="B9715">
        <v>1</v>
      </c>
    </row>
    <row r="9716" spans="1:2">
      <c r="A9716" t="s">
        <v>23429</v>
      </c>
      <c r="B9716">
        <v>1</v>
      </c>
    </row>
    <row r="9717" spans="1:2">
      <c r="A9717" t="s">
        <v>23430</v>
      </c>
      <c r="B9717">
        <v>1</v>
      </c>
    </row>
    <row r="9718" spans="1:2">
      <c r="A9718" t="s">
        <v>23431</v>
      </c>
      <c r="B9718">
        <v>1</v>
      </c>
    </row>
    <row r="9719" spans="1:2">
      <c r="A9719" t="s">
        <v>23432</v>
      </c>
      <c r="B9719">
        <v>1</v>
      </c>
    </row>
    <row r="9720" spans="1:2">
      <c r="A9720" t="s">
        <v>23434</v>
      </c>
      <c r="B9720">
        <v>1</v>
      </c>
    </row>
    <row r="9721" spans="1:2">
      <c r="A9721" t="s">
        <v>23435</v>
      </c>
      <c r="B9721">
        <v>1</v>
      </c>
    </row>
    <row r="9722" spans="1:2">
      <c r="A9722" t="s">
        <v>23436</v>
      </c>
      <c r="B9722">
        <v>1</v>
      </c>
    </row>
    <row r="9723" spans="1:2">
      <c r="A9723" t="s">
        <v>23437</v>
      </c>
      <c r="B9723">
        <v>1</v>
      </c>
    </row>
    <row r="9724" spans="1:2">
      <c r="A9724" t="s">
        <v>23438</v>
      </c>
      <c r="B9724">
        <v>1</v>
      </c>
    </row>
    <row r="9725" spans="1:2">
      <c r="A9725" t="s">
        <v>23439</v>
      </c>
      <c r="B9725">
        <v>1</v>
      </c>
    </row>
    <row r="9726" spans="1:2">
      <c r="A9726" t="s">
        <v>23440</v>
      </c>
      <c r="B9726">
        <v>1</v>
      </c>
    </row>
    <row r="9727" spans="1:2">
      <c r="A9727" t="e">
        <f>--_: __CD I_PRP</f>
        <v>#NAME?</v>
      </c>
      <c r="B9727">
        <v>1</v>
      </c>
    </row>
    <row r="9728" spans="1:2">
      <c r="A9728" t="s">
        <v>23441</v>
      </c>
      <c r="B9728">
        <v>1</v>
      </c>
    </row>
    <row r="9729" spans="1:2">
      <c r="A9729" t="s">
        <v>23442</v>
      </c>
      <c r="B9729">
        <v>1</v>
      </c>
    </row>
    <row r="9730" spans="1:2">
      <c r="A9730" t="s">
        <v>23443</v>
      </c>
      <c r="B9730">
        <v>1</v>
      </c>
    </row>
    <row r="9731" spans="1:2">
      <c r="A9731" t="s">
        <v>23444</v>
      </c>
      <c r="B9731">
        <v>1</v>
      </c>
    </row>
    <row r="9732" spans="1:2">
      <c r="A9732" t="s">
        <v>23445</v>
      </c>
      <c r="B9732">
        <v>1</v>
      </c>
    </row>
    <row r="9733" spans="1:2">
      <c r="A9733" t="s">
        <v>23446</v>
      </c>
      <c r="B9733">
        <v>1</v>
      </c>
    </row>
    <row r="9734" spans="1:2">
      <c r="A9734" t="s">
        <v>23447</v>
      </c>
      <c r="B9734">
        <v>1</v>
      </c>
    </row>
    <row r="9735" spans="1:2">
      <c r="A9735" t="s">
        <v>23449</v>
      </c>
      <c r="B9735">
        <v>1</v>
      </c>
    </row>
    <row r="9736" spans="1:2">
      <c r="A9736" t="s">
        <v>23450</v>
      </c>
      <c r="B9736">
        <v>1</v>
      </c>
    </row>
    <row r="9737" spans="1:2">
      <c r="A9737" t="s">
        <v>23451</v>
      </c>
      <c r="B9737">
        <v>1</v>
      </c>
    </row>
    <row r="9738" spans="1:2">
      <c r="A9738" t="s">
        <v>23452</v>
      </c>
      <c r="B9738">
        <v>1</v>
      </c>
    </row>
    <row r="9739" spans="1:2">
      <c r="A9739" t="s">
        <v>23453</v>
      </c>
      <c r="B9739">
        <v>1</v>
      </c>
    </row>
    <row r="9740" spans="1:2">
      <c r="A9740" t="s">
        <v>23454</v>
      </c>
      <c r="B9740">
        <v>1</v>
      </c>
    </row>
    <row r="9741" spans="1:2">
      <c r="A9741" t="s">
        <v>23455</v>
      </c>
      <c r="B9741">
        <v>1</v>
      </c>
    </row>
    <row r="9742" spans="1:2">
      <c r="A9742" t="s">
        <v>23456</v>
      </c>
      <c r="B9742">
        <v>1</v>
      </c>
    </row>
    <row r="9743" spans="1:2">
      <c r="A9743" t="s">
        <v>23457</v>
      </c>
      <c r="B9743">
        <v>1</v>
      </c>
    </row>
    <row r="9744" spans="1:2">
      <c r="A9744" t="s">
        <v>23458</v>
      </c>
      <c r="B9744">
        <v>1</v>
      </c>
    </row>
    <row r="9745" spans="1:2">
      <c r="A9745" t="s">
        <v>23459</v>
      </c>
      <c r="B9745">
        <v>1</v>
      </c>
    </row>
    <row r="9746" spans="1:2">
      <c r="A9746" t="s">
        <v>23460</v>
      </c>
      <c r="B9746">
        <v>1</v>
      </c>
    </row>
    <row r="9747" spans="1:2">
      <c r="A9747" t="s">
        <v>23461</v>
      </c>
      <c r="B9747">
        <v>1</v>
      </c>
    </row>
    <row r="9748" spans="1:2">
      <c r="A9748" t="s">
        <v>23462</v>
      </c>
      <c r="B9748">
        <v>1</v>
      </c>
    </row>
    <row r="9749" spans="1:2">
      <c r="A9749" t="s">
        <v>23463</v>
      </c>
      <c r="B9749">
        <v>1</v>
      </c>
    </row>
    <row r="9750" spans="1:2">
      <c r="A9750" t="s">
        <v>23464</v>
      </c>
      <c r="B9750">
        <v>1</v>
      </c>
    </row>
    <row r="9751" spans="1:2">
      <c r="A9751" t="s">
        <v>23465</v>
      </c>
      <c r="B9751">
        <v>1</v>
      </c>
    </row>
    <row r="9752" spans="1:2">
      <c r="A9752" t="s">
        <v>23467</v>
      </c>
      <c r="B9752">
        <v>1</v>
      </c>
    </row>
    <row r="9753" spans="1:2">
      <c r="A9753" t="s">
        <v>23468</v>
      </c>
      <c r="B9753">
        <v>1</v>
      </c>
    </row>
    <row r="9754" spans="1:2">
      <c r="A9754" t="s">
        <v>23469</v>
      </c>
      <c r="B9754">
        <v>1</v>
      </c>
    </row>
    <row r="9755" spans="1:2">
      <c r="A9755" t="s">
        <v>23470</v>
      </c>
      <c r="B9755">
        <v>1</v>
      </c>
    </row>
    <row r="9756" spans="1:2">
      <c r="A9756" t="s">
        <v>23471</v>
      </c>
      <c r="B9756">
        <v>1</v>
      </c>
    </row>
    <row r="9757" spans="1:2">
      <c r="A9757" t="s">
        <v>23472</v>
      </c>
      <c r="B9757">
        <v>1</v>
      </c>
    </row>
    <row r="9758" spans="1:2">
      <c r="A9758" t="s">
        <v>23473</v>
      </c>
      <c r="B9758">
        <v>1</v>
      </c>
    </row>
    <row r="9759" spans="1:2">
      <c r="A9759" t="s">
        <v>23474</v>
      </c>
      <c r="B9759">
        <v>1</v>
      </c>
    </row>
    <row r="9760" spans="1:2">
      <c r="A9760" t="s">
        <v>23475</v>
      </c>
      <c r="B9760">
        <v>1</v>
      </c>
    </row>
    <row r="9761" spans="1:2">
      <c r="A9761" t="s">
        <v>23476</v>
      </c>
      <c r="B9761">
        <v>1</v>
      </c>
    </row>
    <row r="9762" spans="1:2">
      <c r="A9762" t="s">
        <v>23477</v>
      </c>
      <c r="B9762">
        <v>1</v>
      </c>
    </row>
    <row r="9763" spans="1:2">
      <c r="A9763" t="s">
        <v>23478</v>
      </c>
      <c r="B9763">
        <v>1</v>
      </c>
    </row>
    <row r="9764" spans="1:2">
      <c r="A9764" t="s">
        <v>23479</v>
      </c>
      <c r="B9764">
        <v>1</v>
      </c>
    </row>
    <row r="9765" spans="1:2">
      <c r="A9765" t="s">
        <v>23480</v>
      </c>
      <c r="B9765">
        <v>1</v>
      </c>
    </row>
    <row r="9766" spans="1:2">
      <c r="A9766" t="s">
        <v>23481</v>
      </c>
      <c r="B9766">
        <v>1</v>
      </c>
    </row>
    <row r="9767" spans="1:2">
      <c r="A9767" t="s">
        <v>23482</v>
      </c>
      <c r="B9767">
        <v>1</v>
      </c>
    </row>
    <row r="9768" spans="1:2">
      <c r="A9768" t="s">
        <v>23483</v>
      </c>
      <c r="B9768">
        <v>1</v>
      </c>
    </row>
    <row r="9769" spans="1:2">
      <c r="A9769" t="s">
        <v>23484</v>
      </c>
      <c r="B9769">
        <v>1</v>
      </c>
    </row>
    <row r="9770" spans="1:2">
      <c r="A9770" t="s">
        <v>23485</v>
      </c>
      <c r="B9770">
        <v>1</v>
      </c>
    </row>
    <row r="9771" spans="1:2">
      <c r="A9771" t="s">
        <v>23486</v>
      </c>
      <c r="B9771">
        <v>1</v>
      </c>
    </row>
    <row r="9772" spans="1:2">
      <c r="A9772" t="s">
        <v>23488</v>
      </c>
      <c r="B9772">
        <v>1</v>
      </c>
    </row>
    <row r="9773" spans="1:2">
      <c r="A9773" t="s">
        <v>23489</v>
      </c>
      <c r="B9773">
        <v>1</v>
      </c>
    </row>
    <row r="9774" spans="1:2">
      <c r="A9774" t="s">
        <v>23490</v>
      </c>
      <c r="B9774">
        <v>1</v>
      </c>
    </row>
    <row r="9775" spans="1:2">
      <c r="A9775" t="s">
        <v>23491</v>
      </c>
      <c r="B9775">
        <v>1</v>
      </c>
    </row>
    <row r="9776" spans="1:2">
      <c r="A9776" t="s">
        <v>23492</v>
      </c>
      <c r="B9776">
        <v>1</v>
      </c>
    </row>
    <row r="9777" spans="1:2">
      <c r="A9777" t="s">
        <v>23493</v>
      </c>
      <c r="B9777">
        <v>1</v>
      </c>
    </row>
    <row r="9778" spans="1:2">
      <c r="A9778" t="s">
        <v>23494</v>
      </c>
      <c r="B9778">
        <v>1</v>
      </c>
    </row>
    <row r="9779" spans="1:2">
      <c r="A9779" t="s">
        <v>23495</v>
      </c>
      <c r="B9779">
        <v>1</v>
      </c>
    </row>
    <row r="9780" spans="1:2">
      <c r="A9780" t="s">
        <v>23496</v>
      </c>
      <c r="B9780">
        <v>1</v>
      </c>
    </row>
    <row r="9781" spans="1:2">
      <c r="A9781" t="s">
        <v>23497</v>
      </c>
      <c r="B9781">
        <v>1</v>
      </c>
    </row>
    <row r="9782" spans="1:2">
      <c r="A9782" t="s">
        <v>23498</v>
      </c>
      <c r="B9782">
        <v>1</v>
      </c>
    </row>
    <row r="9783" spans="1:2">
      <c r="A9783" t="s">
        <v>23499</v>
      </c>
      <c r="B9783">
        <v>1</v>
      </c>
    </row>
    <row r="9784" spans="1:2">
      <c r="A9784" t="s">
        <v>23500</v>
      </c>
      <c r="B9784">
        <v>1</v>
      </c>
    </row>
    <row r="9785" spans="1:2">
      <c r="A9785" t="s">
        <v>23501</v>
      </c>
      <c r="B9785">
        <v>1</v>
      </c>
    </row>
    <row r="9786" spans="1:2">
      <c r="A9786" t="s">
        <v>23502</v>
      </c>
      <c r="B9786">
        <v>1</v>
      </c>
    </row>
    <row r="9787" spans="1:2">
      <c r="A9787" t="s">
        <v>23503</v>
      </c>
      <c r="B9787">
        <v>1</v>
      </c>
    </row>
    <row r="9788" spans="1:2">
      <c r="A9788" t="s">
        <v>23504</v>
      </c>
      <c r="B9788">
        <v>1</v>
      </c>
    </row>
    <row r="9789" spans="1:2">
      <c r="A9789" t="s">
        <v>23506</v>
      </c>
      <c r="B9789">
        <v>1</v>
      </c>
    </row>
    <row r="9790" spans="1:2">
      <c r="A9790" t="s">
        <v>23507</v>
      </c>
      <c r="B9790">
        <v>1</v>
      </c>
    </row>
    <row r="9791" spans="1:2">
      <c r="A9791" t="s">
        <v>23508</v>
      </c>
      <c r="B9791">
        <v>1</v>
      </c>
    </row>
    <row r="9792" spans="1:2">
      <c r="A9792" t="s">
        <v>23510</v>
      </c>
      <c r="B9792">
        <v>1</v>
      </c>
    </row>
    <row r="9793" spans="1:2">
      <c r="A9793" t="s">
        <v>23511</v>
      </c>
      <c r="B9793">
        <v>1</v>
      </c>
    </row>
    <row r="9794" spans="1:2">
      <c r="A9794" t="s">
        <v>23512</v>
      </c>
      <c r="B9794">
        <v>1</v>
      </c>
    </row>
    <row r="9795" spans="1:2">
      <c r="A9795" t="s">
        <v>23515</v>
      </c>
      <c r="B9795">
        <v>1</v>
      </c>
    </row>
    <row r="9796" spans="1:2">
      <c r="A9796" t="s">
        <v>23517</v>
      </c>
      <c r="B9796">
        <v>1</v>
      </c>
    </row>
    <row r="9797" spans="1:2">
      <c r="A9797" t="s">
        <v>23518</v>
      </c>
      <c r="B9797">
        <v>1</v>
      </c>
    </row>
    <row r="9798" spans="1:2">
      <c r="A9798" t="s">
        <v>23519</v>
      </c>
      <c r="B9798">
        <v>1</v>
      </c>
    </row>
    <row r="9799" spans="1:2">
      <c r="A9799" t="s">
        <v>23520</v>
      </c>
      <c r="B9799">
        <v>1</v>
      </c>
    </row>
    <row r="9800" spans="1:2">
      <c r="A9800" t="s">
        <v>23522</v>
      </c>
      <c r="B9800">
        <v>1</v>
      </c>
    </row>
    <row r="9801" spans="1:2">
      <c r="A9801" t="s">
        <v>23523</v>
      </c>
      <c r="B9801">
        <v>1</v>
      </c>
    </row>
    <row r="9802" spans="1:2">
      <c r="A9802" t="s">
        <v>23524</v>
      </c>
      <c r="B9802">
        <v>1</v>
      </c>
    </row>
    <row r="9803" spans="1:2">
      <c r="A9803" t="s">
        <v>23525</v>
      </c>
      <c r="B9803">
        <v>1</v>
      </c>
    </row>
    <row r="9804" spans="1:2">
      <c r="A9804" t="s">
        <v>23526</v>
      </c>
      <c r="B9804">
        <v>1</v>
      </c>
    </row>
    <row r="9805" spans="1:2">
      <c r="A9805" t="s">
        <v>23527</v>
      </c>
      <c r="B9805">
        <v>1</v>
      </c>
    </row>
    <row r="9806" spans="1:2">
      <c r="A9806" t="s">
        <v>23528</v>
      </c>
      <c r="B9806">
        <v>1</v>
      </c>
    </row>
    <row r="9807" spans="1:2">
      <c r="A9807" t="s">
        <v>23529</v>
      </c>
      <c r="B9807">
        <v>1</v>
      </c>
    </row>
    <row r="9808" spans="1:2">
      <c r="A9808" t="s">
        <v>23530</v>
      </c>
      <c r="B9808">
        <v>1</v>
      </c>
    </row>
    <row r="9809" spans="1:2">
      <c r="A9809" t="s">
        <v>23531</v>
      </c>
      <c r="B9809">
        <v>1</v>
      </c>
    </row>
    <row r="9810" spans="1:2">
      <c r="A9810" t="s">
        <v>23532</v>
      </c>
      <c r="B9810">
        <v>1</v>
      </c>
    </row>
    <row r="9811" spans="1:2">
      <c r="A9811" t="s">
        <v>23533</v>
      </c>
      <c r="B9811">
        <v>1</v>
      </c>
    </row>
    <row r="9812" spans="1:2">
      <c r="A9812" t="s">
        <v>23534</v>
      </c>
      <c r="B9812">
        <v>1</v>
      </c>
    </row>
    <row r="9813" spans="1:2">
      <c r="A9813" t="s">
        <v>23535</v>
      </c>
      <c r="B9813">
        <v>1</v>
      </c>
    </row>
    <row r="9814" spans="1:2">
      <c r="A9814" t="s">
        <v>23537</v>
      </c>
      <c r="B9814">
        <v>1</v>
      </c>
    </row>
    <row r="9815" spans="1:2">
      <c r="A9815" t="s">
        <v>23539</v>
      </c>
      <c r="B9815">
        <v>1</v>
      </c>
    </row>
    <row r="9816" spans="1:2">
      <c r="A9816" t="s">
        <v>23540</v>
      </c>
      <c r="B9816">
        <v>1</v>
      </c>
    </row>
    <row r="9817" spans="1:2">
      <c r="A9817" t="s">
        <v>23541</v>
      </c>
      <c r="B9817">
        <v>1</v>
      </c>
    </row>
    <row r="9818" spans="1:2">
      <c r="A9818" t="s">
        <v>23543</v>
      </c>
      <c r="B9818">
        <v>1</v>
      </c>
    </row>
    <row r="9819" spans="1:2">
      <c r="A9819" t="s">
        <v>23544</v>
      </c>
      <c r="B9819">
        <v>1</v>
      </c>
    </row>
    <row r="9820" spans="1:2">
      <c r="A9820" t="s">
        <v>23546</v>
      </c>
      <c r="B9820">
        <v>1</v>
      </c>
    </row>
    <row r="9821" spans="1:2">
      <c r="A9821" t="s">
        <v>23547</v>
      </c>
      <c r="B9821">
        <v>1</v>
      </c>
    </row>
    <row r="9822" spans="1:2">
      <c r="A9822" t="s">
        <v>23548</v>
      </c>
      <c r="B9822">
        <v>1</v>
      </c>
    </row>
    <row r="9823" spans="1:2">
      <c r="A9823" t="s">
        <v>23549</v>
      </c>
      <c r="B9823">
        <v>1</v>
      </c>
    </row>
    <row r="9824" spans="1:2">
      <c r="A9824" t="s">
        <v>23550</v>
      </c>
      <c r="B9824">
        <v>1</v>
      </c>
    </row>
    <row r="9825" spans="1:2">
      <c r="A9825" t="s">
        <v>23551</v>
      </c>
      <c r="B9825">
        <v>1</v>
      </c>
    </row>
    <row r="9826" spans="1:2">
      <c r="A9826" t="s">
        <v>23552</v>
      </c>
      <c r="B9826">
        <v>1</v>
      </c>
    </row>
    <row r="9827" spans="1:2">
      <c r="A9827" t="s">
        <v>23553</v>
      </c>
      <c r="B9827">
        <v>1</v>
      </c>
    </row>
    <row r="9828" spans="1:2">
      <c r="A9828" t="s">
        <v>23554</v>
      </c>
      <c r="B9828">
        <v>1</v>
      </c>
    </row>
    <row r="9829" spans="1:2">
      <c r="A9829" t="s">
        <v>23555</v>
      </c>
      <c r="B9829">
        <v>1</v>
      </c>
    </row>
    <row r="9830" spans="1:2">
      <c r="A9830" t="s">
        <v>23556</v>
      </c>
      <c r="B9830">
        <v>1</v>
      </c>
    </row>
    <row r="9831" spans="1:2">
      <c r="A9831" t="s">
        <v>23557</v>
      </c>
      <c r="B9831">
        <v>1</v>
      </c>
    </row>
    <row r="9832" spans="1:2">
      <c r="A9832" t="s">
        <v>23558</v>
      </c>
      <c r="B9832">
        <v>1</v>
      </c>
    </row>
    <row r="9833" spans="1:2">
      <c r="A9833" t="s">
        <v>23559</v>
      </c>
      <c r="B9833">
        <v>1</v>
      </c>
    </row>
    <row r="9834" spans="1:2">
      <c r="A9834" t="s">
        <v>23560</v>
      </c>
      <c r="B9834">
        <v>1</v>
      </c>
    </row>
    <row r="9835" spans="1:2">
      <c r="A9835" t="s">
        <v>23561</v>
      </c>
      <c r="B9835">
        <v>1</v>
      </c>
    </row>
    <row r="9836" spans="1:2">
      <c r="A9836" t="s">
        <v>23562</v>
      </c>
      <c r="B9836">
        <v>1</v>
      </c>
    </row>
    <row r="9837" spans="1:2">
      <c r="A9837" t="s">
        <v>23563</v>
      </c>
      <c r="B9837">
        <v>1</v>
      </c>
    </row>
    <row r="9838" spans="1:2">
      <c r="A9838" t="s">
        <v>23564</v>
      </c>
      <c r="B9838">
        <v>1</v>
      </c>
    </row>
    <row r="9839" spans="1:2">
      <c r="A9839" t="s">
        <v>23565</v>
      </c>
      <c r="B9839">
        <v>1</v>
      </c>
    </row>
    <row r="9840" spans="1:2">
      <c r="A9840" t="s">
        <v>23566</v>
      </c>
      <c r="B9840">
        <v>1</v>
      </c>
    </row>
    <row r="9841" spans="1:2">
      <c r="A9841" t="s">
        <v>23567</v>
      </c>
      <c r="B9841">
        <v>1</v>
      </c>
    </row>
    <row r="9842" spans="1:2">
      <c r="A9842" t="s">
        <v>23568</v>
      </c>
      <c r="B9842">
        <v>1</v>
      </c>
    </row>
    <row r="9843" spans="1:2">
      <c r="A9843" t="s">
        <v>23569</v>
      </c>
      <c r="B9843">
        <v>1</v>
      </c>
    </row>
    <row r="9844" spans="1:2">
      <c r="A9844" t="s">
        <v>23570</v>
      </c>
      <c r="B9844">
        <v>1</v>
      </c>
    </row>
    <row r="9845" spans="1:2">
      <c r="A9845" t="s">
        <v>23571</v>
      </c>
      <c r="B9845">
        <v>1</v>
      </c>
    </row>
    <row r="9846" spans="1:2">
      <c r="A9846" t="s">
        <v>23572</v>
      </c>
      <c r="B9846">
        <v>1</v>
      </c>
    </row>
    <row r="9847" spans="1:2">
      <c r="A9847" t="s">
        <v>23573</v>
      </c>
      <c r="B9847">
        <v>1</v>
      </c>
    </row>
    <row r="9848" spans="1:2">
      <c r="A9848" t="s">
        <v>23574</v>
      </c>
      <c r="B9848">
        <v>1</v>
      </c>
    </row>
    <row r="9849" spans="1:2">
      <c r="A9849" t="s">
        <v>23575</v>
      </c>
      <c r="B9849">
        <v>1</v>
      </c>
    </row>
    <row r="9850" spans="1:2">
      <c r="A9850" t="s">
        <v>23576</v>
      </c>
      <c r="B9850">
        <v>1</v>
      </c>
    </row>
    <row r="9851" spans="1:2">
      <c r="A9851" t="s">
        <v>23577</v>
      </c>
      <c r="B9851">
        <v>1</v>
      </c>
    </row>
    <row r="9852" spans="1:2">
      <c r="A9852" t="s">
        <v>23578</v>
      </c>
      <c r="B9852">
        <v>1</v>
      </c>
    </row>
    <row r="9853" spans="1:2">
      <c r="A9853" t="s">
        <v>23579</v>
      </c>
      <c r="B9853">
        <v>1</v>
      </c>
    </row>
    <row r="9854" spans="1:2">
      <c r="A9854" t="s">
        <v>23580</v>
      </c>
      <c r="B9854">
        <v>1</v>
      </c>
    </row>
    <row r="9855" spans="1:2">
      <c r="A9855" t="s">
        <v>23581</v>
      </c>
      <c r="B9855">
        <v>1</v>
      </c>
    </row>
    <row r="9856" spans="1:2">
      <c r="A9856" t="s">
        <v>23582</v>
      </c>
      <c r="B9856">
        <v>1</v>
      </c>
    </row>
    <row r="9857" spans="1:2">
      <c r="A9857" t="s">
        <v>23584</v>
      </c>
      <c r="B9857">
        <v>1</v>
      </c>
    </row>
    <row r="9858" spans="1:2">
      <c r="A9858" t="s">
        <v>23585</v>
      </c>
      <c r="B9858">
        <v>1</v>
      </c>
    </row>
    <row r="9859" spans="1:2">
      <c r="A9859" t="s">
        <v>23586</v>
      </c>
      <c r="B9859">
        <v>1</v>
      </c>
    </row>
    <row r="9860" spans="1:2">
      <c r="A9860" t="s">
        <v>23587</v>
      </c>
      <c r="B9860">
        <v>1</v>
      </c>
    </row>
    <row r="9861" spans="1:2">
      <c r="A9861" t="s">
        <v>23588</v>
      </c>
      <c r="B9861">
        <v>1</v>
      </c>
    </row>
    <row r="9862" spans="1:2">
      <c r="A9862" t="s">
        <v>23589</v>
      </c>
      <c r="B9862">
        <v>1</v>
      </c>
    </row>
    <row r="9863" spans="1:2">
      <c r="A9863" t="s">
        <v>23590</v>
      </c>
      <c r="B9863">
        <v>1</v>
      </c>
    </row>
    <row r="9864" spans="1:2">
      <c r="A9864" t="s">
        <v>23591</v>
      </c>
      <c r="B9864">
        <v>1</v>
      </c>
    </row>
    <row r="9865" spans="1:2">
      <c r="A9865" t="s">
        <v>23592</v>
      </c>
      <c r="B9865">
        <v>1</v>
      </c>
    </row>
    <row r="9866" spans="1:2">
      <c r="A9866" t="s">
        <v>23593</v>
      </c>
      <c r="B9866">
        <v>1</v>
      </c>
    </row>
    <row r="9867" spans="1:2">
      <c r="A9867" t="s">
        <v>23594</v>
      </c>
      <c r="B9867">
        <v>1</v>
      </c>
    </row>
    <row r="9868" spans="1:2">
      <c r="A9868" t="s">
        <v>23595</v>
      </c>
      <c r="B9868">
        <v>1</v>
      </c>
    </row>
    <row r="9869" spans="1:2">
      <c r="A9869" t="s">
        <v>23596</v>
      </c>
      <c r="B9869">
        <v>1</v>
      </c>
    </row>
    <row r="9870" spans="1:2">
      <c r="A9870" t="s">
        <v>23597</v>
      </c>
      <c r="B9870">
        <v>1</v>
      </c>
    </row>
    <row r="9871" spans="1:2">
      <c r="A9871" t="s">
        <v>23599</v>
      </c>
      <c r="B9871">
        <v>1</v>
      </c>
    </row>
    <row r="9872" spans="1:2">
      <c r="A9872" t="s">
        <v>23600</v>
      </c>
      <c r="B9872">
        <v>1</v>
      </c>
    </row>
    <row r="9873" spans="1:2">
      <c r="A9873" t="s">
        <v>23603</v>
      </c>
      <c r="B9873">
        <v>1</v>
      </c>
    </row>
    <row r="9874" spans="1:2">
      <c r="A9874" t="s">
        <v>23604</v>
      </c>
      <c r="B9874">
        <v>1</v>
      </c>
    </row>
    <row r="9875" spans="1:2">
      <c r="A9875" t="s">
        <v>23606</v>
      </c>
      <c r="B9875">
        <v>1</v>
      </c>
    </row>
    <row r="9876" spans="1:2">
      <c r="A9876" t="s">
        <v>23607</v>
      </c>
      <c r="B9876">
        <v>1</v>
      </c>
    </row>
    <row r="9877" spans="1:2">
      <c r="A9877" t="s">
        <v>23608</v>
      </c>
      <c r="B9877">
        <v>1</v>
      </c>
    </row>
    <row r="9878" spans="1:2">
      <c r="A9878" t="s">
        <v>23609</v>
      </c>
      <c r="B9878">
        <v>1</v>
      </c>
    </row>
    <row r="9879" spans="1:2">
      <c r="A9879" t="s">
        <v>23610</v>
      </c>
      <c r="B9879">
        <v>1</v>
      </c>
    </row>
    <row r="9880" spans="1:2">
      <c r="A9880" t="s">
        <v>23611</v>
      </c>
      <c r="B9880">
        <v>1</v>
      </c>
    </row>
    <row r="9881" spans="1:2">
      <c r="A9881" t="s">
        <v>23612</v>
      </c>
      <c r="B9881">
        <v>1</v>
      </c>
    </row>
    <row r="9882" spans="1:2">
      <c r="A9882" t="s">
        <v>23613</v>
      </c>
      <c r="B9882">
        <v>1</v>
      </c>
    </row>
    <row r="9883" spans="1:2">
      <c r="A9883" t="s">
        <v>23614</v>
      </c>
      <c r="B9883">
        <v>1</v>
      </c>
    </row>
    <row r="9884" spans="1:2">
      <c r="A9884" t="s">
        <v>23615</v>
      </c>
      <c r="B9884">
        <v>1</v>
      </c>
    </row>
    <row r="9885" spans="1:2">
      <c r="A9885" t="s">
        <v>23617</v>
      </c>
      <c r="B9885">
        <v>1</v>
      </c>
    </row>
    <row r="9886" spans="1:2">
      <c r="A9886" t="s">
        <v>23618</v>
      </c>
      <c r="B9886">
        <v>1</v>
      </c>
    </row>
    <row r="9887" spans="1:2">
      <c r="A9887" t="s">
        <v>23619</v>
      </c>
      <c r="B9887">
        <v>1</v>
      </c>
    </row>
    <row r="9888" spans="1:2">
      <c r="A9888" t="s">
        <v>23620</v>
      </c>
      <c r="B9888">
        <v>1</v>
      </c>
    </row>
    <row r="9889" spans="1:2">
      <c r="A9889" t="s">
        <v>23622</v>
      </c>
      <c r="B9889">
        <v>1</v>
      </c>
    </row>
    <row r="9890" spans="1:2">
      <c r="A9890" t="s">
        <v>23623</v>
      </c>
      <c r="B9890">
        <v>1</v>
      </c>
    </row>
    <row r="9891" spans="1:2">
      <c r="A9891" t="s">
        <v>23624</v>
      </c>
      <c r="B9891">
        <v>1</v>
      </c>
    </row>
    <row r="9892" spans="1:2">
      <c r="A9892" t="s">
        <v>23625</v>
      </c>
      <c r="B9892">
        <v>1</v>
      </c>
    </row>
    <row r="9893" spans="1:2">
      <c r="A9893" t="s">
        <v>23626</v>
      </c>
      <c r="B9893">
        <v>1</v>
      </c>
    </row>
    <row r="9894" spans="1:2">
      <c r="A9894" t="s">
        <v>23627</v>
      </c>
      <c r="B9894">
        <v>1</v>
      </c>
    </row>
    <row r="9895" spans="1:2">
      <c r="A9895" t="s">
        <v>23628</v>
      </c>
      <c r="B9895">
        <v>1</v>
      </c>
    </row>
    <row r="9896" spans="1:2">
      <c r="A9896" t="s">
        <v>23629</v>
      </c>
      <c r="B9896">
        <v>1</v>
      </c>
    </row>
    <row r="9897" spans="1:2">
      <c r="A9897" t="s">
        <v>23630</v>
      </c>
      <c r="B9897">
        <v>1</v>
      </c>
    </row>
    <row r="9898" spans="1:2">
      <c r="A9898" t="s">
        <v>23631</v>
      </c>
      <c r="B9898">
        <v>1</v>
      </c>
    </row>
    <row r="9899" spans="1:2">
      <c r="A9899" t="s">
        <v>23632</v>
      </c>
      <c r="B9899">
        <v>1</v>
      </c>
    </row>
    <row r="9900" spans="1:2">
      <c r="A9900" t="s">
        <v>23633</v>
      </c>
      <c r="B9900">
        <v>1</v>
      </c>
    </row>
    <row r="9901" spans="1:2">
      <c r="A9901" t="s">
        <v>23635</v>
      </c>
      <c r="B9901">
        <v>1</v>
      </c>
    </row>
    <row r="9902" spans="1:2">
      <c r="A9902" t="s">
        <v>23636</v>
      </c>
      <c r="B9902">
        <v>1</v>
      </c>
    </row>
    <row r="9903" spans="1:2">
      <c r="A9903" t="s">
        <v>23637</v>
      </c>
      <c r="B9903">
        <v>1</v>
      </c>
    </row>
    <row r="9904" spans="1:2">
      <c r="A9904" t="e">
        <f>--_: you_PRP just_RB</f>
        <v>#NAME?</v>
      </c>
      <c r="B9904">
        <v>1</v>
      </c>
    </row>
    <row r="9905" spans="1:2">
      <c r="A9905" t="s">
        <v>23638</v>
      </c>
      <c r="B9905">
        <v>1</v>
      </c>
    </row>
    <row r="9906" spans="1:2">
      <c r="A9906" t="s">
        <v>23639</v>
      </c>
      <c r="B9906">
        <v>1</v>
      </c>
    </row>
    <row r="9907" spans="1:2">
      <c r="A9907" t="s">
        <v>23640</v>
      </c>
      <c r="B9907">
        <v>1</v>
      </c>
    </row>
    <row r="9908" spans="1:2">
      <c r="A9908" t="s">
        <v>23641</v>
      </c>
      <c r="B9908">
        <v>1</v>
      </c>
    </row>
    <row r="9909" spans="1:2">
      <c r="A9909" t="s">
        <v>23642</v>
      </c>
      <c r="B9909">
        <v>1</v>
      </c>
    </row>
    <row r="9910" spans="1:2">
      <c r="A9910" t="s">
        <v>23643</v>
      </c>
      <c r="B9910">
        <v>1</v>
      </c>
    </row>
    <row r="9911" spans="1:2">
      <c r="A9911" t="s">
        <v>23644</v>
      </c>
      <c r="B9911">
        <v>1</v>
      </c>
    </row>
    <row r="9912" spans="1:2">
      <c r="A9912" t="s">
        <v>23646</v>
      </c>
      <c r="B9912">
        <v>1</v>
      </c>
    </row>
    <row r="9913" spans="1:2">
      <c r="A9913" t="s">
        <v>23647</v>
      </c>
      <c r="B9913">
        <v>1</v>
      </c>
    </row>
    <row r="9914" spans="1:2">
      <c r="A9914" t="s">
        <v>23648</v>
      </c>
      <c r="B9914">
        <v>1</v>
      </c>
    </row>
    <row r="9915" spans="1:2">
      <c r="A9915" t="s">
        <v>23649</v>
      </c>
      <c r="B9915">
        <v>1</v>
      </c>
    </row>
    <row r="9916" spans="1:2">
      <c r="A9916" t="s">
        <v>23650</v>
      </c>
      <c r="B9916">
        <v>1</v>
      </c>
    </row>
    <row r="9917" spans="1:2">
      <c r="A9917" t="s">
        <v>23651</v>
      </c>
      <c r="B9917">
        <v>1</v>
      </c>
    </row>
    <row r="9918" spans="1:2">
      <c r="A9918" t="s">
        <v>23652</v>
      </c>
      <c r="B9918">
        <v>1</v>
      </c>
    </row>
    <row r="9919" spans="1:2">
      <c r="A9919" t="s">
        <v>23653</v>
      </c>
      <c r="B9919">
        <v>1</v>
      </c>
    </row>
    <row r="9920" spans="1:2">
      <c r="A9920" t="s">
        <v>23654</v>
      </c>
      <c r="B9920">
        <v>1</v>
      </c>
    </row>
    <row r="9921" spans="1:2">
      <c r="A9921" t="s">
        <v>23655</v>
      </c>
      <c r="B9921">
        <v>1</v>
      </c>
    </row>
    <row r="9922" spans="1:2">
      <c r="A9922" t="s">
        <v>23656</v>
      </c>
      <c r="B9922">
        <v>1</v>
      </c>
    </row>
    <row r="9923" spans="1:2">
      <c r="A9923" t="s">
        <v>23657</v>
      </c>
      <c r="B9923">
        <v>1</v>
      </c>
    </row>
    <row r="9924" spans="1:2">
      <c r="A9924" t="s">
        <v>23658</v>
      </c>
      <c r="B9924">
        <v>1</v>
      </c>
    </row>
    <row r="9925" spans="1:2">
      <c r="A9925" t="s">
        <v>23659</v>
      </c>
      <c r="B9925">
        <v>1</v>
      </c>
    </row>
    <row r="9926" spans="1:2">
      <c r="A9926" t="s">
        <v>23660</v>
      </c>
      <c r="B9926">
        <v>1</v>
      </c>
    </row>
    <row r="9927" spans="1:2">
      <c r="A9927" t="s">
        <v>23661</v>
      </c>
      <c r="B9927">
        <v>1</v>
      </c>
    </row>
    <row r="9928" spans="1:2">
      <c r="A9928" t="s">
        <v>23663</v>
      </c>
      <c r="B9928">
        <v>1</v>
      </c>
    </row>
    <row r="9929" spans="1:2">
      <c r="A9929" t="s">
        <v>23664</v>
      </c>
      <c r="B9929">
        <v>1</v>
      </c>
    </row>
    <row r="9930" spans="1:2">
      <c r="A9930" t="s">
        <v>23665</v>
      </c>
      <c r="B9930">
        <v>1</v>
      </c>
    </row>
    <row r="9931" spans="1:2">
      <c r="A9931" t="s">
        <v>23666</v>
      </c>
      <c r="B9931">
        <v>1</v>
      </c>
    </row>
    <row r="9932" spans="1:2">
      <c r="A9932" t="s">
        <v>23667</v>
      </c>
      <c r="B9932">
        <v>1</v>
      </c>
    </row>
    <row r="9933" spans="1:2">
      <c r="A9933" t="s">
        <v>23668</v>
      </c>
      <c r="B9933">
        <v>1</v>
      </c>
    </row>
    <row r="9934" spans="1:2">
      <c r="A9934" t="s">
        <v>23669</v>
      </c>
      <c r="B9934">
        <v>1</v>
      </c>
    </row>
    <row r="9935" spans="1:2">
      <c r="A9935" t="s">
        <v>23670</v>
      </c>
      <c r="B9935">
        <v>1</v>
      </c>
    </row>
    <row r="9936" spans="1:2">
      <c r="A9936" t="s">
        <v>23671</v>
      </c>
      <c r="B9936">
        <v>1</v>
      </c>
    </row>
    <row r="9937" spans="1:2">
      <c r="A9937" t="s">
        <v>23672</v>
      </c>
      <c r="B9937">
        <v>1</v>
      </c>
    </row>
    <row r="9938" spans="1:2">
      <c r="A9938" t="s">
        <v>23673</v>
      </c>
      <c r="B9938">
        <v>1</v>
      </c>
    </row>
    <row r="9939" spans="1:2">
      <c r="A9939" t="s">
        <v>23674</v>
      </c>
      <c r="B9939">
        <v>1</v>
      </c>
    </row>
    <row r="9940" spans="1:2">
      <c r="A9940" t="s">
        <v>23675</v>
      </c>
      <c r="B9940">
        <v>1</v>
      </c>
    </row>
    <row r="9941" spans="1:2">
      <c r="A9941" t="s">
        <v>23676</v>
      </c>
      <c r="B9941">
        <v>1</v>
      </c>
    </row>
    <row r="9942" spans="1:2">
      <c r="A9942" t="s">
        <v>23677</v>
      </c>
      <c r="B9942">
        <v>1</v>
      </c>
    </row>
    <row r="9943" spans="1:2">
      <c r="A9943" t="s">
        <v>23678</v>
      </c>
      <c r="B9943">
        <v>1</v>
      </c>
    </row>
    <row r="9944" spans="1:2">
      <c r="A9944" t="s">
        <v>23679</v>
      </c>
      <c r="B9944">
        <v>1</v>
      </c>
    </row>
    <row r="9945" spans="1:2">
      <c r="A9945" t="s">
        <v>23680</v>
      </c>
      <c r="B9945">
        <v>1</v>
      </c>
    </row>
    <row r="9946" spans="1:2">
      <c r="A9946" t="s">
        <v>23681</v>
      </c>
      <c r="B9946">
        <v>1</v>
      </c>
    </row>
    <row r="9947" spans="1:2">
      <c r="A9947" t="s">
        <v>23682</v>
      </c>
      <c r="B9947">
        <v>1</v>
      </c>
    </row>
    <row r="9948" spans="1:2">
      <c r="A9948" t="s">
        <v>23683</v>
      </c>
      <c r="B9948">
        <v>1</v>
      </c>
    </row>
    <row r="9949" spans="1:2">
      <c r="A9949" t="s">
        <v>23684</v>
      </c>
      <c r="B9949">
        <v>1</v>
      </c>
    </row>
    <row r="9950" spans="1:2">
      <c r="A9950" t="s">
        <v>23685</v>
      </c>
      <c r="B9950">
        <v>1</v>
      </c>
    </row>
    <row r="9951" spans="1:2">
      <c r="A9951" t="s">
        <v>23687</v>
      </c>
      <c r="B9951">
        <v>1</v>
      </c>
    </row>
    <row r="9952" spans="1:2">
      <c r="A9952" t="s">
        <v>23688</v>
      </c>
      <c r="B9952">
        <v>1</v>
      </c>
    </row>
    <row r="9953" spans="1:2">
      <c r="A9953" t="s">
        <v>23689</v>
      </c>
      <c r="B9953">
        <v>1</v>
      </c>
    </row>
    <row r="9954" spans="1:2">
      <c r="A9954" t="s">
        <v>23690</v>
      </c>
      <c r="B9954">
        <v>1</v>
      </c>
    </row>
    <row r="9955" spans="1:2">
      <c r="A9955" t="s">
        <v>23691</v>
      </c>
      <c r="B9955">
        <v>1</v>
      </c>
    </row>
    <row r="9956" spans="1:2">
      <c r="A9956" t="s">
        <v>23692</v>
      </c>
      <c r="B9956">
        <v>1</v>
      </c>
    </row>
    <row r="9957" spans="1:2">
      <c r="A9957" t="s">
        <v>23693</v>
      </c>
      <c r="B9957">
        <v>1</v>
      </c>
    </row>
    <row r="9958" spans="1:2">
      <c r="A9958" t="s">
        <v>23694</v>
      </c>
      <c r="B9958">
        <v>1</v>
      </c>
    </row>
    <row r="9959" spans="1:2">
      <c r="A9959" t="s">
        <v>23695</v>
      </c>
      <c r="B9959">
        <v>1</v>
      </c>
    </row>
    <row r="9960" spans="1:2">
      <c r="A9960" t="s">
        <v>23696</v>
      </c>
      <c r="B9960">
        <v>1</v>
      </c>
    </row>
    <row r="9961" spans="1:2">
      <c r="A9961" t="s">
        <v>23697</v>
      </c>
      <c r="B9961">
        <v>1</v>
      </c>
    </row>
    <row r="9962" spans="1:2">
      <c r="A9962" t="s">
        <v>23698</v>
      </c>
      <c r="B9962">
        <v>1</v>
      </c>
    </row>
    <row r="9963" spans="1:2">
      <c r="A9963" t="s">
        <v>23699</v>
      </c>
      <c r="B9963">
        <v>1</v>
      </c>
    </row>
    <row r="9964" spans="1:2">
      <c r="A9964" t="s">
        <v>23700</v>
      </c>
      <c r="B9964">
        <v>1</v>
      </c>
    </row>
    <row r="9965" spans="1:2">
      <c r="A9965" t="s">
        <v>23701</v>
      </c>
      <c r="B9965">
        <v>1</v>
      </c>
    </row>
    <row r="9966" spans="1:2">
      <c r="A9966" t="s">
        <v>23702</v>
      </c>
      <c r="B9966">
        <v>1</v>
      </c>
    </row>
    <row r="9967" spans="1:2">
      <c r="A9967" t="s">
        <v>23703</v>
      </c>
      <c r="B9967">
        <v>1</v>
      </c>
    </row>
    <row r="9968" spans="1:2">
      <c r="A9968" t="s">
        <v>23704</v>
      </c>
      <c r="B9968">
        <v>1</v>
      </c>
    </row>
    <row r="9969" spans="1:2">
      <c r="A9969" t="s">
        <v>23705</v>
      </c>
      <c r="B9969">
        <v>1</v>
      </c>
    </row>
    <row r="9970" spans="1:2">
      <c r="A9970" t="s">
        <v>23707</v>
      </c>
      <c r="B9970">
        <v>1</v>
      </c>
    </row>
    <row r="9971" spans="1:2">
      <c r="A9971" t="s">
        <v>23708</v>
      </c>
      <c r="B9971">
        <v>1</v>
      </c>
    </row>
    <row r="9972" spans="1:2">
      <c r="A9972" t="s">
        <v>23709</v>
      </c>
      <c r="B9972">
        <v>1</v>
      </c>
    </row>
    <row r="9973" spans="1:2">
      <c r="A9973" t="s">
        <v>23710</v>
      </c>
      <c r="B9973">
        <v>1</v>
      </c>
    </row>
    <row r="9974" spans="1:2">
      <c r="A9974" t="s">
        <v>23712</v>
      </c>
      <c r="B9974">
        <v>1</v>
      </c>
    </row>
    <row r="9975" spans="1:2">
      <c r="A9975" t="s">
        <v>23714</v>
      </c>
      <c r="B9975">
        <v>1</v>
      </c>
    </row>
    <row r="9976" spans="1:2">
      <c r="A9976" t="s">
        <v>23715</v>
      </c>
      <c r="B9976">
        <v>1</v>
      </c>
    </row>
    <row r="9977" spans="1:2">
      <c r="A9977" t="e">
        <f>--_: I_PRP do_VBP</f>
        <v>#NAME?</v>
      </c>
      <c r="B9977">
        <v>1</v>
      </c>
    </row>
    <row r="9978" spans="1:2">
      <c r="A9978" t="s">
        <v>23717</v>
      </c>
      <c r="B9978">
        <v>1</v>
      </c>
    </row>
    <row r="9979" spans="1:2">
      <c r="A9979" t="s">
        <v>23718</v>
      </c>
      <c r="B9979">
        <v>1</v>
      </c>
    </row>
    <row r="9980" spans="1:2">
      <c r="A9980" t="s">
        <v>23719</v>
      </c>
      <c r="B9980">
        <v>1</v>
      </c>
    </row>
    <row r="9981" spans="1:2">
      <c r="A9981" t="s">
        <v>23720</v>
      </c>
      <c r="B9981">
        <v>1</v>
      </c>
    </row>
    <row r="9982" spans="1:2">
      <c r="A9982" t="s">
        <v>23721</v>
      </c>
      <c r="B9982">
        <v>1</v>
      </c>
    </row>
    <row r="9983" spans="1:2">
      <c r="A9983" t="s">
        <v>23722</v>
      </c>
      <c r="B9983">
        <v>1</v>
      </c>
    </row>
    <row r="9984" spans="1:2">
      <c r="A9984" t="s">
        <v>23723</v>
      </c>
      <c r="B9984">
        <v>1</v>
      </c>
    </row>
    <row r="9985" spans="1:2">
      <c r="A9985" t="s">
        <v>23724</v>
      </c>
      <c r="B9985">
        <v>1</v>
      </c>
    </row>
    <row r="9986" spans="1:2">
      <c r="A9986" t="s">
        <v>23725</v>
      </c>
      <c r="B9986">
        <v>1</v>
      </c>
    </row>
    <row r="9987" spans="1:2">
      <c r="A9987" t="s">
        <v>23726</v>
      </c>
      <c r="B9987">
        <v>1</v>
      </c>
    </row>
    <row r="9988" spans="1:2">
      <c r="A9988" t="s">
        <v>23727</v>
      </c>
      <c r="B9988">
        <v>1</v>
      </c>
    </row>
    <row r="9989" spans="1:2">
      <c r="A9989" t="s">
        <v>23728</v>
      </c>
      <c r="B9989">
        <v>1</v>
      </c>
    </row>
    <row r="9990" spans="1:2">
      <c r="A9990" t="e">
        <f>--_: a_DT skiff_NN</f>
        <v>#NAME?</v>
      </c>
      <c r="B9990">
        <v>1</v>
      </c>
    </row>
    <row r="9991" spans="1:2">
      <c r="A9991" t="s">
        <v>23729</v>
      </c>
      <c r="B9991">
        <v>1</v>
      </c>
    </row>
    <row r="9992" spans="1:2">
      <c r="A9992" t="s">
        <v>23730</v>
      </c>
      <c r="B9992">
        <v>1</v>
      </c>
    </row>
    <row r="9993" spans="1:2">
      <c r="A9993" t="s">
        <v>23732</v>
      </c>
      <c r="B9993">
        <v>1</v>
      </c>
    </row>
    <row r="9994" spans="1:2">
      <c r="A9994" t="s">
        <v>23733</v>
      </c>
      <c r="B9994">
        <v>1</v>
      </c>
    </row>
    <row r="9995" spans="1:2">
      <c r="A9995" t="s">
        <v>23735</v>
      </c>
      <c r="B9995">
        <v>1</v>
      </c>
    </row>
    <row r="9996" spans="1:2">
      <c r="A9996" t="s">
        <v>23736</v>
      </c>
      <c r="B9996">
        <v>1</v>
      </c>
    </row>
    <row r="9997" spans="1:2">
      <c r="A9997" t="s">
        <v>23737</v>
      </c>
      <c r="B9997">
        <v>1</v>
      </c>
    </row>
    <row r="9998" spans="1:2">
      <c r="A9998" t="s">
        <v>23738</v>
      </c>
      <c r="B9998">
        <v>1</v>
      </c>
    </row>
    <row r="9999" spans="1:2">
      <c r="A9999" t="s">
        <v>23739</v>
      </c>
      <c r="B9999">
        <v>1</v>
      </c>
    </row>
    <row r="10000" spans="1:2">
      <c r="A10000" t="s">
        <v>23740</v>
      </c>
      <c r="B10000">
        <v>1</v>
      </c>
    </row>
    <row r="10001" spans="1:2">
      <c r="A10001" t="s">
        <v>23741</v>
      </c>
      <c r="B10001">
        <v>1</v>
      </c>
    </row>
    <row r="10002" spans="1:2">
      <c r="A10002" t="s">
        <v>23742</v>
      </c>
      <c r="B10002">
        <v>1</v>
      </c>
    </row>
    <row r="10003" spans="1:2">
      <c r="A10003" t="s">
        <v>23743</v>
      </c>
      <c r="B10003">
        <v>1</v>
      </c>
    </row>
    <row r="10004" spans="1:2">
      <c r="A10004" t="s">
        <v>23744</v>
      </c>
      <c r="B10004">
        <v>1</v>
      </c>
    </row>
    <row r="10005" spans="1:2">
      <c r="A10005" t="s">
        <v>23745</v>
      </c>
      <c r="B10005">
        <v>1</v>
      </c>
    </row>
    <row r="10006" spans="1:2">
      <c r="A10006" t="s">
        <v>23746</v>
      </c>
      <c r="B10006">
        <v>1</v>
      </c>
    </row>
    <row r="10007" spans="1:2">
      <c r="A10007" t="s">
        <v>23747</v>
      </c>
      <c r="B10007">
        <v>1</v>
      </c>
    </row>
    <row r="10008" spans="1:2">
      <c r="A10008" t="s">
        <v>23748</v>
      </c>
      <c r="B10008">
        <v>1</v>
      </c>
    </row>
    <row r="10009" spans="1:2">
      <c r="A10009" t="s">
        <v>23749</v>
      </c>
      <c r="B10009">
        <v>1</v>
      </c>
    </row>
    <row r="10010" spans="1:2">
      <c r="A10010" t="s">
        <v>23750</v>
      </c>
      <c r="B10010">
        <v>1</v>
      </c>
    </row>
    <row r="10011" spans="1:2">
      <c r="A10011" t="s">
        <v>23751</v>
      </c>
      <c r="B10011">
        <v>1</v>
      </c>
    </row>
    <row r="10012" spans="1:2">
      <c r="A10012" t="s">
        <v>23752</v>
      </c>
      <c r="B10012">
        <v>1</v>
      </c>
    </row>
    <row r="10013" spans="1:2">
      <c r="A10013" t="s">
        <v>23753</v>
      </c>
      <c r="B10013">
        <v>1</v>
      </c>
    </row>
    <row r="10014" spans="1:2">
      <c r="A10014" t="s">
        <v>23754</v>
      </c>
      <c r="B10014">
        <v>1</v>
      </c>
    </row>
    <row r="10015" spans="1:2">
      <c r="A10015" t="s">
        <v>23755</v>
      </c>
      <c r="B10015">
        <v>1</v>
      </c>
    </row>
    <row r="10016" spans="1:2">
      <c r="A10016" t="s">
        <v>23756</v>
      </c>
      <c r="B10016">
        <v>1</v>
      </c>
    </row>
    <row r="10017" spans="1:2">
      <c r="A10017" t="s">
        <v>23757</v>
      </c>
      <c r="B10017">
        <v>1</v>
      </c>
    </row>
    <row r="10018" spans="1:2">
      <c r="A10018" t="s">
        <v>23758</v>
      </c>
      <c r="B10018">
        <v>1</v>
      </c>
    </row>
    <row r="10019" spans="1:2">
      <c r="A10019" t="s">
        <v>23760</v>
      </c>
      <c r="B10019">
        <v>1</v>
      </c>
    </row>
    <row r="10020" spans="1:2">
      <c r="A10020" t="s">
        <v>23761</v>
      </c>
      <c r="B10020">
        <v>1</v>
      </c>
    </row>
    <row r="10021" spans="1:2">
      <c r="A10021" t="s">
        <v>23762</v>
      </c>
      <c r="B10021">
        <v>1</v>
      </c>
    </row>
    <row r="10022" spans="1:2">
      <c r="A10022" t="s">
        <v>23763</v>
      </c>
      <c r="B10022">
        <v>1</v>
      </c>
    </row>
    <row r="10023" spans="1:2">
      <c r="A10023" t="s">
        <v>23764</v>
      </c>
      <c r="B10023">
        <v>1</v>
      </c>
    </row>
    <row r="10024" spans="1:2">
      <c r="A10024" t="s">
        <v>23765</v>
      </c>
      <c r="B10024">
        <v>1</v>
      </c>
    </row>
    <row r="10025" spans="1:2">
      <c r="A10025" t="s">
        <v>23766</v>
      </c>
      <c r="B10025">
        <v>1</v>
      </c>
    </row>
    <row r="10026" spans="1:2">
      <c r="A10026" t="s">
        <v>23767</v>
      </c>
      <c r="B10026">
        <v>1</v>
      </c>
    </row>
    <row r="10027" spans="1:2">
      <c r="A10027" t="s">
        <v>23768</v>
      </c>
      <c r="B10027">
        <v>1</v>
      </c>
    </row>
    <row r="10028" spans="1:2">
      <c r="A10028" t="s">
        <v>23769</v>
      </c>
      <c r="B10028">
        <v>1</v>
      </c>
    </row>
    <row r="10029" spans="1:2">
      <c r="A10029" t="s">
        <v>23770</v>
      </c>
      <c r="B10029">
        <v>1</v>
      </c>
    </row>
    <row r="10030" spans="1:2">
      <c r="A10030" t="s">
        <v>23772</v>
      </c>
      <c r="B10030">
        <v>1</v>
      </c>
    </row>
    <row r="10031" spans="1:2">
      <c r="A10031" t="s">
        <v>23773</v>
      </c>
      <c r="B10031">
        <v>1</v>
      </c>
    </row>
    <row r="10032" spans="1:2">
      <c r="A10032" t="s">
        <v>23774</v>
      </c>
      <c r="B10032">
        <v>1</v>
      </c>
    </row>
    <row r="10033" spans="1:2">
      <c r="A10033" t="s">
        <v>23775</v>
      </c>
      <c r="B10033">
        <v>1</v>
      </c>
    </row>
    <row r="10034" spans="1:2">
      <c r="A10034" t="s">
        <v>23776</v>
      </c>
      <c r="B10034">
        <v>1</v>
      </c>
    </row>
    <row r="10035" spans="1:2">
      <c r="A10035" t="e">
        <f>--_: who_WP told_VBD</f>
        <v>#NAME?</v>
      </c>
      <c r="B10035">
        <v>1</v>
      </c>
    </row>
    <row r="10036" spans="1:2">
      <c r="A10036" t="s">
        <v>23778</v>
      </c>
      <c r="B10036">
        <v>1</v>
      </c>
    </row>
    <row r="10037" spans="1:2">
      <c r="A10037" t="s">
        <v>23780</v>
      </c>
      <c r="B10037">
        <v>1</v>
      </c>
    </row>
    <row r="10038" spans="1:2">
      <c r="A10038" t="s">
        <v>23781</v>
      </c>
      <c r="B10038">
        <v>1</v>
      </c>
    </row>
    <row r="10039" spans="1:2">
      <c r="A10039" t="s">
        <v>23782</v>
      </c>
      <c r="B10039">
        <v>1</v>
      </c>
    </row>
    <row r="10040" spans="1:2">
      <c r="A10040" t="s">
        <v>23783</v>
      </c>
      <c r="B10040">
        <v>1</v>
      </c>
    </row>
    <row r="10041" spans="1:2">
      <c r="A10041" t="s">
        <v>23784</v>
      </c>
      <c r="B10041">
        <v>1</v>
      </c>
    </row>
    <row r="10042" spans="1:2">
      <c r="A10042" t="s">
        <v>23785</v>
      </c>
      <c r="B10042">
        <v>1</v>
      </c>
    </row>
    <row r="10043" spans="1:2">
      <c r="A10043" t="s">
        <v>23786</v>
      </c>
      <c r="B10043">
        <v>1</v>
      </c>
    </row>
    <row r="10044" spans="1:2">
      <c r="A10044" t="s">
        <v>23787</v>
      </c>
      <c r="B10044">
        <v>1</v>
      </c>
    </row>
    <row r="10045" spans="1:2">
      <c r="A10045" t="s">
        <v>23788</v>
      </c>
      <c r="B10045">
        <v>1</v>
      </c>
    </row>
    <row r="10046" spans="1:2">
      <c r="A10046" t="s">
        <v>23789</v>
      </c>
      <c r="B10046">
        <v>1</v>
      </c>
    </row>
    <row r="10047" spans="1:2">
      <c r="A10047" t="s">
        <v>23790</v>
      </c>
      <c r="B10047">
        <v>1</v>
      </c>
    </row>
    <row r="10048" spans="1:2">
      <c r="A10048" t="s">
        <v>23791</v>
      </c>
      <c r="B10048">
        <v>1</v>
      </c>
    </row>
    <row r="10049" spans="1:2">
      <c r="A10049" t="s">
        <v>23793</v>
      </c>
      <c r="B10049">
        <v>1</v>
      </c>
    </row>
    <row r="10050" spans="1:2">
      <c r="A10050" t="s">
        <v>23794</v>
      </c>
      <c r="B10050">
        <v>1</v>
      </c>
    </row>
    <row r="10051" spans="1:2">
      <c r="A10051" t="s">
        <v>23795</v>
      </c>
      <c r="B10051">
        <v>1</v>
      </c>
    </row>
    <row r="10052" spans="1:2">
      <c r="A10052" t="s">
        <v>23796</v>
      </c>
      <c r="B10052">
        <v>1</v>
      </c>
    </row>
    <row r="10053" spans="1:2">
      <c r="A10053" t="s">
        <v>23797</v>
      </c>
      <c r="B10053">
        <v>1</v>
      </c>
    </row>
    <row r="10054" spans="1:2">
      <c r="A10054" t="s">
        <v>23799</v>
      </c>
      <c r="B10054">
        <v>1</v>
      </c>
    </row>
    <row r="10055" spans="1:2">
      <c r="A10055" t="s">
        <v>23800</v>
      </c>
      <c r="B10055">
        <v>1</v>
      </c>
    </row>
    <row r="10056" spans="1:2">
      <c r="A10056" t="s">
        <v>23801</v>
      </c>
      <c r="B10056">
        <v>1</v>
      </c>
    </row>
    <row r="10057" spans="1:2">
      <c r="A10057" t="s">
        <v>23802</v>
      </c>
      <c r="B10057">
        <v>1</v>
      </c>
    </row>
    <row r="10058" spans="1:2">
      <c r="A10058" t="s">
        <v>23803</v>
      </c>
      <c r="B10058">
        <v>1</v>
      </c>
    </row>
    <row r="10059" spans="1:2">
      <c r="A10059" t="s">
        <v>23804</v>
      </c>
      <c r="B10059">
        <v>1</v>
      </c>
    </row>
    <row r="10060" spans="1:2">
      <c r="A10060" t="s">
        <v>23805</v>
      </c>
      <c r="B10060">
        <v>1</v>
      </c>
    </row>
    <row r="10061" spans="1:2">
      <c r="A10061" t="s">
        <v>23806</v>
      </c>
      <c r="B10061">
        <v>1</v>
      </c>
    </row>
    <row r="10062" spans="1:2">
      <c r="A10062" t="s">
        <v>23808</v>
      </c>
      <c r="B10062">
        <v>1</v>
      </c>
    </row>
    <row r="10063" spans="1:2">
      <c r="A10063" t="s">
        <v>23810</v>
      </c>
      <c r="B10063">
        <v>1</v>
      </c>
    </row>
    <row r="10064" spans="1:2">
      <c r="A10064" t="s">
        <v>23811</v>
      </c>
      <c r="B10064">
        <v>1</v>
      </c>
    </row>
    <row r="10065" spans="1:2">
      <c r="A10065" t="s">
        <v>23812</v>
      </c>
      <c r="B10065">
        <v>1</v>
      </c>
    </row>
    <row r="10066" spans="1:2">
      <c r="A10066" t="s">
        <v>23813</v>
      </c>
      <c r="B10066">
        <v>1</v>
      </c>
    </row>
    <row r="10067" spans="1:2">
      <c r="A10067" t="s">
        <v>23814</v>
      </c>
      <c r="B10067">
        <v>1</v>
      </c>
    </row>
    <row r="10068" spans="1:2">
      <c r="A10068" t="s">
        <v>23815</v>
      </c>
      <c r="B10068">
        <v>1</v>
      </c>
    </row>
    <row r="10069" spans="1:2">
      <c r="A10069" t="s">
        <v>23816</v>
      </c>
      <c r="B10069">
        <v>1</v>
      </c>
    </row>
    <row r="10070" spans="1:2">
      <c r="A10070" t="s">
        <v>23817</v>
      </c>
      <c r="B10070">
        <v>1</v>
      </c>
    </row>
    <row r="10071" spans="1:2">
      <c r="A10071" t="s">
        <v>23818</v>
      </c>
      <c r="B10071">
        <v>1</v>
      </c>
    </row>
    <row r="10072" spans="1:2">
      <c r="A10072" t="s">
        <v>23819</v>
      </c>
      <c r="B10072">
        <v>1</v>
      </c>
    </row>
    <row r="10073" spans="1:2">
      <c r="A10073" t="s">
        <v>23820</v>
      </c>
      <c r="B10073">
        <v>1</v>
      </c>
    </row>
    <row r="10074" spans="1:2">
      <c r="A10074" t="s">
        <v>23821</v>
      </c>
      <c r="B10074">
        <v>1</v>
      </c>
    </row>
    <row r="10075" spans="1:2">
      <c r="A10075" t="s">
        <v>23822</v>
      </c>
      <c r="B10075">
        <v>1</v>
      </c>
    </row>
    <row r="10076" spans="1:2">
      <c r="A10076" t="s">
        <v>23823</v>
      </c>
      <c r="B10076">
        <v>1</v>
      </c>
    </row>
    <row r="10077" spans="1:2">
      <c r="A10077" t="s">
        <v>23824</v>
      </c>
      <c r="B10077">
        <v>1</v>
      </c>
    </row>
    <row r="10078" spans="1:2">
      <c r="A10078" t="s">
        <v>23825</v>
      </c>
      <c r="B10078">
        <v>1</v>
      </c>
    </row>
    <row r="10079" spans="1:2">
      <c r="A10079" t="s">
        <v>23826</v>
      </c>
      <c r="B10079">
        <v>1</v>
      </c>
    </row>
    <row r="10080" spans="1:2">
      <c r="A10080" t="s">
        <v>23828</v>
      </c>
      <c r="B10080">
        <v>1</v>
      </c>
    </row>
    <row r="10081" spans="1:2">
      <c r="A10081" t="s">
        <v>23829</v>
      </c>
      <c r="B10081">
        <v>1</v>
      </c>
    </row>
    <row r="10082" spans="1:2">
      <c r="A10082" t="s">
        <v>23830</v>
      </c>
      <c r="B10082">
        <v>1</v>
      </c>
    </row>
    <row r="10083" spans="1:2">
      <c r="A10083" t="s">
        <v>23831</v>
      </c>
      <c r="B10083">
        <v>1</v>
      </c>
    </row>
    <row r="10084" spans="1:2">
      <c r="A10084" t="s">
        <v>23832</v>
      </c>
      <c r="B10084">
        <v>1</v>
      </c>
    </row>
    <row r="10085" spans="1:2">
      <c r="A10085" t="s">
        <v>23833</v>
      </c>
      <c r="B10085">
        <v>1</v>
      </c>
    </row>
    <row r="10086" spans="1:2">
      <c r="A10086" t="s">
        <v>23834</v>
      </c>
      <c r="B10086">
        <v>1</v>
      </c>
    </row>
    <row r="10087" spans="1:2">
      <c r="A10087" t="s">
        <v>23835</v>
      </c>
      <c r="B10087">
        <v>1</v>
      </c>
    </row>
    <row r="10088" spans="1:2">
      <c r="A10088" t="s">
        <v>23836</v>
      </c>
      <c r="B10088">
        <v>1</v>
      </c>
    </row>
    <row r="10089" spans="1:2">
      <c r="A10089" t="s">
        <v>23837</v>
      </c>
      <c r="B10089">
        <v>1</v>
      </c>
    </row>
    <row r="10090" spans="1:2">
      <c r="A10090" t="s">
        <v>23838</v>
      </c>
      <c r="B10090">
        <v>1</v>
      </c>
    </row>
    <row r="10091" spans="1:2">
      <c r="A10091" t="s">
        <v>23839</v>
      </c>
      <c r="B10091">
        <v>1</v>
      </c>
    </row>
    <row r="10092" spans="1:2">
      <c r="A10092" t="s">
        <v>23840</v>
      </c>
      <c r="B10092">
        <v>1</v>
      </c>
    </row>
    <row r="10093" spans="1:2">
      <c r="A10093" t="s">
        <v>23841</v>
      </c>
      <c r="B10093">
        <v>1</v>
      </c>
    </row>
    <row r="10094" spans="1:2">
      <c r="A10094" t="s">
        <v>23843</v>
      </c>
      <c r="B10094">
        <v>1</v>
      </c>
    </row>
    <row r="10095" spans="1:2">
      <c r="A10095" t="s">
        <v>23844</v>
      </c>
      <c r="B10095">
        <v>1</v>
      </c>
    </row>
    <row r="10096" spans="1:2">
      <c r="A10096" t="s">
        <v>23845</v>
      </c>
      <c r="B10096">
        <v>1</v>
      </c>
    </row>
    <row r="10097" spans="1:2">
      <c r="A10097" t="s">
        <v>23846</v>
      </c>
      <c r="B10097">
        <v>1</v>
      </c>
    </row>
    <row r="10098" spans="1:2">
      <c r="A10098" t="s">
        <v>23847</v>
      </c>
      <c r="B10098">
        <v>1</v>
      </c>
    </row>
    <row r="10099" spans="1:2">
      <c r="A10099" t="s">
        <v>23848</v>
      </c>
      <c r="B10099">
        <v>1</v>
      </c>
    </row>
    <row r="10100" spans="1:2">
      <c r="A10100" t="s">
        <v>23849</v>
      </c>
      <c r="B10100">
        <v>1</v>
      </c>
    </row>
    <row r="10101" spans="1:2">
      <c r="A10101" t="s">
        <v>23850</v>
      </c>
      <c r="B10101">
        <v>1</v>
      </c>
    </row>
    <row r="10102" spans="1:2">
      <c r="A10102" t="s">
        <v>23851</v>
      </c>
      <c r="B10102">
        <v>1</v>
      </c>
    </row>
    <row r="10103" spans="1:2">
      <c r="A10103" t="s">
        <v>23852</v>
      </c>
      <c r="B10103">
        <v>1</v>
      </c>
    </row>
    <row r="10104" spans="1:2">
      <c r="A10104" t="s">
        <v>23853</v>
      </c>
      <c r="B10104">
        <v>1</v>
      </c>
    </row>
    <row r="10105" spans="1:2">
      <c r="A10105" t="s">
        <v>23854</v>
      </c>
      <c r="B10105">
        <v>1</v>
      </c>
    </row>
    <row r="10106" spans="1:2">
      <c r="A10106" t="s">
        <v>23855</v>
      </c>
      <c r="B10106">
        <v>1</v>
      </c>
    </row>
    <row r="10107" spans="1:2">
      <c r="A10107" t="s">
        <v>23856</v>
      </c>
      <c r="B10107">
        <v>1</v>
      </c>
    </row>
    <row r="10108" spans="1:2">
      <c r="A10108" t="s">
        <v>23857</v>
      </c>
      <c r="B10108">
        <v>1</v>
      </c>
    </row>
    <row r="10109" spans="1:2">
      <c r="A10109" t="s">
        <v>23858</v>
      </c>
      <c r="B10109">
        <v>1</v>
      </c>
    </row>
    <row r="10110" spans="1:2">
      <c r="A10110" t="s">
        <v>23859</v>
      </c>
      <c r="B10110">
        <v>1</v>
      </c>
    </row>
    <row r="10111" spans="1:2">
      <c r="A10111" t="s">
        <v>23860</v>
      </c>
      <c r="B10111">
        <v>1</v>
      </c>
    </row>
    <row r="10112" spans="1:2">
      <c r="A10112" t="s">
        <v>23861</v>
      </c>
      <c r="B10112">
        <v>1</v>
      </c>
    </row>
    <row r="10113" spans="1:2">
      <c r="A10113" t="s">
        <v>23863</v>
      </c>
      <c r="B10113">
        <v>1</v>
      </c>
    </row>
    <row r="10114" spans="1:2">
      <c r="A10114" t="s">
        <v>23864</v>
      </c>
      <c r="B10114">
        <v>1</v>
      </c>
    </row>
    <row r="10115" spans="1:2">
      <c r="A10115" t="s">
        <v>23865</v>
      </c>
      <c r="B10115">
        <v>1</v>
      </c>
    </row>
    <row r="10116" spans="1:2">
      <c r="A10116" t="s">
        <v>23866</v>
      </c>
      <c r="B10116">
        <v>1</v>
      </c>
    </row>
    <row r="10117" spans="1:2">
      <c r="A10117" t="s">
        <v>23867</v>
      </c>
      <c r="B10117">
        <v>1</v>
      </c>
    </row>
    <row r="10118" spans="1:2">
      <c r="A10118" t="s">
        <v>23869</v>
      </c>
      <c r="B10118">
        <v>1</v>
      </c>
    </row>
    <row r="10119" spans="1:2">
      <c r="A10119" t="s">
        <v>23870</v>
      </c>
      <c r="B10119">
        <v>1</v>
      </c>
    </row>
    <row r="10120" spans="1:2">
      <c r="A10120" t="s">
        <v>23871</v>
      </c>
      <c r="B10120">
        <v>1</v>
      </c>
    </row>
    <row r="10121" spans="1:2">
      <c r="A10121" t="s">
        <v>23872</v>
      </c>
      <c r="B10121">
        <v>1</v>
      </c>
    </row>
    <row r="10122" spans="1:2">
      <c r="A10122" t="s">
        <v>23873</v>
      </c>
      <c r="B10122">
        <v>1</v>
      </c>
    </row>
    <row r="10123" spans="1:2">
      <c r="A10123" t="s">
        <v>23874</v>
      </c>
      <c r="B10123">
        <v>1</v>
      </c>
    </row>
    <row r="10124" spans="1:2">
      <c r="A10124" t="s">
        <v>23875</v>
      </c>
      <c r="B10124">
        <v>1</v>
      </c>
    </row>
    <row r="10125" spans="1:2">
      <c r="A10125" t="s">
        <v>23876</v>
      </c>
      <c r="B10125">
        <v>1</v>
      </c>
    </row>
    <row r="10126" spans="1:2">
      <c r="A10126" t="s">
        <v>23877</v>
      </c>
      <c r="B10126">
        <v>1</v>
      </c>
    </row>
    <row r="10127" spans="1:2">
      <c r="A10127" t="s">
        <v>23878</v>
      </c>
      <c r="B10127">
        <v>1</v>
      </c>
    </row>
    <row r="10128" spans="1:2">
      <c r="A10128" t="s">
        <v>23879</v>
      </c>
      <c r="B10128">
        <v>1</v>
      </c>
    </row>
    <row r="10129" spans="1:2">
      <c r="A10129" t="s">
        <v>23880</v>
      </c>
      <c r="B10129">
        <v>1</v>
      </c>
    </row>
    <row r="10130" spans="1:2">
      <c r="A10130" t="s">
        <v>23881</v>
      </c>
      <c r="B10130">
        <v>1</v>
      </c>
    </row>
    <row r="10131" spans="1:2">
      <c r="A10131" t="s">
        <v>23883</v>
      </c>
      <c r="B10131">
        <v>1</v>
      </c>
    </row>
    <row r="10132" spans="1:2">
      <c r="A10132" t="s">
        <v>23884</v>
      </c>
      <c r="B10132">
        <v>1</v>
      </c>
    </row>
    <row r="10133" spans="1:2">
      <c r="A10133" t="s">
        <v>23885</v>
      </c>
      <c r="B10133">
        <v>1</v>
      </c>
    </row>
    <row r="10134" spans="1:2">
      <c r="A10134" t="s">
        <v>23886</v>
      </c>
      <c r="B10134">
        <v>1</v>
      </c>
    </row>
    <row r="10135" spans="1:2">
      <c r="A10135" t="s">
        <v>23887</v>
      </c>
      <c r="B10135">
        <v>1</v>
      </c>
    </row>
    <row r="10136" spans="1:2">
      <c r="A10136" t="s">
        <v>23888</v>
      </c>
      <c r="B10136">
        <v>1</v>
      </c>
    </row>
    <row r="10137" spans="1:2">
      <c r="A10137" t="s">
        <v>23889</v>
      </c>
      <c r="B10137">
        <v>1</v>
      </c>
    </row>
    <row r="10138" spans="1:2">
      <c r="A10138" t="s">
        <v>23890</v>
      </c>
      <c r="B10138">
        <v>1</v>
      </c>
    </row>
    <row r="10139" spans="1:2">
      <c r="A10139" t="s">
        <v>23891</v>
      </c>
      <c r="B10139">
        <v>1</v>
      </c>
    </row>
    <row r="10140" spans="1:2">
      <c r="A10140" t="s">
        <v>23894</v>
      </c>
      <c r="B10140">
        <v>1</v>
      </c>
    </row>
    <row r="10141" spans="1:2">
      <c r="A10141" t="s">
        <v>23895</v>
      </c>
      <c r="B10141">
        <v>1</v>
      </c>
    </row>
    <row r="10142" spans="1:2">
      <c r="A10142" t="s">
        <v>23896</v>
      </c>
      <c r="B10142">
        <v>1</v>
      </c>
    </row>
    <row r="10143" spans="1:2">
      <c r="A10143" t="s">
        <v>23897</v>
      </c>
      <c r="B10143">
        <v>1</v>
      </c>
    </row>
    <row r="10144" spans="1:2">
      <c r="A10144" t="s">
        <v>23898</v>
      </c>
      <c r="B10144">
        <v>1</v>
      </c>
    </row>
    <row r="10145" spans="1:2">
      <c r="A10145" t="s">
        <v>23900</v>
      </c>
      <c r="B10145">
        <v>1</v>
      </c>
    </row>
    <row r="10146" spans="1:2">
      <c r="A10146" t="s">
        <v>23901</v>
      </c>
      <c r="B10146">
        <v>1</v>
      </c>
    </row>
    <row r="10147" spans="1:2">
      <c r="A10147" t="s">
        <v>23902</v>
      </c>
      <c r="B10147">
        <v>1</v>
      </c>
    </row>
    <row r="10148" spans="1:2">
      <c r="A10148" t="s">
        <v>23903</v>
      </c>
      <c r="B10148">
        <v>1</v>
      </c>
    </row>
    <row r="10149" spans="1:2">
      <c r="A10149" t="s">
        <v>23904</v>
      </c>
      <c r="B10149">
        <v>1</v>
      </c>
    </row>
    <row r="10150" spans="1:2">
      <c r="A10150" t="s">
        <v>23905</v>
      </c>
      <c r="B10150">
        <v>1</v>
      </c>
    </row>
    <row r="10151" spans="1:2">
      <c r="A10151" t="s">
        <v>23906</v>
      </c>
      <c r="B10151">
        <v>1</v>
      </c>
    </row>
    <row r="10152" spans="1:2">
      <c r="A10152" t="s">
        <v>23907</v>
      </c>
      <c r="B10152">
        <v>1</v>
      </c>
    </row>
    <row r="10153" spans="1:2">
      <c r="A10153" t="s">
        <v>23908</v>
      </c>
      <c r="B10153">
        <v>1</v>
      </c>
    </row>
    <row r="10154" spans="1:2">
      <c r="A10154" t="s">
        <v>23909</v>
      </c>
      <c r="B10154">
        <v>1</v>
      </c>
    </row>
    <row r="10155" spans="1:2">
      <c r="A10155" t="s">
        <v>23910</v>
      </c>
      <c r="B10155">
        <v>1</v>
      </c>
    </row>
    <row r="10156" spans="1:2">
      <c r="A10156" t="s">
        <v>23911</v>
      </c>
      <c r="B10156">
        <v>1</v>
      </c>
    </row>
    <row r="10157" spans="1:2">
      <c r="A10157" t="s">
        <v>23912</v>
      </c>
      <c r="B10157">
        <v>1</v>
      </c>
    </row>
    <row r="10158" spans="1:2">
      <c r="A10158" t="e">
        <f>--_: a_DT mulatter_NN</f>
        <v>#NAME?</v>
      </c>
      <c r="B10158">
        <v>1</v>
      </c>
    </row>
    <row r="10159" spans="1:2">
      <c r="A10159" t="s">
        <v>23913</v>
      </c>
      <c r="B10159">
        <v>1</v>
      </c>
    </row>
    <row r="10160" spans="1:2">
      <c r="A10160" t="s">
        <v>23914</v>
      </c>
      <c r="B10160">
        <v>1</v>
      </c>
    </row>
    <row r="10161" spans="1:2">
      <c r="A10161" t="s">
        <v>23915</v>
      </c>
      <c r="B10161">
        <v>1</v>
      </c>
    </row>
    <row r="10162" spans="1:2">
      <c r="A10162" t="s">
        <v>23916</v>
      </c>
      <c r="B10162">
        <v>1</v>
      </c>
    </row>
    <row r="10163" spans="1:2">
      <c r="A10163" t="s">
        <v>23917</v>
      </c>
      <c r="B10163">
        <v>1</v>
      </c>
    </row>
    <row r="10164" spans="1:2">
      <c r="A10164" t="s">
        <v>23918</v>
      </c>
      <c r="B10164">
        <v>1</v>
      </c>
    </row>
    <row r="10165" spans="1:2">
      <c r="A10165" t="s">
        <v>23920</v>
      </c>
      <c r="B10165">
        <v>1</v>
      </c>
    </row>
    <row r="10166" spans="1:2">
      <c r="A10166" t="s">
        <v>23921</v>
      </c>
      <c r="B10166">
        <v>1</v>
      </c>
    </row>
    <row r="10167" spans="1:2">
      <c r="A10167" t="s">
        <v>23922</v>
      </c>
      <c r="B10167">
        <v>1</v>
      </c>
    </row>
    <row r="10168" spans="1:2">
      <c r="A10168" t="s">
        <v>23923</v>
      </c>
      <c r="B10168">
        <v>1</v>
      </c>
    </row>
    <row r="10169" spans="1:2">
      <c r="A10169" t="s">
        <v>23924</v>
      </c>
      <c r="B10169">
        <v>1</v>
      </c>
    </row>
    <row r="10170" spans="1:2">
      <c r="A10170" t="s">
        <v>23925</v>
      </c>
      <c r="B10170">
        <v>1</v>
      </c>
    </row>
    <row r="10171" spans="1:2">
      <c r="A10171" t="s">
        <v>23926</v>
      </c>
      <c r="B10171">
        <v>1</v>
      </c>
    </row>
    <row r="10172" spans="1:2">
      <c r="A10172" t="s">
        <v>23927</v>
      </c>
      <c r="B10172">
        <v>1</v>
      </c>
    </row>
    <row r="10173" spans="1:2">
      <c r="A10173" t="s">
        <v>23928</v>
      </c>
      <c r="B10173">
        <v>1</v>
      </c>
    </row>
    <row r="10174" spans="1:2">
      <c r="A10174" t="s">
        <v>23929</v>
      </c>
      <c r="B10174">
        <v>1</v>
      </c>
    </row>
    <row r="10175" spans="1:2">
      <c r="A10175" t="s">
        <v>23930</v>
      </c>
      <c r="B10175">
        <v>1</v>
      </c>
    </row>
    <row r="10176" spans="1:2">
      <c r="A10176" t="s">
        <v>23932</v>
      </c>
      <c r="B10176">
        <v>1</v>
      </c>
    </row>
    <row r="10177" spans="1:2">
      <c r="A10177" t="s">
        <v>23933</v>
      </c>
      <c r="B10177">
        <v>1</v>
      </c>
    </row>
    <row r="10178" spans="1:2">
      <c r="A10178" t="s">
        <v>23934</v>
      </c>
      <c r="B10178">
        <v>1</v>
      </c>
    </row>
    <row r="10179" spans="1:2">
      <c r="A10179" t="s">
        <v>23935</v>
      </c>
      <c r="B10179">
        <v>1</v>
      </c>
    </row>
    <row r="10180" spans="1:2">
      <c r="A10180" t="s">
        <v>23936</v>
      </c>
      <c r="B10180">
        <v>1</v>
      </c>
    </row>
    <row r="10181" spans="1:2">
      <c r="A10181" t="s">
        <v>23937</v>
      </c>
      <c r="B10181">
        <v>1</v>
      </c>
    </row>
    <row r="10182" spans="1:2">
      <c r="A10182" t="s">
        <v>23938</v>
      </c>
      <c r="B10182">
        <v>1</v>
      </c>
    </row>
    <row r="10183" spans="1:2">
      <c r="A10183" t="s">
        <v>23939</v>
      </c>
      <c r="B10183">
        <v>1</v>
      </c>
    </row>
    <row r="10184" spans="1:2">
      <c r="A10184" t="s">
        <v>23940</v>
      </c>
      <c r="B10184">
        <v>1</v>
      </c>
    </row>
    <row r="10185" spans="1:2">
      <c r="A10185" t="s">
        <v>23941</v>
      </c>
      <c r="B10185">
        <v>1</v>
      </c>
    </row>
    <row r="10186" spans="1:2">
      <c r="A10186" t="s">
        <v>23942</v>
      </c>
      <c r="B10186">
        <v>1</v>
      </c>
    </row>
    <row r="10187" spans="1:2">
      <c r="A10187" t="s">
        <v>23943</v>
      </c>
      <c r="B10187">
        <v>1</v>
      </c>
    </row>
    <row r="10188" spans="1:2">
      <c r="A10188" t="s">
        <v>23944</v>
      </c>
      <c r="B10188">
        <v>1</v>
      </c>
    </row>
    <row r="10189" spans="1:2">
      <c r="A10189" t="s">
        <v>23945</v>
      </c>
      <c r="B10189">
        <v>1</v>
      </c>
    </row>
    <row r="10190" spans="1:2">
      <c r="A10190" t="s">
        <v>23946</v>
      </c>
      <c r="B10190">
        <v>1</v>
      </c>
    </row>
    <row r="10191" spans="1:2">
      <c r="A10191" t="s">
        <v>23947</v>
      </c>
      <c r="B10191">
        <v>1</v>
      </c>
    </row>
    <row r="10192" spans="1:2">
      <c r="A10192" t="s">
        <v>23948</v>
      </c>
      <c r="B10192">
        <v>1</v>
      </c>
    </row>
    <row r="10193" spans="1:2">
      <c r="A10193" t="s">
        <v>23949</v>
      </c>
      <c r="B10193">
        <v>1</v>
      </c>
    </row>
    <row r="10194" spans="1:2">
      <c r="A10194" t="e">
        <f>--_: about_IN a_DT</f>
        <v>#NAME?</v>
      </c>
      <c r="B10194">
        <v>1</v>
      </c>
    </row>
    <row r="10195" spans="1:2">
      <c r="A10195" t="s">
        <v>23951</v>
      </c>
      <c r="B10195">
        <v>1</v>
      </c>
    </row>
    <row r="10196" spans="1:2">
      <c r="A10196" t="s">
        <v>23952</v>
      </c>
      <c r="B10196">
        <v>1</v>
      </c>
    </row>
    <row r="10197" spans="1:2">
      <c r="A10197" t="s">
        <v>23953</v>
      </c>
      <c r="B10197">
        <v>1</v>
      </c>
    </row>
    <row r="10198" spans="1:2">
      <c r="A10198" t="s">
        <v>23954</v>
      </c>
      <c r="B10198">
        <v>1</v>
      </c>
    </row>
    <row r="10199" spans="1:2">
      <c r="A10199" t="s">
        <v>23955</v>
      </c>
      <c r="B10199">
        <v>1</v>
      </c>
    </row>
    <row r="10200" spans="1:2">
      <c r="A10200" t="s">
        <v>23956</v>
      </c>
      <c r="B10200">
        <v>1</v>
      </c>
    </row>
    <row r="10201" spans="1:2">
      <c r="A10201" t="s">
        <v>23959</v>
      </c>
      <c r="B10201">
        <v>1</v>
      </c>
    </row>
    <row r="10202" spans="1:2">
      <c r="A10202" t="s">
        <v>23960</v>
      </c>
      <c r="B10202">
        <v>1</v>
      </c>
    </row>
    <row r="10203" spans="1:2">
      <c r="A10203" t="s">
        <v>23961</v>
      </c>
      <c r="B10203">
        <v>1</v>
      </c>
    </row>
    <row r="10204" spans="1:2">
      <c r="A10204" t="s">
        <v>23962</v>
      </c>
      <c r="B10204">
        <v>1</v>
      </c>
    </row>
    <row r="10205" spans="1:2">
      <c r="A10205" t="s">
        <v>23963</v>
      </c>
      <c r="B10205">
        <v>1</v>
      </c>
    </row>
    <row r="10206" spans="1:2">
      <c r="A10206" t="s">
        <v>23964</v>
      </c>
      <c r="B10206">
        <v>1</v>
      </c>
    </row>
    <row r="10207" spans="1:2">
      <c r="A10207" t="s">
        <v>23965</v>
      </c>
      <c r="B10207">
        <v>1</v>
      </c>
    </row>
    <row r="10208" spans="1:2">
      <c r="A10208" t="s">
        <v>23966</v>
      </c>
      <c r="B10208">
        <v>1</v>
      </c>
    </row>
    <row r="10209" spans="1:2">
      <c r="A10209" t="s">
        <v>23967</v>
      </c>
      <c r="B10209">
        <v>1</v>
      </c>
    </row>
    <row r="10210" spans="1:2">
      <c r="A10210" t="s">
        <v>23968</v>
      </c>
      <c r="B10210">
        <v>1</v>
      </c>
    </row>
    <row r="10211" spans="1:2">
      <c r="A10211" t="s">
        <v>23969</v>
      </c>
      <c r="B10211">
        <v>1</v>
      </c>
    </row>
    <row r="10212" spans="1:2">
      <c r="A10212" t="s">
        <v>23970</v>
      </c>
      <c r="B10212">
        <v>1</v>
      </c>
    </row>
    <row r="10213" spans="1:2">
      <c r="A10213" t="s">
        <v>23971</v>
      </c>
      <c r="B10213">
        <v>1</v>
      </c>
    </row>
    <row r="10214" spans="1:2">
      <c r="A10214" t="s">
        <v>23972</v>
      </c>
      <c r="B10214">
        <v>1</v>
      </c>
    </row>
    <row r="10215" spans="1:2">
      <c r="A10215" t="s">
        <v>23973</v>
      </c>
      <c r="B10215">
        <v>1</v>
      </c>
    </row>
    <row r="10216" spans="1:2">
      <c r="A10216" t="s">
        <v>23974</v>
      </c>
      <c r="B10216">
        <v>1</v>
      </c>
    </row>
    <row r="10217" spans="1:2">
      <c r="A10217" t="s">
        <v>23975</v>
      </c>
      <c r="B10217">
        <v>1</v>
      </c>
    </row>
    <row r="10218" spans="1:2">
      <c r="A10218" t="s">
        <v>23976</v>
      </c>
      <c r="B10218">
        <v>1</v>
      </c>
    </row>
    <row r="10219" spans="1:2">
      <c r="A10219" t="s">
        <v>23978</v>
      </c>
      <c r="B10219">
        <v>1</v>
      </c>
    </row>
    <row r="10220" spans="1:2">
      <c r="A10220" t="s">
        <v>23979</v>
      </c>
      <c r="B10220">
        <v>1</v>
      </c>
    </row>
    <row r="10221" spans="1:2">
      <c r="A10221" t="s">
        <v>23980</v>
      </c>
      <c r="B10221">
        <v>1</v>
      </c>
    </row>
    <row r="10222" spans="1:2">
      <c r="A10222" t="s">
        <v>23981</v>
      </c>
      <c r="B10222">
        <v>1</v>
      </c>
    </row>
    <row r="10223" spans="1:2">
      <c r="A10223" t="s">
        <v>23982</v>
      </c>
      <c r="B10223">
        <v>1</v>
      </c>
    </row>
    <row r="10224" spans="1:2">
      <c r="A10224" t="s">
        <v>23983</v>
      </c>
      <c r="B10224">
        <v>1</v>
      </c>
    </row>
    <row r="10225" spans="1:2">
      <c r="A10225" t="s">
        <v>23984</v>
      </c>
      <c r="B10225">
        <v>1</v>
      </c>
    </row>
    <row r="10226" spans="1:2">
      <c r="A10226" t="s">
        <v>23986</v>
      </c>
      <c r="B10226">
        <v>1</v>
      </c>
    </row>
    <row r="10227" spans="1:2">
      <c r="A10227" t="s">
        <v>23987</v>
      </c>
      <c r="B10227">
        <v>1</v>
      </c>
    </row>
    <row r="10228" spans="1:2">
      <c r="A10228" t="s">
        <v>23988</v>
      </c>
      <c r="B10228">
        <v>1</v>
      </c>
    </row>
    <row r="10229" spans="1:2">
      <c r="A10229" t="s">
        <v>23989</v>
      </c>
      <c r="B10229">
        <v>1</v>
      </c>
    </row>
    <row r="10230" spans="1:2">
      <c r="A10230" t="s">
        <v>23990</v>
      </c>
      <c r="B10230">
        <v>1</v>
      </c>
    </row>
    <row r="10231" spans="1:2">
      <c r="A10231" t="s">
        <v>23991</v>
      </c>
      <c r="B10231">
        <v>1</v>
      </c>
    </row>
    <row r="10232" spans="1:2">
      <c r="A10232" t="s">
        <v>23992</v>
      </c>
      <c r="B10232">
        <v>1</v>
      </c>
    </row>
    <row r="10233" spans="1:2">
      <c r="A10233" t="s">
        <v>23993</v>
      </c>
      <c r="B10233">
        <v>1</v>
      </c>
    </row>
    <row r="10234" spans="1:2">
      <c r="A10234" t="s">
        <v>23994</v>
      </c>
      <c r="B10234">
        <v>1</v>
      </c>
    </row>
    <row r="10235" spans="1:2">
      <c r="A10235" t="s">
        <v>23995</v>
      </c>
      <c r="B10235">
        <v>1</v>
      </c>
    </row>
    <row r="10236" spans="1:2">
      <c r="A10236" t="s">
        <v>23997</v>
      </c>
      <c r="B10236">
        <v>1</v>
      </c>
    </row>
    <row r="10237" spans="1:2">
      <c r="A10237" t="s">
        <v>23998</v>
      </c>
      <c r="B10237">
        <v>1</v>
      </c>
    </row>
    <row r="10238" spans="1:2">
      <c r="A10238" t="s">
        <v>24000</v>
      </c>
      <c r="B10238">
        <v>1</v>
      </c>
    </row>
    <row r="10239" spans="1:2">
      <c r="A10239" t="s">
        <v>24001</v>
      </c>
      <c r="B10239">
        <v>1</v>
      </c>
    </row>
    <row r="10240" spans="1:2">
      <c r="A10240" t="s">
        <v>24002</v>
      </c>
      <c r="B10240">
        <v>1</v>
      </c>
    </row>
    <row r="10241" spans="1:2">
      <c r="A10241" t="s">
        <v>24003</v>
      </c>
      <c r="B10241">
        <v>1</v>
      </c>
    </row>
    <row r="10242" spans="1:2">
      <c r="A10242" t="s">
        <v>24004</v>
      </c>
      <c r="B10242">
        <v>1</v>
      </c>
    </row>
    <row r="10243" spans="1:2">
      <c r="A10243" t="s">
        <v>24005</v>
      </c>
      <c r="B10243">
        <v>1</v>
      </c>
    </row>
    <row r="10244" spans="1:2">
      <c r="A10244" t="s">
        <v>24006</v>
      </c>
      <c r="B10244">
        <v>1</v>
      </c>
    </row>
    <row r="10245" spans="1:2">
      <c r="A10245" t="s">
        <v>24007</v>
      </c>
      <c r="B10245">
        <v>1</v>
      </c>
    </row>
    <row r="10246" spans="1:2">
      <c r="A10246" t="s">
        <v>24008</v>
      </c>
      <c r="B10246">
        <v>1</v>
      </c>
    </row>
    <row r="10247" spans="1:2">
      <c r="A10247" t="s">
        <v>24009</v>
      </c>
      <c r="B10247">
        <v>1</v>
      </c>
    </row>
    <row r="10248" spans="1:2">
      <c r="A10248" t="s">
        <v>24010</v>
      </c>
      <c r="B10248">
        <v>1</v>
      </c>
    </row>
    <row r="10249" spans="1:2">
      <c r="A10249" t="s">
        <v>24011</v>
      </c>
      <c r="B10249">
        <v>1</v>
      </c>
    </row>
    <row r="10250" spans="1:2">
      <c r="A10250" t="s">
        <v>24012</v>
      </c>
      <c r="B10250">
        <v>1</v>
      </c>
    </row>
    <row r="10251" spans="1:2">
      <c r="A10251" t="s">
        <v>24013</v>
      </c>
      <c r="B10251">
        <v>1</v>
      </c>
    </row>
    <row r="10252" spans="1:2">
      <c r="A10252" t="s">
        <v>24014</v>
      </c>
      <c r="B10252">
        <v>1</v>
      </c>
    </row>
    <row r="10253" spans="1:2">
      <c r="A10253" t="s">
        <v>24015</v>
      </c>
      <c r="B10253">
        <v>1</v>
      </c>
    </row>
    <row r="10254" spans="1:2">
      <c r="A10254" t="s">
        <v>24016</v>
      </c>
      <c r="B10254">
        <v>1</v>
      </c>
    </row>
    <row r="10255" spans="1:2">
      <c r="A10255" t="s">
        <v>24017</v>
      </c>
      <c r="B10255">
        <v>1</v>
      </c>
    </row>
    <row r="10256" spans="1:2">
      <c r="A10256" t="s">
        <v>24018</v>
      </c>
      <c r="B10256">
        <v>1</v>
      </c>
    </row>
    <row r="10257" spans="1:2">
      <c r="A10257" t="s">
        <v>24019</v>
      </c>
      <c r="B10257">
        <v>1</v>
      </c>
    </row>
    <row r="10258" spans="1:2">
      <c r="A10258" t="s">
        <v>24020</v>
      </c>
      <c r="B10258">
        <v>1</v>
      </c>
    </row>
    <row r="10259" spans="1:2">
      <c r="A10259" t="s">
        <v>24021</v>
      </c>
      <c r="B10259">
        <v>1</v>
      </c>
    </row>
    <row r="10260" spans="1:2">
      <c r="A10260" t="s">
        <v>24022</v>
      </c>
      <c r="B10260">
        <v>1</v>
      </c>
    </row>
    <row r="10261" spans="1:2">
      <c r="A10261" t="s">
        <v>24023</v>
      </c>
      <c r="B10261">
        <v>1</v>
      </c>
    </row>
    <row r="10262" spans="1:2">
      <c r="A10262" t="s">
        <v>24024</v>
      </c>
      <c r="B10262">
        <v>1</v>
      </c>
    </row>
    <row r="10263" spans="1:2">
      <c r="A10263" t="s">
        <v>24025</v>
      </c>
      <c r="B10263">
        <v>1</v>
      </c>
    </row>
    <row r="10264" spans="1:2">
      <c r="A10264" t="s">
        <v>24027</v>
      </c>
      <c r="B10264">
        <v>1</v>
      </c>
    </row>
    <row r="10265" spans="1:2">
      <c r="A10265" t="s">
        <v>24028</v>
      </c>
      <c r="B10265">
        <v>1</v>
      </c>
    </row>
    <row r="10266" spans="1:2">
      <c r="A10266" t="s">
        <v>24029</v>
      </c>
      <c r="B10266">
        <v>1</v>
      </c>
    </row>
    <row r="10267" spans="1:2">
      <c r="A10267" t="s">
        <v>24030</v>
      </c>
      <c r="B10267">
        <v>1</v>
      </c>
    </row>
    <row r="10268" spans="1:2">
      <c r="A10268" t="s">
        <v>24031</v>
      </c>
      <c r="B10268">
        <v>1</v>
      </c>
    </row>
    <row r="10269" spans="1:2">
      <c r="A10269" t="s">
        <v>24032</v>
      </c>
      <c r="B10269">
        <v>1</v>
      </c>
    </row>
    <row r="10270" spans="1:2">
      <c r="A10270" t="s">
        <v>24033</v>
      </c>
      <c r="B10270">
        <v>1</v>
      </c>
    </row>
    <row r="10271" spans="1:2">
      <c r="A10271" t="s">
        <v>24034</v>
      </c>
      <c r="B10271">
        <v>1</v>
      </c>
    </row>
    <row r="10272" spans="1:2">
      <c r="A10272" t="s">
        <v>24035</v>
      </c>
      <c r="B10272">
        <v>1</v>
      </c>
    </row>
    <row r="10273" spans="1:2">
      <c r="A10273" t="s">
        <v>24037</v>
      </c>
      <c r="B10273">
        <v>1</v>
      </c>
    </row>
    <row r="10274" spans="1:2">
      <c r="A10274" t="s">
        <v>24038</v>
      </c>
      <c r="B10274">
        <v>1</v>
      </c>
    </row>
    <row r="10275" spans="1:2">
      <c r="A10275" t="s">
        <v>24039</v>
      </c>
      <c r="B10275">
        <v>1</v>
      </c>
    </row>
    <row r="10276" spans="1:2">
      <c r="A10276" t="s">
        <v>24040</v>
      </c>
      <c r="B10276">
        <v>1</v>
      </c>
    </row>
    <row r="10277" spans="1:2">
      <c r="A10277" t="s">
        <v>24041</v>
      </c>
      <c r="B10277">
        <v>1</v>
      </c>
    </row>
    <row r="10278" spans="1:2">
      <c r="A10278" t="s">
        <v>24042</v>
      </c>
      <c r="B10278">
        <v>1</v>
      </c>
    </row>
    <row r="10279" spans="1:2">
      <c r="A10279" t="s">
        <v>24043</v>
      </c>
      <c r="B10279">
        <v>1</v>
      </c>
    </row>
    <row r="10280" spans="1:2">
      <c r="A10280" t="s">
        <v>24044</v>
      </c>
      <c r="B10280">
        <v>1</v>
      </c>
    </row>
    <row r="10281" spans="1:2">
      <c r="A10281" t="s">
        <v>24045</v>
      </c>
      <c r="B10281">
        <v>1</v>
      </c>
    </row>
    <row r="10282" spans="1:2">
      <c r="A10282" t="s">
        <v>24046</v>
      </c>
      <c r="B10282">
        <v>1</v>
      </c>
    </row>
    <row r="10283" spans="1:2">
      <c r="A10283" t="s">
        <v>24048</v>
      </c>
      <c r="B10283">
        <v>1</v>
      </c>
    </row>
    <row r="10284" spans="1:2">
      <c r="A10284" t="s">
        <v>24049</v>
      </c>
      <c r="B10284">
        <v>1</v>
      </c>
    </row>
    <row r="10285" spans="1:2">
      <c r="A10285" t="s">
        <v>24051</v>
      </c>
      <c r="B10285">
        <v>1</v>
      </c>
    </row>
    <row r="10286" spans="1:2">
      <c r="A10286" t="s">
        <v>24052</v>
      </c>
      <c r="B10286">
        <v>1</v>
      </c>
    </row>
    <row r="10287" spans="1:2">
      <c r="A10287" t="s">
        <v>24053</v>
      </c>
      <c r="B10287">
        <v>1</v>
      </c>
    </row>
    <row r="10288" spans="1:2">
      <c r="A10288" t="s">
        <v>24054</v>
      </c>
      <c r="B10288">
        <v>1</v>
      </c>
    </row>
    <row r="10289" spans="1:2">
      <c r="A10289" t="s">
        <v>24055</v>
      </c>
      <c r="B10289">
        <v>1</v>
      </c>
    </row>
    <row r="10290" spans="1:2">
      <c r="A10290" t="s">
        <v>24056</v>
      </c>
      <c r="B10290">
        <v>1</v>
      </c>
    </row>
    <row r="10291" spans="1:2">
      <c r="A10291" t="s">
        <v>24057</v>
      </c>
      <c r="B10291">
        <v>1</v>
      </c>
    </row>
    <row r="10292" spans="1:2">
      <c r="A10292" t="s">
        <v>24058</v>
      </c>
      <c r="B10292">
        <v>1</v>
      </c>
    </row>
    <row r="10293" spans="1:2">
      <c r="A10293" t="s">
        <v>24059</v>
      </c>
      <c r="B10293">
        <v>1</v>
      </c>
    </row>
    <row r="10294" spans="1:2">
      <c r="A10294" t="s">
        <v>24060</v>
      </c>
      <c r="B10294">
        <v>1</v>
      </c>
    </row>
    <row r="10295" spans="1:2">
      <c r="A10295" t="s">
        <v>24062</v>
      </c>
      <c r="B10295">
        <v>1</v>
      </c>
    </row>
    <row r="10296" spans="1:2">
      <c r="A10296" t="s">
        <v>24063</v>
      </c>
      <c r="B10296">
        <v>1</v>
      </c>
    </row>
    <row r="10297" spans="1:2">
      <c r="A10297" t="s">
        <v>24064</v>
      </c>
      <c r="B10297">
        <v>1</v>
      </c>
    </row>
    <row r="10298" spans="1:2">
      <c r="A10298" t="e">
        <f>--_: everything_NN that_WDT</f>
        <v>#NAME?</v>
      </c>
      <c r="B10298">
        <v>1</v>
      </c>
    </row>
    <row r="10299" spans="1:2">
      <c r="A10299" t="s">
        <v>24066</v>
      </c>
      <c r="B10299">
        <v>1</v>
      </c>
    </row>
    <row r="10300" spans="1:2">
      <c r="A10300" t="s">
        <v>24067</v>
      </c>
      <c r="B10300">
        <v>1</v>
      </c>
    </row>
    <row r="10301" spans="1:2">
      <c r="A10301" t="s">
        <v>24068</v>
      </c>
      <c r="B10301">
        <v>1</v>
      </c>
    </row>
    <row r="10302" spans="1:2">
      <c r="A10302" t="s">
        <v>24069</v>
      </c>
      <c r="B10302">
        <v>1</v>
      </c>
    </row>
    <row r="10303" spans="1:2">
      <c r="A10303" t="s">
        <v>24070</v>
      </c>
      <c r="B10303">
        <v>1</v>
      </c>
    </row>
    <row r="10304" spans="1:2">
      <c r="A10304" t="s">
        <v>24071</v>
      </c>
      <c r="B10304">
        <v>1</v>
      </c>
    </row>
    <row r="10305" spans="1:2">
      <c r="A10305" t="s">
        <v>24072</v>
      </c>
      <c r="B10305">
        <v>1</v>
      </c>
    </row>
    <row r="10306" spans="1:2">
      <c r="A10306" t="s">
        <v>24073</v>
      </c>
      <c r="B10306">
        <v>1</v>
      </c>
    </row>
    <row r="10307" spans="1:2">
      <c r="A10307" t="s">
        <v>24074</v>
      </c>
      <c r="B10307">
        <v>1</v>
      </c>
    </row>
    <row r="10308" spans="1:2">
      <c r="A10308" t="s">
        <v>24076</v>
      </c>
      <c r="B10308">
        <v>1</v>
      </c>
    </row>
    <row r="10309" spans="1:2">
      <c r="A10309" t="s">
        <v>24077</v>
      </c>
      <c r="B10309">
        <v>1</v>
      </c>
    </row>
    <row r="10310" spans="1:2">
      <c r="A10310" t="s">
        <v>24078</v>
      </c>
      <c r="B10310">
        <v>1</v>
      </c>
    </row>
    <row r="10311" spans="1:2">
      <c r="A10311" t="s">
        <v>24079</v>
      </c>
      <c r="B10311">
        <v>1</v>
      </c>
    </row>
    <row r="10312" spans="1:2">
      <c r="A10312" t="s">
        <v>24081</v>
      </c>
      <c r="B10312">
        <v>1</v>
      </c>
    </row>
    <row r="10313" spans="1:2">
      <c r="A10313" t="s">
        <v>24083</v>
      </c>
      <c r="B10313">
        <v>1</v>
      </c>
    </row>
    <row r="10314" spans="1:2">
      <c r="A10314" t="s">
        <v>24084</v>
      </c>
      <c r="B10314">
        <v>1</v>
      </c>
    </row>
    <row r="10315" spans="1:2">
      <c r="A10315" t="s">
        <v>24086</v>
      </c>
      <c r="B10315">
        <v>1</v>
      </c>
    </row>
    <row r="10316" spans="1:2">
      <c r="A10316" t="s">
        <v>24087</v>
      </c>
      <c r="B10316">
        <v>1</v>
      </c>
    </row>
    <row r="10317" spans="1:2">
      <c r="A10317" t="s">
        <v>24088</v>
      </c>
      <c r="B10317">
        <v>1</v>
      </c>
    </row>
    <row r="10318" spans="1:2">
      <c r="A10318" t="s">
        <v>24089</v>
      </c>
      <c r="B10318">
        <v>1</v>
      </c>
    </row>
    <row r="10319" spans="1:2">
      <c r="A10319" t="s">
        <v>24090</v>
      </c>
      <c r="B10319">
        <v>1</v>
      </c>
    </row>
    <row r="10320" spans="1:2">
      <c r="A10320" t="s">
        <v>24091</v>
      </c>
      <c r="B10320">
        <v>1</v>
      </c>
    </row>
    <row r="10321" spans="1:2">
      <c r="A10321" t="s">
        <v>24092</v>
      </c>
      <c r="B10321">
        <v>1</v>
      </c>
    </row>
    <row r="10322" spans="1:2">
      <c r="A10322" t="s">
        <v>24094</v>
      </c>
      <c r="B10322">
        <v>1</v>
      </c>
    </row>
    <row r="10323" spans="1:2">
      <c r="A10323" t="s">
        <v>24095</v>
      </c>
      <c r="B10323">
        <v>1</v>
      </c>
    </row>
    <row r="10324" spans="1:2">
      <c r="A10324" t="s">
        <v>24096</v>
      </c>
      <c r="B10324">
        <v>1</v>
      </c>
    </row>
    <row r="10325" spans="1:2">
      <c r="A10325" t="s">
        <v>24097</v>
      </c>
      <c r="B10325">
        <v>1</v>
      </c>
    </row>
    <row r="10326" spans="1:2">
      <c r="A10326" t="s">
        <v>24098</v>
      </c>
      <c r="B10326">
        <v>1</v>
      </c>
    </row>
    <row r="10327" spans="1:2">
      <c r="A10327" t="s">
        <v>24099</v>
      </c>
      <c r="B10327">
        <v>1</v>
      </c>
    </row>
    <row r="10328" spans="1:2">
      <c r="A10328" t="s">
        <v>24100</v>
      </c>
      <c r="B10328">
        <v>1</v>
      </c>
    </row>
    <row r="10329" spans="1:2">
      <c r="A10329" t="s">
        <v>24101</v>
      </c>
      <c r="B10329">
        <v>1</v>
      </c>
    </row>
    <row r="10330" spans="1:2">
      <c r="A10330" t="s">
        <v>24102</v>
      </c>
      <c r="B10330">
        <v>1</v>
      </c>
    </row>
    <row r="10331" spans="1:2">
      <c r="A10331" t="s">
        <v>24103</v>
      </c>
      <c r="B10331">
        <v>1</v>
      </c>
    </row>
    <row r="10332" spans="1:2">
      <c r="A10332" t="s">
        <v>24104</v>
      </c>
      <c r="B10332">
        <v>1</v>
      </c>
    </row>
    <row r="10333" spans="1:2">
      <c r="A10333" t="s">
        <v>24105</v>
      </c>
      <c r="B10333">
        <v>1</v>
      </c>
    </row>
    <row r="10334" spans="1:2">
      <c r="A10334" t="s">
        <v>24106</v>
      </c>
      <c r="B10334">
        <v>1</v>
      </c>
    </row>
    <row r="10335" spans="1:2">
      <c r="A10335" t="s">
        <v>24107</v>
      </c>
      <c r="B10335">
        <v>1</v>
      </c>
    </row>
    <row r="10336" spans="1:2">
      <c r="A10336" t="s">
        <v>24108</v>
      </c>
      <c r="B10336">
        <v>1</v>
      </c>
    </row>
    <row r="10337" spans="1:2">
      <c r="A10337" t="s">
        <v>24109</v>
      </c>
      <c r="B10337">
        <v>1</v>
      </c>
    </row>
    <row r="10338" spans="1:2">
      <c r="A10338" t="s">
        <v>24110</v>
      </c>
      <c r="B10338">
        <v>1</v>
      </c>
    </row>
    <row r="10339" spans="1:2">
      <c r="A10339" t="s">
        <v>24111</v>
      </c>
      <c r="B10339">
        <v>1</v>
      </c>
    </row>
    <row r="10340" spans="1:2">
      <c r="A10340" t="s">
        <v>24112</v>
      </c>
      <c r="B10340">
        <v>1</v>
      </c>
    </row>
    <row r="10341" spans="1:2">
      <c r="A10341" t="s">
        <v>24113</v>
      </c>
      <c r="B10341">
        <v>1</v>
      </c>
    </row>
    <row r="10342" spans="1:2">
      <c r="A10342" t="s">
        <v>24114</v>
      </c>
      <c r="B10342">
        <v>1</v>
      </c>
    </row>
    <row r="10343" spans="1:2">
      <c r="A10343" t="s">
        <v>24115</v>
      </c>
      <c r="B10343">
        <v>1</v>
      </c>
    </row>
    <row r="10344" spans="1:2">
      <c r="A10344" t="s">
        <v>24116</v>
      </c>
      <c r="B10344">
        <v>1</v>
      </c>
    </row>
    <row r="10345" spans="1:2">
      <c r="A10345" t="s">
        <v>24118</v>
      </c>
      <c r="B10345">
        <v>1</v>
      </c>
    </row>
    <row r="10346" spans="1:2">
      <c r="A10346" t="s">
        <v>24119</v>
      </c>
      <c r="B10346">
        <v>1</v>
      </c>
    </row>
    <row r="10347" spans="1:2">
      <c r="A10347" t="s">
        <v>24120</v>
      </c>
      <c r="B10347">
        <v>1</v>
      </c>
    </row>
    <row r="10348" spans="1:2">
      <c r="A10348" t="s">
        <v>24122</v>
      </c>
      <c r="B10348">
        <v>1</v>
      </c>
    </row>
    <row r="10349" spans="1:2">
      <c r="A10349" t="s">
        <v>24123</v>
      </c>
      <c r="B10349">
        <v>1</v>
      </c>
    </row>
    <row r="10350" spans="1:2">
      <c r="A10350" t="s">
        <v>24124</v>
      </c>
      <c r="B10350">
        <v>1</v>
      </c>
    </row>
    <row r="10351" spans="1:2">
      <c r="A10351" t="s">
        <v>24125</v>
      </c>
      <c r="B10351">
        <v>1</v>
      </c>
    </row>
    <row r="10352" spans="1:2">
      <c r="A10352" t="s">
        <v>24126</v>
      </c>
      <c r="B10352">
        <v>1</v>
      </c>
    </row>
    <row r="10353" spans="1:2">
      <c r="A10353" t="s">
        <v>24127</v>
      </c>
      <c r="B10353">
        <v>1</v>
      </c>
    </row>
    <row r="10354" spans="1:2">
      <c r="A10354" t="s">
        <v>24128</v>
      </c>
      <c r="B10354">
        <v>1</v>
      </c>
    </row>
    <row r="10355" spans="1:2">
      <c r="A10355" t="s">
        <v>24129</v>
      </c>
      <c r="B10355">
        <v>1</v>
      </c>
    </row>
    <row r="10356" spans="1:2">
      <c r="A10356" t="s">
        <v>24130</v>
      </c>
      <c r="B10356">
        <v>1</v>
      </c>
    </row>
    <row r="10357" spans="1:2">
      <c r="A10357" t="s">
        <v>24131</v>
      </c>
      <c r="B10357">
        <v>1</v>
      </c>
    </row>
    <row r="10358" spans="1:2">
      <c r="A10358" t="s">
        <v>24133</v>
      </c>
      <c r="B10358">
        <v>1</v>
      </c>
    </row>
    <row r="10359" spans="1:2">
      <c r="A10359" t="s">
        <v>24134</v>
      </c>
      <c r="B10359">
        <v>1</v>
      </c>
    </row>
    <row r="10360" spans="1:2">
      <c r="A10360" t="s">
        <v>24135</v>
      </c>
      <c r="B10360">
        <v>1</v>
      </c>
    </row>
    <row r="10361" spans="1:2">
      <c r="A10361" t="e">
        <f>--_: stiller_JJR than_IN</f>
        <v>#NAME?</v>
      </c>
      <c r="B10361">
        <v>1</v>
      </c>
    </row>
    <row r="10362" spans="1:2">
      <c r="A10362" t="s">
        <v>24136</v>
      </c>
      <c r="B10362">
        <v>1</v>
      </c>
    </row>
    <row r="10363" spans="1:2">
      <c r="A10363" t="s">
        <v>24137</v>
      </c>
      <c r="B10363">
        <v>1</v>
      </c>
    </row>
    <row r="10364" spans="1:2">
      <c r="A10364" t="s">
        <v>24138</v>
      </c>
      <c r="B10364">
        <v>1</v>
      </c>
    </row>
    <row r="10365" spans="1:2">
      <c r="A10365" t="s">
        <v>24139</v>
      </c>
      <c r="B10365">
        <v>1</v>
      </c>
    </row>
    <row r="10366" spans="1:2">
      <c r="A10366" t="s">
        <v>24140</v>
      </c>
      <c r="B10366">
        <v>1</v>
      </c>
    </row>
    <row r="10367" spans="1:2">
      <c r="A10367" t="s">
        <v>24141</v>
      </c>
      <c r="B10367">
        <v>1</v>
      </c>
    </row>
    <row r="10368" spans="1:2">
      <c r="A10368" t="s">
        <v>24142</v>
      </c>
      <c r="B10368">
        <v>1</v>
      </c>
    </row>
    <row r="10369" spans="1:2">
      <c r="A10369" t="s">
        <v>24143</v>
      </c>
      <c r="B10369">
        <v>1</v>
      </c>
    </row>
    <row r="10370" spans="1:2">
      <c r="A10370" t="s">
        <v>24144</v>
      </c>
      <c r="B10370">
        <v>1</v>
      </c>
    </row>
    <row r="10371" spans="1:2">
      <c r="A10371" t="s">
        <v>24145</v>
      </c>
      <c r="B10371">
        <v>1</v>
      </c>
    </row>
    <row r="10372" spans="1:2">
      <c r="A10372" t="s">
        <v>24148</v>
      </c>
      <c r="B10372">
        <v>1</v>
      </c>
    </row>
    <row r="10373" spans="1:2">
      <c r="A10373" t="s">
        <v>24149</v>
      </c>
      <c r="B10373">
        <v>1</v>
      </c>
    </row>
    <row r="10374" spans="1:2">
      <c r="A10374" t="s">
        <v>24150</v>
      </c>
      <c r="B10374">
        <v>1</v>
      </c>
    </row>
    <row r="10375" spans="1:2">
      <c r="A10375" t="s">
        <v>24152</v>
      </c>
      <c r="B10375">
        <v>1</v>
      </c>
    </row>
    <row r="10376" spans="1:2">
      <c r="A10376" t="s">
        <v>24153</v>
      </c>
      <c r="B10376">
        <v>1</v>
      </c>
    </row>
    <row r="10377" spans="1:2">
      <c r="A10377" t="s">
        <v>24154</v>
      </c>
      <c r="B10377">
        <v>1</v>
      </c>
    </row>
    <row r="10378" spans="1:2">
      <c r="A10378" t="s">
        <v>24156</v>
      </c>
      <c r="B10378">
        <v>1</v>
      </c>
    </row>
    <row r="10379" spans="1:2">
      <c r="A10379" t="s">
        <v>24157</v>
      </c>
      <c r="B10379">
        <v>1</v>
      </c>
    </row>
    <row r="10380" spans="1:2">
      <c r="A10380" t="s">
        <v>24158</v>
      </c>
      <c r="B10380">
        <v>1</v>
      </c>
    </row>
    <row r="10381" spans="1:2">
      <c r="A10381" t="s">
        <v>24159</v>
      </c>
      <c r="B10381">
        <v>1</v>
      </c>
    </row>
    <row r="10382" spans="1:2">
      <c r="A10382" t="s">
        <v>24160</v>
      </c>
      <c r="B10382">
        <v>1</v>
      </c>
    </row>
    <row r="10383" spans="1:2">
      <c r="A10383" t="s">
        <v>24161</v>
      </c>
      <c r="B10383">
        <v>1</v>
      </c>
    </row>
    <row r="10384" spans="1:2">
      <c r="A10384" t="s">
        <v>24162</v>
      </c>
      <c r="B10384">
        <v>1</v>
      </c>
    </row>
    <row r="10385" spans="1:2">
      <c r="A10385" t="s">
        <v>24164</v>
      </c>
      <c r="B10385">
        <v>1</v>
      </c>
    </row>
    <row r="10386" spans="1:2">
      <c r="A10386" t="s">
        <v>24166</v>
      </c>
      <c r="B10386">
        <v>1</v>
      </c>
    </row>
    <row r="10387" spans="1:2">
      <c r="A10387" t="s">
        <v>24167</v>
      </c>
      <c r="B10387">
        <v>1</v>
      </c>
    </row>
    <row r="10388" spans="1:2">
      <c r="A10388" t="s">
        <v>24168</v>
      </c>
      <c r="B10388">
        <v>1</v>
      </c>
    </row>
    <row r="10389" spans="1:2">
      <c r="A10389" t="s">
        <v>24169</v>
      </c>
      <c r="B10389">
        <v>1</v>
      </c>
    </row>
    <row r="10390" spans="1:2">
      <c r="A10390" t="s">
        <v>24170</v>
      </c>
      <c r="B10390">
        <v>1</v>
      </c>
    </row>
    <row r="10391" spans="1:2">
      <c r="A10391" t="s">
        <v>24171</v>
      </c>
      <c r="B10391">
        <v>1</v>
      </c>
    </row>
    <row r="10392" spans="1:2">
      <c r="A10392" t="s">
        <v>24172</v>
      </c>
      <c r="B10392">
        <v>1</v>
      </c>
    </row>
    <row r="10393" spans="1:2">
      <c r="A10393" t="s">
        <v>24173</v>
      </c>
      <c r="B10393">
        <v>1</v>
      </c>
    </row>
    <row r="10394" spans="1:2">
      <c r="A10394" t="s">
        <v>24174</v>
      </c>
      <c r="B10394">
        <v>1</v>
      </c>
    </row>
    <row r="10395" spans="1:2">
      <c r="A10395" t="s">
        <v>24175</v>
      </c>
      <c r="B10395">
        <v>1</v>
      </c>
    </row>
    <row r="10396" spans="1:2">
      <c r="A10396" t="s">
        <v>24176</v>
      </c>
      <c r="B10396">
        <v>1</v>
      </c>
    </row>
    <row r="10397" spans="1:2">
      <c r="A10397" t="s">
        <v>24177</v>
      </c>
      <c r="B10397">
        <v>1</v>
      </c>
    </row>
    <row r="10398" spans="1:2">
      <c r="A10398" t="s">
        <v>24179</v>
      </c>
      <c r="B10398">
        <v>1</v>
      </c>
    </row>
    <row r="10399" spans="1:2">
      <c r="A10399" t="s">
        <v>24180</v>
      </c>
      <c r="B10399">
        <v>1</v>
      </c>
    </row>
    <row r="10400" spans="1:2">
      <c r="A10400" t="s">
        <v>24181</v>
      </c>
      <c r="B10400">
        <v>1</v>
      </c>
    </row>
    <row r="10401" spans="1:2">
      <c r="A10401" t="s">
        <v>24184</v>
      </c>
      <c r="B10401">
        <v>1</v>
      </c>
    </row>
    <row r="10402" spans="1:2">
      <c r="A10402" t="s">
        <v>24185</v>
      </c>
      <c r="B10402">
        <v>1</v>
      </c>
    </row>
    <row r="10403" spans="1:2">
      <c r="A10403" t="s">
        <v>24186</v>
      </c>
      <c r="B10403">
        <v>1</v>
      </c>
    </row>
    <row r="10404" spans="1:2">
      <c r="A10404" t="s">
        <v>24187</v>
      </c>
      <c r="B10404">
        <v>1</v>
      </c>
    </row>
    <row r="10405" spans="1:2">
      <c r="A10405" t="s">
        <v>24188</v>
      </c>
      <c r="B10405">
        <v>1</v>
      </c>
    </row>
    <row r="10406" spans="1:2">
      <c r="A10406" t="s">
        <v>24189</v>
      </c>
      <c r="B10406">
        <v>1</v>
      </c>
    </row>
    <row r="10407" spans="1:2">
      <c r="A10407" t="s">
        <v>24190</v>
      </c>
      <c r="B10407">
        <v>1</v>
      </c>
    </row>
    <row r="10408" spans="1:2">
      <c r="A10408" t="s">
        <v>24191</v>
      </c>
      <c r="B10408">
        <v>1</v>
      </c>
    </row>
    <row r="10409" spans="1:2">
      <c r="A10409" t="s">
        <v>24192</v>
      </c>
      <c r="B10409">
        <v>1</v>
      </c>
    </row>
    <row r="10410" spans="1:2">
      <c r="A10410" t="s">
        <v>24193</v>
      </c>
      <c r="B10410">
        <v>1</v>
      </c>
    </row>
    <row r="10411" spans="1:2">
      <c r="A10411" t="s">
        <v>24194</v>
      </c>
      <c r="B10411">
        <v>1</v>
      </c>
    </row>
    <row r="10412" spans="1:2">
      <c r="A10412" t="s">
        <v>24195</v>
      </c>
      <c r="B10412">
        <v>1</v>
      </c>
    </row>
    <row r="10413" spans="1:2">
      <c r="A10413" t="s">
        <v>24196</v>
      </c>
      <c r="B10413">
        <v>1</v>
      </c>
    </row>
    <row r="10414" spans="1:2">
      <c r="A10414" t="s">
        <v>24197</v>
      </c>
      <c r="B10414">
        <v>1</v>
      </c>
    </row>
    <row r="10415" spans="1:2">
      <c r="A10415" t="s">
        <v>24198</v>
      </c>
      <c r="B10415">
        <v>1</v>
      </c>
    </row>
    <row r="10416" spans="1:2">
      <c r="A10416" t="s">
        <v>24199</v>
      </c>
      <c r="B10416">
        <v>1</v>
      </c>
    </row>
    <row r="10417" spans="1:2">
      <c r="A10417" t="s">
        <v>24200</v>
      </c>
      <c r="B10417">
        <v>1</v>
      </c>
    </row>
    <row r="10418" spans="1:2">
      <c r="A10418" t="s">
        <v>24201</v>
      </c>
      <c r="B10418">
        <v>1</v>
      </c>
    </row>
    <row r="10419" spans="1:2">
      <c r="A10419" t="s">
        <v>24202</v>
      </c>
      <c r="B10419">
        <v>1</v>
      </c>
    </row>
    <row r="10420" spans="1:2">
      <c r="A10420" t="s">
        <v>24203</v>
      </c>
      <c r="B10420">
        <v>1</v>
      </c>
    </row>
    <row r="10421" spans="1:2">
      <c r="A10421" t="s">
        <v>24204</v>
      </c>
      <c r="B10421">
        <v>1</v>
      </c>
    </row>
    <row r="10422" spans="1:2">
      <c r="A10422" t="s">
        <v>24205</v>
      </c>
      <c r="B10422">
        <v>1</v>
      </c>
    </row>
    <row r="10423" spans="1:2">
      <c r="A10423" t="s">
        <v>24206</v>
      </c>
      <c r="B10423">
        <v>1</v>
      </c>
    </row>
    <row r="10424" spans="1:2">
      <c r="A10424" t="s">
        <v>24207</v>
      </c>
      <c r="B10424">
        <v>1</v>
      </c>
    </row>
    <row r="10425" spans="1:2">
      <c r="A10425" t="s">
        <v>24208</v>
      </c>
      <c r="B10425">
        <v>1</v>
      </c>
    </row>
    <row r="10426" spans="1:2">
      <c r="A10426" t="s">
        <v>24209</v>
      </c>
      <c r="B10426">
        <v>1</v>
      </c>
    </row>
    <row r="10427" spans="1:2">
      <c r="A10427" t="s">
        <v>24210</v>
      </c>
      <c r="B10427">
        <v>1</v>
      </c>
    </row>
    <row r="10428" spans="1:2">
      <c r="A10428" t="s">
        <v>24211</v>
      </c>
      <c r="B10428">
        <v>1</v>
      </c>
    </row>
    <row r="10429" spans="1:2">
      <c r="A10429" t="s">
        <v>24212</v>
      </c>
      <c r="B10429">
        <v>1</v>
      </c>
    </row>
    <row r="10430" spans="1:2">
      <c r="A10430" t="s">
        <v>24214</v>
      </c>
      <c r="B10430">
        <v>1</v>
      </c>
    </row>
    <row r="10431" spans="1:2">
      <c r="A10431" t="s">
        <v>24215</v>
      </c>
      <c r="B10431">
        <v>1</v>
      </c>
    </row>
    <row r="10432" spans="1:2">
      <c r="A10432" t="s">
        <v>24216</v>
      </c>
      <c r="B10432">
        <v>1</v>
      </c>
    </row>
    <row r="10433" spans="1:2">
      <c r="A10433" t="s">
        <v>24217</v>
      </c>
      <c r="B10433">
        <v>1</v>
      </c>
    </row>
    <row r="10434" spans="1:2">
      <c r="A10434" t="s">
        <v>24218</v>
      </c>
      <c r="B10434">
        <v>1</v>
      </c>
    </row>
    <row r="10435" spans="1:2">
      <c r="A10435" t="s">
        <v>24219</v>
      </c>
      <c r="B10435">
        <v>1</v>
      </c>
    </row>
    <row r="10436" spans="1:2">
      <c r="A10436" t="s">
        <v>24221</v>
      </c>
      <c r="B10436">
        <v>1</v>
      </c>
    </row>
    <row r="10437" spans="1:2">
      <c r="A10437" t="s">
        <v>24222</v>
      </c>
      <c r="B10437">
        <v>1</v>
      </c>
    </row>
    <row r="10438" spans="1:2">
      <c r="A10438" t="s">
        <v>24223</v>
      </c>
      <c r="B10438">
        <v>1</v>
      </c>
    </row>
    <row r="10439" spans="1:2">
      <c r="A10439" t="s">
        <v>24224</v>
      </c>
      <c r="B10439">
        <v>1</v>
      </c>
    </row>
    <row r="10440" spans="1:2">
      <c r="A10440" t="s">
        <v>24225</v>
      </c>
      <c r="B10440">
        <v>1</v>
      </c>
    </row>
    <row r="10441" spans="1:2">
      <c r="A10441" t="s">
        <v>24226</v>
      </c>
      <c r="B10441">
        <v>1</v>
      </c>
    </row>
    <row r="10442" spans="1:2">
      <c r="A10442" t="s">
        <v>24227</v>
      </c>
      <c r="B10442">
        <v>1</v>
      </c>
    </row>
    <row r="10443" spans="1:2">
      <c r="A10443" t="s">
        <v>24228</v>
      </c>
      <c r="B10443">
        <v>1</v>
      </c>
    </row>
    <row r="10444" spans="1:2">
      <c r="A10444" t="s">
        <v>24229</v>
      </c>
      <c r="B10444">
        <v>1</v>
      </c>
    </row>
    <row r="10445" spans="1:2">
      <c r="A10445" t="s">
        <v>24230</v>
      </c>
      <c r="B10445">
        <v>1</v>
      </c>
    </row>
    <row r="10446" spans="1:2">
      <c r="A10446" t="s">
        <v>24231</v>
      </c>
      <c r="B10446">
        <v>1</v>
      </c>
    </row>
    <row r="10447" spans="1:2">
      <c r="A10447" t="s">
        <v>24232</v>
      </c>
      <c r="B10447">
        <v>1</v>
      </c>
    </row>
    <row r="10448" spans="1:2">
      <c r="A10448" t="s">
        <v>24233</v>
      </c>
      <c r="B10448">
        <v>1</v>
      </c>
    </row>
    <row r="10449" spans="1:2">
      <c r="A10449" t="s">
        <v>24235</v>
      </c>
      <c r="B10449">
        <v>1</v>
      </c>
    </row>
    <row r="10450" spans="1:2">
      <c r="A10450" t="s">
        <v>24237</v>
      </c>
      <c r="B10450">
        <v>1</v>
      </c>
    </row>
    <row r="10451" spans="1:2">
      <c r="A10451" t="s">
        <v>24238</v>
      </c>
      <c r="B10451">
        <v>1</v>
      </c>
    </row>
    <row r="10452" spans="1:2">
      <c r="A10452" t="s">
        <v>24240</v>
      </c>
      <c r="B10452">
        <v>1</v>
      </c>
    </row>
    <row r="10453" spans="1:2">
      <c r="A10453" t="s">
        <v>24241</v>
      </c>
      <c r="B10453">
        <v>1</v>
      </c>
    </row>
    <row r="10454" spans="1:2">
      <c r="A10454" t="s">
        <v>24242</v>
      </c>
      <c r="B10454">
        <v>1</v>
      </c>
    </row>
    <row r="10455" spans="1:2">
      <c r="A10455" t="s">
        <v>24243</v>
      </c>
      <c r="B10455">
        <v>1</v>
      </c>
    </row>
    <row r="10456" spans="1:2">
      <c r="A10456" t="s">
        <v>24244</v>
      </c>
      <c r="B10456">
        <v>1</v>
      </c>
    </row>
    <row r="10457" spans="1:2">
      <c r="A10457" t="s">
        <v>24245</v>
      </c>
      <c r="B10457">
        <v>1</v>
      </c>
    </row>
    <row r="10458" spans="1:2">
      <c r="A10458" t="s">
        <v>24246</v>
      </c>
      <c r="B10458">
        <v>1</v>
      </c>
    </row>
    <row r="10459" spans="1:2">
      <c r="A10459" t="s">
        <v>24247</v>
      </c>
      <c r="B10459">
        <v>1</v>
      </c>
    </row>
    <row r="10460" spans="1:2">
      <c r="A10460" t="s">
        <v>24248</v>
      </c>
      <c r="B10460">
        <v>1</v>
      </c>
    </row>
    <row r="10461" spans="1:2">
      <c r="A10461" t="s">
        <v>24249</v>
      </c>
      <c r="B10461">
        <v>1</v>
      </c>
    </row>
    <row r="10462" spans="1:2">
      <c r="A10462" t="s">
        <v>24250</v>
      </c>
      <c r="B10462">
        <v>1</v>
      </c>
    </row>
    <row r="10463" spans="1:2">
      <c r="A10463" t="s">
        <v>24251</v>
      </c>
      <c r="B10463">
        <v>1</v>
      </c>
    </row>
    <row r="10464" spans="1:2">
      <c r="A10464" t="s">
        <v>24253</v>
      </c>
      <c r="B10464">
        <v>1</v>
      </c>
    </row>
    <row r="10465" spans="1:2">
      <c r="A10465" t="s">
        <v>24254</v>
      </c>
      <c r="B10465">
        <v>1</v>
      </c>
    </row>
    <row r="10466" spans="1:2">
      <c r="A10466" t="s">
        <v>24255</v>
      </c>
      <c r="B10466">
        <v>1</v>
      </c>
    </row>
    <row r="10467" spans="1:2">
      <c r="A10467" t="s">
        <v>24256</v>
      </c>
      <c r="B10467">
        <v>1</v>
      </c>
    </row>
    <row r="10468" spans="1:2">
      <c r="A10468" t="s">
        <v>24257</v>
      </c>
      <c r="B10468">
        <v>1</v>
      </c>
    </row>
    <row r="10469" spans="1:2">
      <c r="A10469" t="s">
        <v>24258</v>
      </c>
      <c r="B10469">
        <v>1</v>
      </c>
    </row>
    <row r="10470" spans="1:2">
      <c r="A10470" t="s">
        <v>24259</v>
      </c>
      <c r="B10470">
        <v>1</v>
      </c>
    </row>
    <row r="10471" spans="1:2">
      <c r="A10471" t="s">
        <v>24260</v>
      </c>
      <c r="B10471">
        <v>1</v>
      </c>
    </row>
    <row r="10472" spans="1:2">
      <c r="A10472" t="s">
        <v>24261</v>
      </c>
      <c r="B10472">
        <v>1</v>
      </c>
    </row>
    <row r="10473" spans="1:2">
      <c r="A10473" t="s">
        <v>24262</v>
      </c>
      <c r="B10473">
        <v>1</v>
      </c>
    </row>
    <row r="10474" spans="1:2">
      <c r="A10474" t="s">
        <v>24264</v>
      </c>
      <c r="B10474">
        <v>1</v>
      </c>
    </row>
    <row r="10475" spans="1:2">
      <c r="A10475" t="s">
        <v>24265</v>
      </c>
      <c r="B10475">
        <v>1</v>
      </c>
    </row>
    <row r="10476" spans="1:2">
      <c r="A10476" t="s">
        <v>24266</v>
      </c>
      <c r="B10476">
        <v>1</v>
      </c>
    </row>
    <row r="10477" spans="1:2">
      <c r="A10477" t="s">
        <v>24267</v>
      </c>
      <c r="B10477">
        <v>1</v>
      </c>
    </row>
    <row r="10478" spans="1:2">
      <c r="A10478" t="s">
        <v>24268</v>
      </c>
      <c r="B10478">
        <v>1</v>
      </c>
    </row>
    <row r="10479" spans="1:2">
      <c r="A10479" t="s">
        <v>24269</v>
      </c>
      <c r="B10479">
        <v>1</v>
      </c>
    </row>
    <row r="10480" spans="1:2">
      <c r="A10480" t="s">
        <v>24270</v>
      </c>
      <c r="B10480">
        <v>1</v>
      </c>
    </row>
    <row r="10481" spans="1:2">
      <c r="A10481" t="s">
        <v>24271</v>
      </c>
      <c r="B10481">
        <v>1</v>
      </c>
    </row>
    <row r="10482" spans="1:2">
      <c r="A10482" t="s">
        <v>24272</v>
      </c>
      <c r="B10482">
        <v>1</v>
      </c>
    </row>
    <row r="10483" spans="1:2">
      <c r="A10483" t="s">
        <v>24273</v>
      </c>
      <c r="B10483">
        <v>1</v>
      </c>
    </row>
    <row r="10484" spans="1:2">
      <c r="A10484" t="s">
        <v>24274</v>
      </c>
      <c r="B10484">
        <v>1</v>
      </c>
    </row>
    <row r="10485" spans="1:2">
      <c r="A10485" t="s">
        <v>24275</v>
      </c>
      <c r="B10485">
        <v>1</v>
      </c>
    </row>
    <row r="10486" spans="1:2">
      <c r="A10486" t="s">
        <v>24276</v>
      </c>
      <c r="B10486">
        <v>1</v>
      </c>
    </row>
    <row r="10487" spans="1:2">
      <c r="A10487" t="s">
        <v>24277</v>
      </c>
      <c r="B10487">
        <v>1</v>
      </c>
    </row>
    <row r="10488" spans="1:2">
      <c r="A10488" t="s">
        <v>24278</v>
      </c>
      <c r="B10488">
        <v>1</v>
      </c>
    </row>
    <row r="10489" spans="1:2">
      <c r="A10489" t="s">
        <v>24279</v>
      </c>
      <c r="B10489">
        <v>1</v>
      </c>
    </row>
    <row r="10490" spans="1:2">
      <c r="A10490" t="s">
        <v>24280</v>
      </c>
      <c r="B10490">
        <v>1</v>
      </c>
    </row>
    <row r="10491" spans="1:2">
      <c r="A10491" t="s">
        <v>24281</v>
      </c>
      <c r="B10491">
        <v>1</v>
      </c>
    </row>
    <row r="10492" spans="1:2">
      <c r="A10492" t="s">
        <v>24283</v>
      </c>
      <c r="B10492">
        <v>1</v>
      </c>
    </row>
    <row r="10493" spans="1:2">
      <c r="A10493" t="s">
        <v>24284</v>
      </c>
      <c r="B10493">
        <v>1</v>
      </c>
    </row>
    <row r="10494" spans="1:2">
      <c r="A10494" t="s">
        <v>24285</v>
      </c>
      <c r="B10494">
        <v>1</v>
      </c>
    </row>
    <row r="10495" spans="1:2">
      <c r="A10495" t="s">
        <v>24287</v>
      </c>
      <c r="B10495">
        <v>1</v>
      </c>
    </row>
    <row r="10496" spans="1:2">
      <c r="A10496" t="s">
        <v>24288</v>
      </c>
      <c r="B10496">
        <v>1</v>
      </c>
    </row>
    <row r="10497" spans="1:2">
      <c r="A10497" t="s">
        <v>24289</v>
      </c>
      <c r="B10497">
        <v>1</v>
      </c>
    </row>
    <row r="10498" spans="1:2">
      <c r="A10498" t="s">
        <v>24290</v>
      </c>
      <c r="B10498">
        <v>1</v>
      </c>
    </row>
    <row r="10499" spans="1:2">
      <c r="A10499" t="s">
        <v>24291</v>
      </c>
      <c r="B10499">
        <v>1</v>
      </c>
    </row>
    <row r="10500" spans="1:2">
      <c r="A10500" t="s">
        <v>24292</v>
      </c>
      <c r="B10500">
        <v>1</v>
      </c>
    </row>
    <row r="10501" spans="1:2">
      <c r="A10501" t="s">
        <v>24293</v>
      </c>
      <c r="B10501">
        <v>1</v>
      </c>
    </row>
    <row r="10502" spans="1:2">
      <c r="A10502" t="s">
        <v>24294</v>
      </c>
      <c r="B10502">
        <v>1</v>
      </c>
    </row>
    <row r="10503" spans="1:2">
      <c r="A10503" t="s">
        <v>24295</v>
      </c>
      <c r="B10503">
        <v>1</v>
      </c>
    </row>
    <row r="10504" spans="1:2">
      <c r="A10504" t="s">
        <v>24296</v>
      </c>
      <c r="B10504">
        <v>1</v>
      </c>
    </row>
    <row r="10505" spans="1:2">
      <c r="A10505" t="s">
        <v>24298</v>
      </c>
      <c r="B10505">
        <v>1</v>
      </c>
    </row>
    <row r="10506" spans="1:2">
      <c r="A10506" t="s">
        <v>24299</v>
      </c>
      <c r="B10506">
        <v>1</v>
      </c>
    </row>
    <row r="10507" spans="1:2">
      <c r="A10507" t="s">
        <v>24301</v>
      </c>
      <c r="B10507">
        <v>1</v>
      </c>
    </row>
    <row r="10508" spans="1:2">
      <c r="A10508" t="s">
        <v>24303</v>
      </c>
      <c r="B10508">
        <v>1</v>
      </c>
    </row>
    <row r="10509" spans="1:2">
      <c r="A10509" t="s">
        <v>24304</v>
      </c>
      <c r="B10509">
        <v>1</v>
      </c>
    </row>
    <row r="10510" spans="1:2">
      <c r="A10510" t="s">
        <v>24305</v>
      </c>
      <c r="B10510">
        <v>1</v>
      </c>
    </row>
    <row r="10511" spans="1:2">
      <c r="A10511" t="s">
        <v>24306</v>
      </c>
      <c r="B10511">
        <v>1</v>
      </c>
    </row>
    <row r="10512" spans="1:2">
      <c r="A10512" t="s">
        <v>24307</v>
      </c>
      <c r="B10512">
        <v>1</v>
      </c>
    </row>
    <row r="10513" spans="1:2">
      <c r="A10513" t="s">
        <v>24308</v>
      </c>
      <c r="B10513">
        <v>1</v>
      </c>
    </row>
    <row r="10514" spans="1:2">
      <c r="A10514" t="s">
        <v>24310</v>
      </c>
      <c r="B10514">
        <v>1</v>
      </c>
    </row>
    <row r="10515" spans="1:2">
      <c r="A10515" t="s">
        <v>24311</v>
      </c>
      <c r="B10515">
        <v>1</v>
      </c>
    </row>
    <row r="10516" spans="1:2">
      <c r="A10516" t="s">
        <v>24312</v>
      </c>
      <c r="B10516">
        <v>1</v>
      </c>
    </row>
    <row r="10517" spans="1:2">
      <c r="A10517" t="s">
        <v>24313</v>
      </c>
      <c r="B10517">
        <v>1</v>
      </c>
    </row>
    <row r="10518" spans="1:2">
      <c r="A10518" t="s">
        <v>24314</v>
      </c>
      <c r="B10518">
        <v>1</v>
      </c>
    </row>
    <row r="10519" spans="1:2">
      <c r="A10519" t="s">
        <v>24315</v>
      </c>
      <c r="B10519">
        <v>1</v>
      </c>
    </row>
    <row r="10520" spans="1:2">
      <c r="A10520" t="s">
        <v>24316</v>
      </c>
      <c r="B10520">
        <v>1</v>
      </c>
    </row>
    <row r="10521" spans="1:2">
      <c r="A10521" t="s">
        <v>24317</v>
      </c>
      <c r="B10521">
        <v>1</v>
      </c>
    </row>
    <row r="10522" spans="1:2">
      <c r="A10522" t="s">
        <v>24318</v>
      </c>
      <c r="B10522">
        <v>1</v>
      </c>
    </row>
    <row r="10523" spans="1:2">
      <c r="A10523" t="s">
        <v>24320</v>
      </c>
      <c r="B10523">
        <v>1</v>
      </c>
    </row>
    <row r="10524" spans="1:2">
      <c r="A10524" t="s">
        <v>24321</v>
      </c>
      <c r="B10524">
        <v>1</v>
      </c>
    </row>
    <row r="10525" spans="1:2">
      <c r="A10525" t="s">
        <v>24323</v>
      </c>
      <c r="B10525">
        <v>1</v>
      </c>
    </row>
    <row r="10526" spans="1:2">
      <c r="A10526" t="s">
        <v>24324</v>
      </c>
      <c r="B10526">
        <v>1</v>
      </c>
    </row>
    <row r="10527" spans="1:2">
      <c r="A10527" t="s">
        <v>24325</v>
      </c>
      <c r="B10527">
        <v>1</v>
      </c>
    </row>
    <row r="10528" spans="1:2">
      <c r="A10528" t="s">
        <v>24326</v>
      </c>
      <c r="B10528">
        <v>1</v>
      </c>
    </row>
    <row r="10529" spans="1:2">
      <c r="A10529" t="s">
        <v>24327</v>
      </c>
      <c r="B10529">
        <v>1</v>
      </c>
    </row>
    <row r="10530" spans="1:2">
      <c r="A10530" t="s">
        <v>24329</v>
      </c>
      <c r="B10530">
        <v>1</v>
      </c>
    </row>
    <row r="10531" spans="1:2">
      <c r="A10531" t="s">
        <v>24330</v>
      </c>
      <c r="B10531">
        <v>1</v>
      </c>
    </row>
    <row r="10532" spans="1:2">
      <c r="A10532" t="s">
        <v>24332</v>
      </c>
      <c r="B10532">
        <v>1</v>
      </c>
    </row>
    <row r="10533" spans="1:2">
      <c r="A10533" t="s">
        <v>24333</v>
      </c>
      <c r="B10533">
        <v>1</v>
      </c>
    </row>
    <row r="10534" spans="1:2">
      <c r="A10534" t="s">
        <v>24334</v>
      </c>
      <c r="B10534">
        <v>1</v>
      </c>
    </row>
    <row r="10535" spans="1:2">
      <c r="A10535" t="s">
        <v>24336</v>
      </c>
      <c r="B10535">
        <v>1</v>
      </c>
    </row>
    <row r="10536" spans="1:2">
      <c r="A10536" t="s">
        <v>24337</v>
      </c>
      <c r="B10536">
        <v>1</v>
      </c>
    </row>
    <row r="10537" spans="1:2">
      <c r="A10537" t="s">
        <v>24338</v>
      </c>
      <c r="B10537">
        <v>1</v>
      </c>
    </row>
    <row r="10538" spans="1:2">
      <c r="A10538" t="s">
        <v>24339</v>
      </c>
      <c r="B10538">
        <v>1</v>
      </c>
    </row>
    <row r="10539" spans="1:2">
      <c r="A10539" t="s">
        <v>24340</v>
      </c>
      <c r="B10539">
        <v>1</v>
      </c>
    </row>
    <row r="10540" spans="1:2">
      <c r="A10540" t="s">
        <v>24341</v>
      </c>
      <c r="B10540">
        <v>1</v>
      </c>
    </row>
    <row r="10541" spans="1:2">
      <c r="A10541" t="s">
        <v>24342</v>
      </c>
      <c r="B10541">
        <v>1</v>
      </c>
    </row>
    <row r="10542" spans="1:2">
      <c r="A10542" t="s">
        <v>24344</v>
      </c>
      <c r="B10542">
        <v>1</v>
      </c>
    </row>
    <row r="10543" spans="1:2">
      <c r="A10543" t="s">
        <v>24345</v>
      </c>
      <c r="B10543">
        <v>1</v>
      </c>
    </row>
    <row r="10544" spans="1:2">
      <c r="A10544" t="s">
        <v>24346</v>
      </c>
      <c r="B10544">
        <v>1</v>
      </c>
    </row>
    <row r="10545" spans="1:2">
      <c r="A10545" t="s">
        <v>24347</v>
      </c>
      <c r="B10545">
        <v>1</v>
      </c>
    </row>
    <row r="10546" spans="1:2">
      <c r="A10546" t="s">
        <v>24348</v>
      </c>
      <c r="B10546">
        <v>1</v>
      </c>
    </row>
    <row r="10547" spans="1:2">
      <c r="A10547" t="s">
        <v>24349</v>
      </c>
      <c r="B10547">
        <v>1</v>
      </c>
    </row>
    <row r="10548" spans="1:2">
      <c r="A10548" t="s">
        <v>24350</v>
      </c>
      <c r="B10548">
        <v>1</v>
      </c>
    </row>
    <row r="10549" spans="1:2">
      <c r="A10549" t="s">
        <v>24351</v>
      </c>
      <c r="B10549">
        <v>1</v>
      </c>
    </row>
    <row r="10550" spans="1:2">
      <c r="A10550" t="s">
        <v>24352</v>
      </c>
      <c r="B10550">
        <v>1</v>
      </c>
    </row>
    <row r="10551" spans="1:2">
      <c r="A10551" t="s">
        <v>24353</v>
      </c>
      <c r="B10551">
        <v>1</v>
      </c>
    </row>
    <row r="10552" spans="1:2">
      <c r="A10552" t="s">
        <v>24354</v>
      </c>
      <c r="B10552">
        <v>1</v>
      </c>
    </row>
    <row r="10553" spans="1:2">
      <c r="A10553" t="s">
        <v>24355</v>
      </c>
      <c r="B10553">
        <v>1</v>
      </c>
    </row>
    <row r="10554" spans="1:2">
      <c r="A10554" t="s">
        <v>24356</v>
      </c>
      <c r="B10554">
        <v>1</v>
      </c>
    </row>
    <row r="10555" spans="1:2">
      <c r="A10555" t="s">
        <v>24357</v>
      </c>
      <c r="B10555">
        <v>1</v>
      </c>
    </row>
    <row r="10556" spans="1:2">
      <c r="A10556" t="s">
        <v>24358</v>
      </c>
      <c r="B10556">
        <v>1</v>
      </c>
    </row>
    <row r="10557" spans="1:2">
      <c r="A10557" t="s">
        <v>24359</v>
      </c>
      <c r="B10557">
        <v>1</v>
      </c>
    </row>
    <row r="10558" spans="1:2">
      <c r="A10558" t="s">
        <v>24360</v>
      </c>
      <c r="B10558">
        <v>1</v>
      </c>
    </row>
    <row r="10559" spans="1:2">
      <c r="A10559" t="s">
        <v>24362</v>
      </c>
      <c r="B10559">
        <v>1</v>
      </c>
    </row>
    <row r="10560" spans="1:2">
      <c r="A10560" t="s">
        <v>24363</v>
      </c>
      <c r="B10560">
        <v>1</v>
      </c>
    </row>
    <row r="10561" spans="1:2">
      <c r="A10561" t="s">
        <v>24364</v>
      </c>
      <c r="B10561">
        <v>1</v>
      </c>
    </row>
    <row r="10562" spans="1:2">
      <c r="A10562" t="s">
        <v>24366</v>
      </c>
      <c r="B10562">
        <v>1</v>
      </c>
    </row>
    <row r="10563" spans="1:2">
      <c r="A10563" t="s">
        <v>24367</v>
      </c>
      <c r="B10563">
        <v>1</v>
      </c>
    </row>
    <row r="10564" spans="1:2">
      <c r="A10564" t="s">
        <v>24368</v>
      </c>
      <c r="B10564">
        <v>1</v>
      </c>
    </row>
    <row r="10565" spans="1:2">
      <c r="A10565" t="s">
        <v>24370</v>
      </c>
      <c r="B10565">
        <v>1</v>
      </c>
    </row>
    <row r="10566" spans="1:2">
      <c r="A10566" t="s">
        <v>24371</v>
      </c>
      <c r="B10566">
        <v>1</v>
      </c>
    </row>
    <row r="10567" spans="1:2">
      <c r="A10567" t="s">
        <v>24372</v>
      </c>
      <c r="B10567">
        <v>1</v>
      </c>
    </row>
    <row r="10568" spans="1:2">
      <c r="A10568" t="s">
        <v>24373</v>
      </c>
      <c r="B10568">
        <v>1</v>
      </c>
    </row>
    <row r="10569" spans="1:2">
      <c r="A10569" t="s">
        <v>24374</v>
      </c>
      <c r="B10569">
        <v>1</v>
      </c>
    </row>
    <row r="10570" spans="1:2">
      <c r="A10570" t="s">
        <v>24375</v>
      </c>
      <c r="B10570">
        <v>1</v>
      </c>
    </row>
    <row r="10571" spans="1:2">
      <c r="A10571" t="s">
        <v>24376</v>
      </c>
      <c r="B10571">
        <v>1</v>
      </c>
    </row>
    <row r="10572" spans="1:2">
      <c r="A10572" t="s">
        <v>24377</v>
      </c>
      <c r="B10572">
        <v>1</v>
      </c>
    </row>
    <row r="10573" spans="1:2">
      <c r="A10573" t="s">
        <v>24378</v>
      </c>
      <c r="B10573">
        <v>1</v>
      </c>
    </row>
    <row r="10574" spans="1:2">
      <c r="A10574" t="s">
        <v>24380</v>
      </c>
      <c r="B10574">
        <v>1</v>
      </c>
    </row>
    <row r="10575" spans="1:2">
      <c r="A10575" t="s">
        <v>24381</v>
      </c>
      <c r="B10575">
        <v>1</v>
      </c>
    </row>
    <row r="10576" spans="1:2">
      <c r="A10576" t="s">
        <v>24382</v>
      </c>
      <c r="B10576">
        <v>1</v>
      </c>
    </row>
    <row r="10577" spans="1:2">
      <c r="A10577" t="s">
        <v>24383</v>
      </c>
      <c r="B10577">
        <v>1</v>
      </c>
    </row>
    <row r="10578" spans="1:2">
      <c r="A10578" t="s">
        <v>24385</v>
      </c>
      <c r="B10578">
        <v>1</v>
      </c>
    </row>
    <row r="10579" spans="1:2">
      <c r="A10579" t="s">
        <v>24386</v>
      </c>
      <c r="B10579">
        <v>1</v>
      </c>
    </row>
    <row r="10580" spans="1:2">
      <c r="A10580" t="s">
        <v>24387</v>
      </c>
      <c r="B10580">
        <v>1</v>
      </c>
    </row>
    <row r="10581" spans="1:2">
      <c r="A10581" t="s">
        <v>24388</v>
      </c>
      <c r="B10581">
        <v>1</v>
      </c>
    </row>
    <row r="10582" spans="1:2">
      <c r="A10582" t="s">
        <v>24389</v>
      </c>
      <c r="B10582">
        <v>1</v>
      </c>
    </row>
    <row r="10583" spans="1:2">
      <c r="A10583" t="s">
        <v>24390</v>
      </c>
      <c r="B10583">
        <v>1</v>
      </c>
    </row>
    <row r="10584" spans="1:2">
      <c r="A10584" t="s">
        <v>24391</v>
      </c>
      <c r="B10584">
        <v>1</v>
      </c>
    </row>
    <row r="10585" spans="1:2">
      <c r="A10585" t="s">
        <v>24392</v>
      </c>
      <c r="B10585">
        <v>1</v>
      </c>
    </row>
    <row r="10586" spans="1:2">
      <c r="A10586" t="s">
        <v>24393</v>
      </c>
      <c r="B10586">
        <v>1</v>
      </c>
    </row>
    <row r="10587" spans="1:2">
      <c r="A10587" t="s">
        <v>24394</v>
      </c>
      <c r="B10587">
        <v>1</v>
      </c>
    </row>
    <row r="10588" spans="1:2">
      <c r="A10588" t="s">
        <v>24395</v>
      </c>
      <c r="B10588">
        <v>1</v>
      </c>
    </row>
    <row r="10589" spans="1:2">
      <c r="A10589" t="s">
        <v>24396</v>
      </c>
      <c r="B10589">
        <v>1</v>
      </c>
    </row>
    <row r="10590" spans="1:2">
      <c r="A10590" t="s">
        <v>24397</v>
      </c>
      <c r="B10590">
        <v>1</v>
      </c>
    </row>
    <row r="10591" spans="1:2">
      <c r="A10591" t="s">
        <v>24398</v>
      </c>
      <c r="B10591">
        <v>1</v>
      </c>
    </row>
    <row r="10592" spans="1:2">
      <c r="A10592" t="s">
        <v>24399</v>
      </c>
      <c r="B10592">
        <v>1</v>
      </c>
    </row>
    <row r="10593" spans="1:2">
      <c r="A10593" t="s">
        <v>24400</v>
      </c>
      <c r="B10593">
        <v>1</v>
      </c>
    </row>
    <row r="10594" spans="1:2">
      <c r="A10594" t="s">
        <v>24401</v>
      </c>
      <c r="B10594">
        <v>1</v>
      </c>
    </row>
    <row r="10595" spans="1:2">
      <c r="A10595" t="s">
        <v>24402</v>
      </c>
      <c r="B10595">
        <v>1</v>
      </c>
    </row>
    <row r="10596" spans="1:2">
      <c r="A10596" t="s">
        <v>24403</v>
      </c>
      <c r="B10596">
        <v>1</v>
      </c>
    </row>
    <row r="10597" spans="1:2">
      <c r="A10597" t="s">
        <v>24405</v>
      </c>
      <c r="B10597">
        <v>1</v>
      </c>
    </row>
    <row r="10598" spans="1:2">
      <c r="A10598" t="s">
        <v>24406</v>
      </c>
      <c r="B10598">
        <v>1</v>
      </c>
    </row>
    <row r="10599" spans="1:2">
      <c r="A10599" t="s">
        <v>24407</v>
      </c>
      <c r="B10599">
        <v>1</v>
      </c>
    </row>
    <row r="10600" spans="1:2">
      <c r="A10600" t="s">
        <v>24408</v>
      </c>
      <c r="B10600">
        <v>1</v>
      </c>
    </row>
    <row r="10601" spans="1:2">
      <c r="A10601" t="s">
        <v>24409</v>
      </c>
      <c r="B10601">
        <v>1</v>
      </c>
    </row>
    <row r="10602" spans="1:2">
      <c r="A10602" t="s">
        <v>24410</v>
      </c>
      <c r="B10602">
        <v>1</v>
      </c>
    </row>
    <row r="10603" spans="1:2">
      <c r="A10603" t="s">
        <v>24411</v>
      </c>
      <c r="B10603">
        <v>1</v>
      </c>
    </row>
    <row r="10604" spans="1:2">
      <c r="A10604" t="s">
        <v>24412</v>
      </c>
      <c r="B10604">
        <v>1</v>
      </c>
    </row>
    <row r="10605" spans="1:2">
      <c r="A10605" t="s">
        <v>24413</v>
      </c>
      <c r="B10605">
        <v>1</v>
      </c>
    </row>
    <row r="10606" spans="1:2">
      <c r="A10606" t="s">
        <v>24414</v>
      </c>
      <c r="B10606">
        <v>1</v>
      </c>
    </row>
    <row r="10607" spans="1:2">
      <c r="A10607" t="s">
        <v>24415</v>
      </c>
      <c r="B10607">
        <v>1</v>
      </c>
    </row>
    <row r="10608" spans="1:2">
      <c r="A10608" t="s">
        <v>24416</v>
      </c>
      <c r="B10608">
        <v>1</v>
      </c>
    </row>
    <row r="10609" spans="1:2">
      <c r="A10609" t="s">
        <v>24417</v>
      </c>
      <c r="B10609">
        <v>1</v>
      </c>
    </row>
    <row r="10610" spans="1:2">
      <c r="A10610" t="s">
        <v>24418</v>
      </c>
      <c r="B10610">
        <v>1</v>
      </c>
    </row>
    <row r="10611" spans="1:2">
      <c r="A10611" t="s">
        <v>24419</v>
      </c>
      <c r="B10611">
        <v>1</v>
      </c>
    </row>
    <row r="10612" spans="1:2">
      <c r="A10612" t="s">
        <v>24420</v>
      </c>
      <c r="B10612">
        <v>1</v>
      </c>
    </row>
    <row r="10613" spans="1:2">
      <c r="A10613" t="s">
        <v>24421</v>
      </c>
      <c r="B10613">
        <v>1</v>
      </c>
    </row>
    <row r="10614" spans="1:2">
      <c r="A10614" t="s">
        <v>24422</v>
      </c>
      <c r="B10614">
        <v>1</v>
      </c>
    </row>
    <row r="10615" spans="1:2">
      <c r="A10615" t="s">
        <v>24423</v>
      </c>
      <c r="B10615">
        <v>1</v>
      </c>
    </row>
    <row r="10616" spans="1:2">
      <c r="A10616" t="s">
        <v>24424</v>
      </c>
      <c r="B10616">
        <v>1</v>
      </c>
    </row>
    <row r="10617" spans="1:2">
      <c r="A10617" t="s">
        <v>24425</v>
      </c>
      <c r="B10617">
        <v>1</v>
      </c>
    </row>
    <row r="10618" spans="1:2">
      <c r="A10618" t="s">
        <v>24426</v>
      </c>
      <c r="B10618">
        <v>1</v>
      </c>
    </row>
    <row r="10619" spans="1:2">
      <c r="A10619" t="s">
        <v>24427</v>
      </c>
      <c r="B10619">
        <v>1</v>
      </c>
    </row>
    <row r="10620" spans="1:2">
      <c r="A10620" t="s">
        <v>24428</v>
      </c>
      <c r="B10620">
        <v>1</v>
      </c>
    </row>
    <row r="10621" spans="1:2">
      <c r="A10621" t="s">
        <v>24429</v>
      </c>
      <c r="B10621">
        <v>1</v>
      </c>
    </row>
    <row r="10622" spans="1:2">
      <c r="A10622" t="s">
        <v>24430</v>
      </c>
      <c r="B10622">
        <v>1</v>
      </c>
    </row>
    <row r="10623" spans="1:2">
      <c r="A10623" t="s">
        <v>24431</v>
      </c>
      <c r="B10623">
        <v>1</v>
      </c>
    </row>
    <row r="10624" spans="1:2">
      <c r="A10624" t="s">
        <v>24432</v>
      </c>
      <c r="B10624">
        <v>1</v>
      </c>
    </row>
    <row r="10625" spans="1:2">
      <c r="A10625" t="s">
        <v>24433</v>
      </c>
      <c r="B10625">
        <v>1</v>
      </c>
    </row>
    <row r="10626" spans="1:2">
      <c r="A10626" t="s">
        <v>24434</v>
      </c>
      <c r="B10626">
        <v>1</v>
      </c>
    </row>
    <row r="10627" spans="1:2">
      <c r="A10627" t="s">
        <v>24436</v>
      </c>
      <c r="B10627">
        <v>1</v>
      </c>
    </row>
    <row r="10628" spans="1:2">
      <c r="A10628" t="s">
        <v>24437</v>
      </c>
      <c r="B10628">
        <v>1</v>
      </c>
    </row>
    <row r="10629" spans="1:2">
      <c r="A10629" t="s">
        <v>24438</v>
      </c>
      <c r="B10629">
        <v>1</v>
      </c>
    </row>
    <row r="10630" spans="1:2">
      <c r="A10630" t="s">
        <v>24439</v>
      </c>
      <c r="B10630">
        <v>1</v>
      </c>
    </row>
    <row r="10631" spans="1:2">
      <c r="A10631" t="s">
        <v>24440</v>
      </c>
      <c r="B10631">
        <v>1</v>
      </c>
    </row>
    <row r="10632" spans="1:2">
      <c r="A10632" t="s">
        <v>24441</v>
      </c>
      <c r="B10632">
        <v>1</v>
      </c>
    </row>
    <row r="10633" spans="1:2">
      <c r="A10633" t="s">
        <v>24442</v>
      </c>
      <c r="B10633">
        <v>1</v>
      </c>
    </row>
    <row r="10634" spans="1:2">
      <c r="A10634" t="s">
        <v>24443</v>
      </c>
      <c r="B10634">
        <v>1</v>
      </c>
    </row>
    <row r="10635" spans="1:2">
      <c r="A10635" t="s">
        <v>24444</v>
      </c>
      <c r="B10635">
        <v>1</v>
      </c>
    </row>
    <row r="10636" spans="1:2">
      <c r="A10636" t="s">
        <v>24445</v>
      </c>
      <c r="B10636">
        <v>1</v>
      </c>
    </row>
    <row r="10637" spans="1:2">
      <c r="A10637" t="s">
        <v>24446</v>
      </c>
      <c r="B10637">
        <v>1</v>
      </c>
    </row>
    <row r="10638" spans="1:2">
      <c r="A10638" t="s">
        <v>24447</v>
      </c>
      <c r="B10638">
        <v>1</v>
      </c>
    </row>
    <row r="10639" spans="1:2">
      <c r="A10639" t="s">
        <v>24449</v>
      </c>
      <c r="B10639">
        <v>1</v>
      </c>
    </row>
    <row r="10640" spans="1:2">
      <c r="A10640" t="s">
        <v>24450</v>
      </c>
      <c r="B10640">
        <v>1</v>
      </c>
    </row>
    <row r="10641" spans="1:2">
      <c r="A10641" t="s">
        <v>24451</v>
      </c>
      <c r="B10641">
        <v>1</v>
      </c>
    </row>
    <row r="10642" spans="1:2">
      <c r="A10642" t="s">
        <v>24452</v>
      </c>
      <c r="B10642">
        <v>1</v>
      </c>
    </row>
    <row r="10643" spans="1:2">
      <c r="A10643" t="s">
        <v>24453</v>
      </c>
      <c r="B10643">
        <v>1</v>
      </c>
    </row>
    <row r="10644" spans="1:2">
      <c r="A10644" t="s">
        <v>24454</v>
      </c>
      <c r="B10644">
        <v>1</v>
      </c>
    </row>
    <row r="10645" spans="1:2">
      <c r="A10645" t="s">
        <v>24455</v>
      </c>
      <c r="B10645">
        <v>1</v>
      </c>
    </row>
    <row r="10646" spans="1:2">
      <c r="A10646" t="s">
        <v>24456</v>
      </c>
      <c r="B10646">
        <v>1</v>
      </c>
    </row>
    <row r="10647" spans="1:2">
      <c r="A10647" t="s">
        <v>24457</v>
      </c>
      <c r="B10647">
        <v>1</v>
      </c>
    </row>
    <row r="10648" spans="1:2">
      <c r="A10648" t="s">
        <v>24458</v>
      </c>
      <c r="B10648">
        <v>1</v>
      </c>
    </row>
    <row r="10649" spans="1:2">
      <c r="A10649" t="s">
        <v>24459</v>
      </c>
      <c r="B10649">
        <v>1</v>
      </c>
    </row>
    <row r="10650" spans="1:2">
      <c r="A10650" t="s">
        <v>24460</v>
      </c>
      <c r="B10650">
        <v>1</v>
      </c>
    </row>
    <row r="10651" spans="1:2">
      <c r="A10651" t="s">
        <v>24461</v>
      </c>
      <c r="B10651">
        <v>1</v>
      </c>
    </row>
    <row r="10652" spans="1:2">
      <c r="A10652" t="s">
        <v>24463</v>
      </c>
      <c r="B10652">
        <v>1</v>
      </c>
    </row>
    <row r="10653" spans="1:2">
      <c r="A10653" t="s">
        <v>24464</v>
      </c>
      <c r="B10653">
        <v>1</v>
      </c>
    </row>
    <row r="10654" spans="1:2">
      <c r="A10654" t="s">
        <v>24465</v>
      </c>
      <c r="B10654">
        <v>1</v>
      </c>
    </row>
    <row r="10655" spans="1:2">
      <c r="A10655" t="s">
        <v>24466</v>
      </c>
      <c r="B10655">
        <v>1</v>
      </c>
    </row>
    <row r="10656" spans="1:2">
      <c r="A10656" t="s">
        <v>24467</v>
      </c>
      <c r="B10656">
        <v>1</v>
      </c>
    </row>
    <row r="10657" spans="1:2">
      <c r="A10657" t="s">
        <v>24468</v>
      </c>
      <c r="B10657">
        <v>1</v>
      </c>
    </row>
    <row r="10658" spans="1:2">
      <c r="A10658" t="s">
        <v>24469</v>
      </c>
      <c r="B10658">
        <v>1</v>
      </c>
    </row>
    <row r="10659" spans="1:2">
      <c r="A10659" t="s">
        <v>24470</v>
      </c>
      <c r="B10659">
        <v>1</v>
      </c>
    </row>
    <row r="10660" spans="1:2">
      <c r="A10660" t="s">
        <v>24471</v>
      </c>
      <c r="B10660">
        <v>1</v>
      </c>
    </row>
    <row r="10661" spans="1:2">
      <c r="A10661" t="s">
        <v>24472</v>
      </c>
      <c r="B10661">
        <v>1</v>
      </c>
    </row>
    <row r="10662" spans="1:2">
      <c r="A10662" t="s">
        <v>24473</v>
      </c>
      <c r="B10662">
        <v>1</v>
      </c>
    </row>
    <row r="10663" spans="1:2">
      <c r="A10663" t="s">
        <v>24474</v>
      </c>
      <c r="B10663">
        <v>1</v>
      </c>
    </row>
    <row r="10664" spans="1:2">
      <c r="A10664" t="s">
        <v>24475</v>
      </c>
      <c r="B10664">
        <v>1</v>
      </c>
    </row>
    <row r="10665" spans="1:2">
      <c r="A10665" t="s">
        <v>24477</v>
      </c>
      <c r="B10665">
        <v>1</v>
      </c>
    </row>
    <row r="10666" spans="1:2">
      <c r="A10666" t="s">
        <v>24478</v>
      </c>
      <c r="B10666">
        <v>1</v>
      </c>
    </row>
    <row r="10667" spans="1:2">
      <c r="A10667" t="s">
        <v>24479</v>
      </c>
      <c r="B10667">
        <v>1</v>
      </c>
    </row>
    <row r="10668" spans="1:2">
      <c r="A10668" t="s">
        <v>24480</v>
      </c>
      <c r="B10668">
        <v>1</v>
      </c>
    </row>
    <row r="10669" spans="1:2">
      <c r="A10669" t="s">
        <v>24481</v>
      </c>
      <c r="B10669">
        <v>1</v>
      </c>
    </row>
    <row r="10670" spans="1:2">
      <c r="A10670" t="s">
        <v>24485</v>
      </c>
      <c r="B10670">
        <v>1</v>
      </c>
    </row>
    <row r="10671" spans="1:2">
      <c r="A10671" t="s">
        <v>24486</v>
      </c>
      <c r="B10671">
        <v>1</v>
      </c>
    </row>
    <row r="10672" spans="1:2">
      <c r="A10672" t="s">
        <v>24487</v>
      </c>
      <c r="B10672">
        <v>1</v>
      </c>
    </row>
    <row r="10673" spans="1:2">
      <c r="A10673" t="s">
        <v>24488</v>
      </c>
      <c r="B10673">
        <v>1</v>
      </c>
    </row>
    <row r="10674" spans="1:2">
      <c r="A10674" t="s">
        <v>24489</v>
      </c>
      <c r="B10674">
        <v>1</v>
      </c>
    </row>
    <row r="10675" spans="1:2">
      <c r="A10675" t="s">
        <v>24490</v>
      </c>
      <c r="B10675">
        <v>1</v>
      </c>
    </row>
    <row r="10676" spans="1:2">
      <c r="A10676" t="s">
        <v>24491</v>
      </c>
      <c r="B10676">
        <v>1</v>
      </c>
    </row>
    <row r="10677" spans="1:2">
      <c r="A10677" t="s">
        <v>24492</v>
      </c>
      <c r="B10677">
        <v>1</v>
      </c>
    </row>
    <row r="10678" spans="1:2">
      <c r="A10678" t="s">
        <v>24493</v>
      </c>
      <c r="B10678">
        <v>1</v>
      </c>
    </row>
    <row r="10679" spans="1:2">
      <c r="A10679" t="s">
        <v>24494</v>
      </c>
      <c r="B10679">
        <v>1</v>
      </c>
    </row>
    <row r="10680" spans="1:2">
      <c r="A10680" t="s">
        <v>24495</v>
      </c>
      <c r="B10680">
        <v>1</v>
      </c>
    </row>
    <row r="10681" spans="1:2">
      <c r="A10681" t="s">
        <v>24496</v>
      </c>
      <c r="B10681">
        <v>1</v>
      </c>
    </row>
    <row r="10682" spans="1:2">
      <c r="A10682" t="s">
        <v>24497</v>
      </c>
      <c r="B10682">
        <v>1</v>
      </c>
    </row>
    <row r="10683" spans="1:2">
      <c r="A10683" t="s">
        <v>24498</v>
      </c>
      <c r="B10683">
        <v>1</v>
      </c>
    </row>
    <row r="10684" spans="1:2">
      <c r="A10684" t="s">
        <v>24499</v>
      </c>
      <c r="B10684">
        <v>1</v>
      </c>
    </row>
    <row r="10685" spans="1:2">
      <c r="A10685" t="s">
        <v>24501</v>
      </c>
      <c r="B10685">
        <v>1</v>
      </c>
    </row>
    <row r="10686" spans="1:2">
      <c r="A10686" t="s">
        <v>24502</v>
      </c>
      <c r="B10686">
        <v>1</v>
      </c>
    </row>
    <row r="10687" spans="1:2">
      <c r="A10687" t="s">
        <v>24504</v>
      </c>
      <c r="B10687">
        <v>1</v>
      </c>
    </row>
    <row r="10688" spans="1:2">
      <c r="A10688" t="s">
        <v>24506</v>
      </c>
      <c r="B10688">
        <v>1</v>
      </c>
    </row>
    <row r="10689" spans="1:2">
      <c r="A10689" t="s">
        <v>24507</v>
      </c>
      <c r="B10689">
        <v>1</v>
      </c>
    </row>
    <row r="10690" spans="1:2">
      <c r="A10690" t="s">
        <v>24508</v>
      </c>
      <c r="B10690">
        <v>1</v>
      </c>
    </row>
    <row r="10691" spans="1:2">
      <c r="A10691" t="s">
        <v>24509</v>
      </c>
      <c r="B10691">
        <v>1</v>
      </c>
    </row>
    <row r="10692" spans="1:2">
      <c r="A10692" t="s">
        <v>24510</v>
      </c>
      <c r="B10692">
        <v>1</v>
      </c>
    </row>
    <row r="10693" spans="1:2">
      <c r="A10693" t="s">
        <v>24511</v>
      </c>
      <c r="B10693">
        <v>1</v>
      </c>
    </row>
    <row r="10694" spans="1:2">
      <c r="A10694" t="s">
        <v>24513</v>
      </c>
      <c r="B10694">
        <v>1</v>
      </c>
    </row>
    <row r="10695" spans="1:2">
      <c r="A10695" t="s">
        <v>24514</v>
      </c>
      <c r="B10695">
        <v>1</v>
      </c>
    </row>
    <row r="10696" spans="1:2">
      <c r="A10696" t="s">
        <v>24515</v>
      </c>
      <c r="B10696">
        <v>1</v>
      </c>
    </row>
    <row r="10697" spans="1:2">
      <c r="A10697" t="s">
        <v>24516</v>
      </c>
      <c r="B10697">
        <v>1</v>
      </c>
    </row>
    <row r="10698" spans="1:2">
      <c r="A10698" t="s">
        <v>24517</v>
      </c>
      <c r="B10698">
        <v>1</v>
      </c>
    </row>
    <row r="10699" spans="1:2">
      <c r="A10699" t="s">
        <v>24518</v>
      </c>
      <c r="B10699">
        <v>1</v>
      </c>
    </row>
    <row r="10700" spans="1:2">
      <c r="A10700" t="s">
        <v>24519</v>
      </c>
      <c r="B10700">
        <v>1</v>
      </c>
    </row>
    <row r="10701" spans="1:2">
      <c r="A10701" t="s">
        <v>24520</v>
      </c>
      <c r="B10701">
        <v>1</v>
      </c>
    </row>
    <row r="10702" spans="1:2">
      <c r="A10702" t="e">
        <f>--_: set_VBD up_RP</f>
        <v>#NAME?</v>
      </c>
      <c r="B10702">
        <v>1</v>
      </c>
    </row>
    <row r="10703" spans="1:2">
      <c r="A10703" t="s">
        <v>24521</v>
      </c>
      <c r="B10703">
        <v>1</v>
      </c>
    </row>
    <row r="10704" spans="1:2">
      <c r="A10704" t="s">
        <v>24522</v>
      </c>
      <c r="B10704">
        <v>1</v>
      </c>
    </row>
    <row r="10705" spans="1:2">
      <c r="A10705" t="s">
        <v>24523</v>
      </c>
      <c r="B10705">
        <v>1</v>
      </c>
    </row>
    <row r="10706" spans="1:2">
      <c r="A10706" t="s">
        <v>24524</v>
      </c>
      <c r="B10706">
        <v>1</v>
      </c>
    </row>
    <row r="10707" spans="1:2">
      <c r="A10707" t="s">
        <v>24526</v>
      </c>
      <c r="B10707">
        <v>1</v>
      </c>
    </row>
    <row r="10708" spans="1:2">
      <c r="A10708" t="s">
        <v>24527</v>
      </c>
      <c r="B10708">
        <v>1</v>
      </c>
    </row>
    <row r="10709" spans="1:2">
      <c r="A10709" t="s">
        <v>24528</v>
      </c>
      <c r="B10709">
        <v>1</v>
      </c>
    </row>
    <row r="10710" spans="1:2">
      <c r="A10710" t="s">
        <v>24529</v>
      </c>
      <c r="B10710">
        <v>1</v>
      </c>
    </row>
    <row r="10711" spans="1:2">
      <c r="A10711" t="s">
        <v>24530</v>
      </c>
      <c r="B10711">
        <v>1</v>
      </c>
    </row>
    <row r="10712" spans="1:2">
      <c r="A10712" t="s">
        <v>24531</v>
      </c>
      <c r="B10712">
        <v>1</v>
      </c>
    </row>
    <row r="10713" spans="1:2">
      <c r="A10713" t="s">
        <v>24532</v>
      </c>
      <c r="B10713">
        <v>1</v>
      </c>
    </row>
    <row r="10714" spans="1:2">
      <c r="A10714" t="s">
        <v>24533</v>
      </c>
      <c r="B10714">
        <v>1</v>
      </c>
    </row>
    <row r="10715" spans="1:2">
      <c r="A10715" t="s">
        <v>24534</v>
      </c>
      <c r="B10715">
        <v>1</v>
      </c>
    </row>
    <row r="10716" spans="1:2">
      <c r="A10716" t="s">
        <v>24535</v>
      </c>
      <c r="B10716">
        <v>1</v>
      </c>
    </row>
    <row r="10717" spans="1:2">
      <c r="A10717" t="s">
        <v>24536</v>
      </c>
      <c r="B10717">
        <v>1</v>
      </c>
    </row>
    <row r="10718" spans="1:2">
      <c r="A10718" t="s">
        <v>24537</v>
      </c>
      <c r="B10718">
        <v>1</v>
      </c>
    </row>
    <row r="10719" spans="1:2">
      <c r="A10719" t="s">
        <v>24538</v>
      </c>
      <c r="B10719">
        <v>1</v>
      </c>
    </row>
    <row r="10720" spans="1:2">
      <c r="A10720" t="s">
        <v>24539</v>
      </c>
      <c r="B10720">
        <v>1</v>
      </c>
    </row>
    <row r="10721" spans="1:2">
      <c r="A10721" t="s">
        <v>24540</v>
      </c>
      <c r="B10721">
        <v>1</v>
      </c>
    </row>
    <row r="10722" spans="1:2">
      <c r="A10722" t="s">
        <v>24541</v>
      </c>
      <c r="B10722">
        <v>1</v>
      </c>
    </row>
    <row r="10723" spans="1:2">
      <c r="A10723" t="s">
        <v>24542</v>
      </c>
      <c r="B10723">
        <v>1</v>
      </c>
    </row>
    <row r="10724" spans="1:2">
      <c r="A10724" t="s">
        <v>24543</v>
      </c>
      <c r="B10724">
        <v>1</v>
      </c>
    </row>
    <row r="10725" spans="1:2">
      <c r="A10725" t="s">
        <v>24544</v>
      </c>
      <c r="B10725">
        <v>1</v>
      </c>
    </row>
    <row r="10726" spans="1:2">
      <c r="A10726" t="s">
        <v>24545</v>
      </c>
      <c r="B10726">
        <v>1</v>
      </c>
    </row>
    <row r="10727" spans="1:2">
      <c r="A10727" t="s">
        <v>24546</v>
      </c>
      <c r="B10727">
        <v>1</v>
      </c>
    </row>
    <row r="10728" spans="1:2">
      <c r="A10728" t="s">
        <v>24547</v>
      </c>
      <c r="B10728">
        <v>1</v>
      </c>
    </row>
    <row r="10729" spans="1:2">
      <c r="A10729" t="s">
        <v>24548</v>
      </c>
      <c r="B10729">
        <v>1</v>
      </c>
    </row>
    <row r="10730" spans="1:2">
      <c r="A10730" t="s">
        <v>24549</v>
      </c>
      <c r="B10730">
        <v>1</v>
      </c>
    </row>
    <row r="10731" spans="1:2">
      <c r="A10731" t="s">
        <v>24550</v>
      </c>
      <c r="B10731">
        <v>1</v>
      </c>
    </row>
    <row r="10732" spans="1:2">
      <c r="A10732" t="s">
        <v>24551</v>
      </c>
      <c r="B10732">
        <v>1</v>
      </c>
    </row>
    <row r="10733" spans="1:2">
      <c r="A10733" t="s">
        <v>24552</v>
      </c>
      <c r="B10733">
        <v>1</v>
      </c>
    </row>
    <row r="10734" spans="1:2">
      <c r="A10734" t="s">
        <v>24553</v>
      </c>
      <c r="B10734">
        <v>1</v>
      </c>
    </row>
    <row r="10735" spans="1:2">
      <c r="A10735" t="s">
        <v>24554</v>
      </c>
      <c r="B10735">
        <v>1</v>
      </c>
    </row>
    <row r="10736" spans="1:2">
      <c r="A10736" t="s">
        <v>24555</v>
      </c>
      <c r="B10736">
        <v>1</v>
      </c>
    </row>
    <row r="10737" spans="1:2">
      <c r="A10737" t="s">
        <v>24556</v>
      </c>
      <c r="B10737">
        <v>1</v>
      </c>
    </row>
    <row r="10738" spans="1:2">
      <c r="A10738" t="s">
        <v>24557</v>
      </c>
      <c r="B10738">
        <v>1</v>
      </c>
    </row>
    <row r="10739" spans="1:2">
      <c r="A10739" t="s">
        <v>24558</v>
      </c>
      <c r="B10739">
        <v>1</v>
      </c>
    </row>
    <row r="10740" spans="1:2">
      <c r="A10740" t="s">
        <v>24559</v>
      </c>
      <c r="B10740">
        <v>1</v>
      </c>
    </row>
    <row r="10741" spans="1:2">
      <c r="A10741" t="s">
        <v>24560</v>
      </c>
      <c r="B10741">
        <v>1</v>
      </c>
    </row>
    <row r="10742" spans="1:2">
      <c r="A10742" t="s">
        <v>24561</v>
      </c>
      <c r="B10742">
        <v>1</v>
      </c>
    </row>
    <row r="10743" spans="1:2">
      <c r="A10743" t="s">
        <v>24564</v>
      </c>
      <c r="B10743">
        <v>1</v>
      </c>
    </row>
    <row r="10744" spans="1:2">
      <c r="A10744" t="s">
        <v>24566</v>
      </c>
      <c r="B10744">
        <v>1</v>
      </c>
    </row>
    <row r="10745" spans="1:2">
      <c r="A10745" t="s">
        <v>24567</v>
      </c>
      <c r="B10745">
        <v>1</v>
      </c>
    </row>
    <row r="10746" spans="1:2">
      <c r="A10746" t="s">
        <v>24568</v>
      </c>
      <c r="B10746">
        <v>1</v>
      </c>
    </row>
    <row r="10747" spans="1:2">
      <c r="A10747" t="s">
        <v>24569</v>
      </c>
      <c r="B10747">
        <v>1</v>
      </c>
    </row>
    <row r="10748" spans="1:2">
      <c r="A10748" t="s">
        <v>24570</v>
      </c>
      <c r="B10748">
        <v>1</v>
      </c>
    </row>
    <row r="10749" spans="1:2">
      <c r="A10749" t="s">
        <v>24571</v>
      </c>
      <c r="B10749">
        <v>1</v>
      </c>
    </row>
    <row r="10750" spans="1:2">
      <c r="A10750" t="s">
        <v>24572</v>
      </c>
      <c r="B10750">
        <v>1</v>
      </c>
    </row>
    <row r="10751" spans="1:2">
      <c r="A10751" t="s">
        <v>24573</v>
      </c>
      <c r="B10751">
        <v>1</v>
      </c>
    </row>
    <row r="10752" spans="1:2">
      <c r="A10752" t="s">
        <v>24574</v>
      </c>
      <c r="B10752">
        <v>1</v>
      </c>
    </row>
    <row r="10753" spans="1:2">
      <c r="A10753" t="s">
        <v>24575</v>
      </c>
      <c r="B10753">
        <v>1</v>
      </c>
    </row>
    <row r="10754" spans="1:2">
      <c r="A10754" t="s">
        <v>24576</v>
      </c>
      <c r="B10754">
        <v>1</v>
      </c>
    </row>
    <row r="10755" spans="1:2">
      <c r="A10755" t="s">
        <v>24578</v>
      </c>
      <c r="B10755">
        <v>1</v>
      </c>
    </row>
    <row r="10756" spans="1:2">
      <c r="A10756" t="s">
        <v>24579</v>
      </c>
      <c r="B10756">
        <v>1</v>
      </c>
    </row>
    <row r="10757" spans="1:2">
      <c r="A10757" t="s">
        <v>24580</v>
      </c>
      <c r="B10757">
        <v>1</v>
      </c>
    </row>
    <row r="10758" spans="1:2">
      <c r="A10758" t="s">
        <v>24581</v>
      </c>
      <c r="B10758">
        <v>1</v>
      </c>
    </row>
    <row r="10759" spans="1:2">
      <c r="A10759" t="s">
        <v>24582</v>
      </c>
      <c r="B10759">
        <v>1</v>
      </c>
    </row>
    <row r="10760" spans="1:2">
      <c r="A10760" t="s">
        <v>24583</v>
      </c>
      <c r="B10760">
        <v>1</v>
      </c>
    </row>
    <row r="10761" spans="1:2">
      <c r="A10761" t="s">
        <v>24584</v>
      </c>
      <c r="B10761">
        <v>1</v>
      </c>
    </row>
    <row r="10762" spans="1:2">
      <c r="A10762" t="s">
        <v>24586</v>
      </c>
      <c r="B10762">
        <v>1</v>
      </c>
    </row>
    <row r="10763" spans="1:2">
      <c r="A10763" t="s">
        <v>24587</v>
      </c>
      <c r="B10763">
        <v>1</v>
      </c>
    </row>
    <row r="10764" spans="1:2">
      <c r="A10764" t="s">
        <v>24588</v>
      </c>
      <c r="B10764">
        <v>1</v>
      </c>
    </row>
    <row r="10765" spans="1:2">
      <c r="A10765" t="s">
        <v>24589</v>
      </c>
      <c r="B10765">
        <v>1</v>
      </c>
    </row>
    <row r="10766" spans="1:2">
      <c r="A10766" t="s">
        <v>24590</v>
      </c>
      <c r="B10766">
        <v>1</v>
      </c>
    </row>
    <row r="10767" spans="1:2">
      <c r="A10767" t="s">
        <v>24592</v>
      </c>
      <c r="B10767">
        <v>1</v>
      </c>
    </row>
    <row r="10768" spans="1:2">
      <c r="A10768" t="s">
        <v>24593</v>
      </c>
      <c r="B10768">
        <v>1</v>
      </c>
    </row>
    <row r="10769" spans="1:2">
      <c r="A10769" t="s">
        <v>24594</v>
      </c>
      <c r="B10769">
        <v>1</v>
      </c>
    </row>
    <row r="10770" spans="1:2">
      <c r="A10770" t="s">
        <v>24595</v>
      </c>
      <c r="B10770">
        <v>1</v>
      </c>
    </row>
    <row r="10771" spans="1:2">
      <c r="A10771" t="s">
        <v>24597</v>
      </c>
      <c r="B10771">
        <v>1</v>
      </c>
    </row>
    <row r="10772" spans="1:2">
      <c r="A10772" t="s">
        <v>24598</v>
      </c>
      <c r="B10772">
        <v>1</v>
      </c>
    </row>
    <row r="10773" spans="1:2">
      <c r="A10773" t="s">
        <v>24599</v>
      </c>
      <c r="B10773">
        <v>1</v>
      </c>
    </row>
    <row r="10774" spans="1:2">
      <c r="A10774" t="s">
        <v>24600</v>
      </c>
      <c r="B10774">
        <v>1</v>
      </c>
    </row>
    <row r="10775" spans="1:2">
      <c r="A10775" t="s">
        <v>24601</v>
      </c>
      <c r="B10775">
        <v>1</v>
      </c>
    </row>
    <row r="10776" spans="1:2">
      <c r="A10776" t="s">
        <v>24602</v>
      </c>
      <c r="B10776">
        <v>1</v>
      </c>
    </row>
    <row r="10777" spans="1:2">
      <c r="A10777" t="s">
        <v>24603</v>
      </c>
      <c r="B10777">
        <v>1</v>
      </c>
    </row>
    <row r="10778" spans="1:2">
      <c r="A10778" t="s">
        <v>24604</v>
      </c>
      <c r="B10778">
        <v>1</v>
      </c>
    </row>
    <row r="10779" spans="1:2">
      <c r="A10779" t="s">
        <v>24606</v>
      </c>
      <c r="B10779">
        <v>1</v>
      </c>
    </row>
    <row r="10780" spans="1:2">
      <c r="A10780" t="s">
        <v>24607</v>
      </c>
      <c r="B10780">
        <v>1</v>
      </c>
    </row>
    <row r="10781" spans="1:2">
      <c r="A10781" t="s">
        <v>24608</v>
      </c>
      <c r="B10781">
        <v>1</v>
      </c>
    </row>
    <row r="10782" spans="1:2">
      <c r="A10782" t="s">
        <v>24609</v>
      </c>
      <c r="B10782">
        <v>1</v>
      </c>
    </row>
    <row r="10783" spans="1:2">
      <c r="A10783" t="s">
        <v>24610</v>
      </c>
      <c r="B10783">
        <v>1</v>
      </c>
    </row>
    <row r="10784" spans="1:2">
      <c r="A10784" t="s">
        <v>24611</v>
      </c>
      <c r="B10784">
        <v>1</v>
      </c>
    </row>
    <row r="10785" spans="1:2">
      <c r="A10785" t="s">
        <v>24612</v>
      </c>
      <c r="B10785">
        <v>1</v>
      </c>
    </row>
    <row r="10786" spans="1:2">
      <c r="A10786" t="s">
        <v>24613</v>
      </c>
      <c r="B10786">
        <v>1</v>
      </c>
    </row>
    <row r="10787" spans="1:2">
      <c r="A10787" t="s">
        <v>24615</v>
      </c>
      <c r="B10787">
        <v>1</v>
      </c>
    </row>
    <row r="10788" spans="1:2">
      <c r="A10788" t="s">
        <v>24616</v>
      </c>
      <c r="B10788">
        <v>1</v>
      </c>
    </row>
    <row r="10789" spans="1:2">
      <c r="A10789" t="s">
        <v>24617</v>
      </c>
      <c r="B10789">
        <v>1</v>
      </c>
    </row>
    <row r="10790" spans="1:2">
      <c r="A10790" t="s">
        <v>24619</v>
      </c>
      <c r="B10790">
        <v>1</v>
      </c>
    </row>
    <row r="10791" spans="1:2">
      <c r="A10791" t="s">
        <v>24620</v>
      </c>
      <c r="B10791">
        <v>1</v>
      </c>
    </row>
    <row r="10792" spans="1:2">
      <c r="A10792" t="s">
        <v>24621</v>
      </c>
      <c r="B10792">
        <v>1</v>
      </c>
    </row>
    <row r="10793" spans="1:2">
      <c r="A10793" t="s">
        <v>24622</v>
      </c>
      <c r="B10793">
        <v>1</v>
      </c>
    </row>
    <row r="10794" spans="1:2">
      <c r="A10794" t="s">
        <v>24624</v>
      </c>
      <c r="B10794">
        <v>1</v>
      </c>
    </row>
    <row r="10795" spans="1:2">
      <c r="A10795" t="s">
        <v>24625</v>
      </c>
      <c r="B10795">
        <v>1</v>
      </c>
    </row>
    <row r="10796" spans="1:2">
      <c r="A10796" t="s">
        <v>24626</v>
      </c>
      <c r="B10796">
        <v>1</v>
      </c>
    </row>
    <row r="10797" spans="1:2">
      <c r="A10797" t="s">
        <v>24630</v>
      </c>
      <c r="B10797">
        <v>1</v>
      </c>
    </row>
    <row r="10798" spans="1:2">
      <c r="A10798" t="s">
        <v>24631</v>
      </c>
      <c r="B10798">
        <v>1</v>
      </c>
    </row>
    <row r="10799" spans="1:2">
      <c r="A10799" t="s">
        <v>24632</v>
      </c>
      <c r="B10799">
        <v>1</v>
      </c>
    </row>
    <row r="10800" spans="1:2">
      <c r="A10800" t="s">
        <v>24633</v>
      </c>
      <c r="B10800">
        <v>1</v>
      </c>
    </row>
    <row r="10801" spans="1:2">
      <c r="A10801" t="s">
        <v>24634</v>
      </c>
      <c r="B10801">
        <v>1</v>
      </c>
    </row>
    <row r="10802" spans="1:2">
      <c r="A10802" t="e">
        <f>-RRB-_-RRB- till_IN I_PRP</f>
        <v>#NAME?</v>
      </c>
      <c r="B10802">
        <v>1</v>
      </c>
    </row>
    <row r="10803" spans="1:2">
      <c r="A10803" t="s">
        <v>24635</v>
      </c>
      <c r="B10803">
        <v>1</v>
      </c>
    </row>
    <row r="10804" spans="1:2">
      <c r="A10804" t="s">
        <v>24636</v>
      </c>
      <c r="B10804">
        <v>1</v>
      </c>
    </row>
    <row r="10805" spans="1:2">
      <c r="A10805" t="s">
        <v>24637</v>
      </c>
      <c r="B10805">
        <v>1</v>
      </c>
    </row>
    <row r="10806" spans="1:2">
      <c r="A10806" t="s">
        <v>24638</v>
      </c>
      <c r="B10806">
        <v>1</v>
      </c>
    </row>
    <row r="10807" spans="1:2">
      <c r="A10807" t="s">
        <v>24639</v>
      </c>
      <c r="B10807">
        <v>1</v>
      </c>
    </row>
    <row r="10808" spans="1:2">
      <c r="A10808" t="s">
        <v>24640</v>
      </c>
      <c r="B10808">
        <v>1</v>
      </c>
    </row>
    <row r="10809" spans="1:2">
      <c r="A10809" t="s">
        <v>24641</v>
      </c>
      <c r="B10809">
        <v>1</v>
      </c>
    </row>
    <row r="10810" spans="1:2">
      <c r="A10810" t="s">
        <v>24642</v>
      </c>
      <c r="B10810">
        <v>1</v>
      </c>
    </row>
    <row r="10811" spans="1:2">
      <c r="A10811" t="s">
        <v>24643</v>
      </c>
      <c r="B10811">
        <v>1</v>
      </c>
    </row>
    <row r="10812" spans="1:2">
      <c r="A10812" t="s">
        <v>24645</v>
      </c>
      <c r="B10812">
        <v>1</v>
      </c>
    </row>
    <row r="10813" spans="1:2">
      <c r="A10813" t="s">
        <v>24646</v>
      </c>
      <c r="B10813">
        <v>1</v>
      </c>
    </row>
    <row r="10814" spans="1:2">
      <c r="A10814" t="s">
        <v>24647</v>
      </c>
      <c r="B10814">
        <v>1</v>
      </c>
    </row>
    <row r="10815" spans="1:2">
      <c r="A10815" t="s">
        <v>24648</v>
      </c>
      <c r="B10815">
        <v>1</v>
      </c>
    </row>
    <row r="10816" spans="1:2">
      <c r="A10816" t="s">
        <v>24649</v>
      </c>
      <c r="B10816">
        <v>1</v>
      </c>
    </row>
    <row r="10817" spans="1:2">
      <c r="A10817" t="s">
        <v>24650</v>
      </c>
      <c r="B10817">
        <v>1</v>
      </c>
    </row>
    <row r="10818" spans="1:2">
      <c r="A10818" t="s">
        <v>24651</v>
      </c>
      <c r="B10818">
        <v>1</v>
      </c>
    </row>
    <row r="10819" spans="1:2">
      <c r="A10819" t="s">
        <v>24652</v>
      </c>
      <c r="B10819">
        <v>1</v>
      </c>
    </row>
    <row r="10820" spans="1:2">
      <c r="A10820" t="s">
        <v>24653</v>
      </c>
      <c r="B10820">
        <v>1</v>
      </c>
    </row>
    <row r="10821" spans="1:2">
      <c r="A10821" t="s">
        <v>24656</v>
      </c>
      <c r="B10821">
        <v>1</v>
      </c>
    </row>
    <row r="10822" spans="1:2">
      <c r="A10822" t="s">
        <v>24657</v>
      </c>
      <c r="B10822">
        <v>1</v>
      </c>
    </row>
    <row r="10823" spans="1:2">
      <c r="A10823" t="s">
        <v>24658</v>
      </c>
      <c r="B10823">
        <v>1</v>
      </c>
    </row>
    <row r="10824" spans="1:2">
      <c r="A10824" t="s">
        <v>24659</v>
      </c>
      <c r="B10824">
        <v>1</v>
      </c>
    </row>
    <row r="10825" spans="1:2">
      <c r="A10825" t="s">
        <v>24660</v>
      </c>
      <c r="B10825">
        <v>1</v>
      </c>
    </row>
    <row r="10826" spans="1:2">
      <c r="A10826" t="s">
        <v>24661</v>
      </c>
      <c r="B10826">
        <v>1</v>
      </c>
    </row>
    <row r="10827" spans="1:2">
      <c r="A10827" t="s">
        <v>24662</v>
      </c>
      <c r="B10827">
        <v>1</v>
      </c>
    </row>
    <row r="10828" spans="1:2">
      <c r="A10828" t="s">
        <v>24663</v>
      </c>
      <c r="B10828">
        <v>1</v>
      </c>
    </row>
    <row r="10829" spans="1:2">
      <c r="A10829" t="s">
        <v>24664</v>
      </c>
      <c r="B10829">
        <v>1</v>
      </c>
    </row>
    <row r="10830" spans="1:2">
      <c r="A10830" t="s">
        <v>24665</v>
      </c>
      <c r="B10830">
        <v>1</v>
      </c>
    </row>
    <row r="10831" spans="1:2">
      <c r="A10831" t="s">
        <v>24666</v>
      </c>
      <c r="B10831">
        <v>1</v>
      </c>
    </row>
    <row r="10832" spans="1:2">
      <c r="A10832" t="s">
        <v>24667</v>
      </c>
      <c r="B10832">
        <v>1</v>
      </c>
    </row>
    <row r="10833" spans="1:2">
      <c r="A10833" t="s">
        <v>24668</v>
      </c>
      <c r="B10833">
        <v>1</v>
      </c>
    </row>
    <row r="10834" spans="1:2">
      <c r="A10834" t="s">
        <v>24669</v>
      </c>
      <c r="B10834">
        <v>1</v>
      </c>
    </row>
    <row r="10835" spans="1:2">
      <c r="A10835" t="s">
        <v>24670</v>
      </c>
      <c r="B10835">
        <v>1</v>
      </c>
    </row>
    <row r="10836" spans="1:2">
      <c r="A10836" t="s">
        <v>24671</v>
      </c>
      <c r="B10836">
        <v>1</v>
      </c>
    </row>
    <row r="10837" spans="1:2">
      <c r="A10837" t="s">
        <v>24672</v>
      </c>
      <c r="B10837">
        <v>1</v>
      </c>
    </row>
    <row r="10838" spans="1:2">
      <c r="A10838" t="s">
        <v>24673</v>
      </c>
      <c r="B10838">
        <v>1</v>
      </c>
    </row>
    <row r="10839" spans="1:2">
      <c r="A10839" t="s">
        <v>24674</v>
      </c>
      <c r="B10839">
        <v>1</v>
      </c>
    </row>
    <row r="10840" spans="1:2">
      <c r="A10840" t="s">
        <v>24675</v>
      </c>
      <c r="B10840">
        <v>1</v>
      </c>
    </row>
    <row r="10841" spans="1:2">
      <c r="A10841" t="s">
        <v>24676</v>
      </c>
      <c r="B10841">
        <v>1</v>
      </c>
    </row>
    <row r="10842" spans="1:2">
      <c r="A10842" t="s">
        <v>24677</v>
      </c>
      <c r="B10842">
        <v>1</v>
      </c>
    </row>
    <row r="10843" spans="1:2">
      <c r="A10843" t="s">
        <v>24678</v>
      </c>
      <c r="B10843">
        <v>1</v>
      </c>
    </row>
    <row r="10844" spans="1:2">
      <c r="A10844" t="s">
        <v>24680</v>
      </c>
      <c r="B10844">
        <v>1</v>
      </c>
    </row>
    <row r="10845" spans="1:2">
      <c r="A10845" t="s">
        <v>24681</v>
      </c>
      <c r="B10845">
        <v>1</v>
      </c>
    </row>
    <row r="10846" spans="1:2">
      <c r="A10846" t="s">
        <v>24682</v>
      </c>
      <c r="B10846">
        <v>1</v>
      </c>
    </row>
    <row r="10847" spans="1:2">
      <c r="A10847" t="s">
        <v>24683</v>
      </c>
      <c r="B10847">
        <v>1</v>
      </c>
    </row>
    <row r="10848" spans="1:2">
      <c r="A10848" t="s">
        <v>24684</v>
      </c>
      <c r="B10848">
        <v>1</v>
      </c>
    </row>
    <row r="10849" spans="1:2">
      <c r="A10849" t="s">
        <v>24685</v>
      </c>
      <c r="B10849">
        <v>1</v>
      </c>
    </row>
    <row r="10850" spans="1:2">
      <c r="A10850" t="s">
        <v>24686</v>
      </c>
      <c r="B10850">
        <v>1</v>
      </c>
    </row>
    <row r="10851" spans="1:2">
      <c r="A10851" t="s">
        <v>24687</v>
      </c>
      <c r="B10851">
        <v>1</v>
      </c>
    </row>
    <row r="10852" spans="1:2">
      <c r="A10852" t="s">
        <v>24688</v>
      </c>
      <c r="B10852">
        <v>1</v>
      </c>
    </row>
    <row r="10853" spans="1:2">
      <c r="A10853" t="s">
        <v>24689</v>
      </c>
      <c r="B10853">
        <v>1</v>
      </c>
    </row>
    <row r="10854" spans="1:2">
      <c r="A10854" t="s">
        <v>24690</v>
      </c>
      <c r="B10854">
        <v>1</v>
      </c>
    </row>
    <row r="10855" spans="1:2">
      <c r="A10855" t="s">
        <v>24692</v>
      </c>
      <c r="B10855">
        <v>1</v>
      </c>
    </row>
    <row r="10856" spans="1:2">
      <c r="A10856" t="s">
        <v>24693</v>
      </c>
      <c r="B10856">
        <v>1</v>
      </c>
    </row>
    <row r="10857" spans="1:2">
      <c r="A10857" t="s">
        <v>24694</v>
      </c>
      <c r="B10857">
        <v>1</v>
      </c>
    </row>
    <row r="10858" spans="1:2">
      <c r="A10858" t="s">
        <v>24695</v>
      </c>
      <c r="B10858">
        <v>1</v>
      </c>
    </row>
    <row r="10859" spans="1:2">
      <c r="A10859" t="s">
        <v>24696</v>
      </c>
      <c r="B10859">
        <v>1</v>
      </c>
    </row>
    <row r="10860" spans="1:2">
      <c r="A10860" t="s">
        <v>24697</v>
      </c>
      <c r="B10860">
        <v>1</v>
      </c>
    </row>
    <row r="10861" spans="1:2">
      <c r="A10861" t="s">
        <v>24698</v>
      </c>
      <c r="B10861">
        <v>1</v>
      </c>
    </row>
    <row r="10862" spans="1:2">
      <c r="A10862" t="s">
        <v>24699</v>
      </c>
      <c r="B10862">
        <v>1</v>
      </c>
    </row>
    <row r="10863" spans="1:2">
      <c r="A10863" t="s">
        <v>24701</v>
      </c>
      <c r="B10863">
        <v>1</v>
      </c>
    </row>
    <row r="10864" spans="1:2">
      <c r="A10864" t="s">
        <v>24703</v>
      </c>
      <c r="B10864">
        <v>1</v>
      </c>
    </row>
    <row r="10865" spans="1:2">
      <c r="A10865" t="s">
        <v>24704</v>
      </c>
      <c r="B10865">
        <v>1</v>
      </c>
    </row>
    <row r="10866" spans="1:2">
      <c r="A10866" t="s">
        <v>24705</v>
      </c>
      <c r="B10866">
        <v>1</v>
      </c>
    </row>
    <row r="10867" spans="1:2">
      <c r="A10867" t="s">
        <v>24706</v>
      </c>
      <c r="B10867">
        <v>1</v>
      </c>
    </row>
    <row r="10868" spans="1:2">
      <c r="A10868" t="s">
        <v>24707</v>
      </c>
      <c r="B10868">
        <v>1</v>
      </c>
    </row>
    <row r="10869" spans="1:2">
      <c r="A10869" t="s">
        <v>24708</v>
      </c>
      <c r="B10869">
        <v>1</v>
      </c>
    </row>
    <row r="10870" spans="1:2">
      <c r="A10870" t="s">
        <v>24710</v>
      </c>
      <c r="B10870">
        <v>1</v>
      </c>
    </row>
    <row r="10871" spans="1:2">
      <c r="A10871" t="s">
        <v>24711</v>
      </c>
      <c r="B10871">
        <v>1</v>
      </c>
    </row>
    <row r="10872" spans="1:2">
      <c r="A10872" t="s">
        <v>24712</v>
      </c>
      <c r="B10872">
        <v>1</v>
      </c>
    </row>
    <row r="10873" spans="1:2">
      <c r="A10873" t="s">
        <v>24713</v>
      </c>
      <c r="B10873">
        <v>1</v>
      </c>
    </row>
    <row r="10874" spans="1:2">
      <c r="A10874" t="s">
        <v>24714</v>
      </c>
      <c r="B10874">
        <v>1</v>
      </c>
    </row>
    <row r="10875" spans="1:2">
      <c r="A10875" t="s">
        <v>24715</v>
      </c>
      <c r="B10875">
        <v>1</v>
      </c>
    </row>
    <row r="10876" spans="1:2">
      <c r="A10876" t="s">
        <v>24716</v>
      </c>
      <c r="B10876">
        <v>1</v>
      </c>
    </row>
    <row r="10877" spans="1:2">
      <c r="A10877" t="s">
        <v>24717</v>
      </c>
      <c r="B10877">
        <v>1</v>
      </c>
    </row>
    <row r="10878" spans="1:2">
      <c r="A10878" t="s">
        <v>24718</v>
      </c>
      <c r="B10878">
        <v>1</v>
      </c>
    </row>
    <row r="10879" spans="1:2">
      <c r="A10879" t="s">
        <v>24719</v>
      </c>
      <c r="B10879">
        <v>1</v>
      </c>
    </row>
    <row r="10880" spans="1:2">
      <c r="A10880" t="s">
        <v>24720</v>
      </c>
      <c r="B10880">
        <v>1</v>
      </c>
    </row>
    <row r="10881" spans="1:2">
      <c r="A10881" t="s">
        <v>24721</v>
      </c>
      <c r="B10881">
        <v>1</v>
      </c>
    </row>
    <row r="10882" spans="1:2">
      <c r="A10882" t="s">
        <v>24722</v>
      </c>
      <c r="B10882">
        <v>1</v>
      </c>
    </row>
    <row r="10883" spans="1:2">
      <c r="A10883" t="s">
        <v>24723</v>
      </c>
      <c r="B10883">
        <v>1</v>
      </c>
    </row>
    <row r="10884" spans="1:2">
      <c r="A10884" t="s">
        <v>24724</v>
      </c>
      <c r="B10884">
        <v>1</v>
      </c>
    </row>
    <row r="10885" spans="1:2">
      <c r="A10885" t="s">
        <v>24725</v>
      </c>
      <c r="B10885">
        <v>1</v>
      </c>
    </row>
    <row r="10886" spans="1:2">
      <c r="A10886" t="s">
        <v>24726</v>
      </c>
      <c r="B10886">
        <v>1</v>
      </c>
    </row>
    <row r="10887" spans="1:2">
      <c r="A10887" t="s">
        <v>24727</v>
      </c>
      <c r="B10887">
        <v>1</v>
      </c>
    </row>
    <row r="10888" spans="1:2">
      <c r="A10888" t="s">
        <v>24728</v>
      </c>
      <c r="B10888">
        <v>1</v>
      </c>
    </row>
    <row r="10889" spans="1:2">
      <c r="A10889" t="s">
        <v>24729</v>
      </c>
      <c r="B10889">
        <v>1</v>
      </c>
    </row>
    <row r="10890" spans="1:2">
      <c r="A10890" t="s">
        <v>24730</v>
      </c>
      <c r="B10890">
        <v>1</v>
      </c>
    </row>
    <row r="10891" spans="1:2">
      <c r="A10891" t="s">
        <v>24731</v>
      </c>
      <c r="B10891">
        <v>1</v>
      </c>
    </row>
    <row r="10892" spans="1:2">
      <c r="A10892" t="s">
        <v>24732</v>
      </c>
      <c r="B10892">
        <v>1</v>
      </c>
    </row>
    <row r="10893" spans="1:2">
      <c r="A10893" t="s">
        <v>24733</v>
      </c>
      <c r="B10893">
        <v>1</v>
      </c>
    </row>
    <row r="10894" spans="1:2">
      <c r="A10894" t="s">
        <v>24734</v>
      </c>
      <c r="B10894">
        <v>1</v>
      </c>
    </row>
    <row r="10895" spans="1:2">
      <c r="A10895" t="s">
        <v>24735</v>
      </c>
      <c r="B10895">
        <v>1</v>
      </c>
    </row>
    <row r="10896" spans="1:2">
      <c r="A10896" t="s">
        <v>24736</v>
      </c>
      <c r="B10896">
        <v>1</v>
      </c>
    </row>
    <row r="10897" spans="1:2">
      <c r="A10897" t="s">
        <v>24737</v>
      </c>
      <c r="B10897">
        <v>1</v>
      </c>
    </row>
    <row r="10898" spans="1:2">
      <c r="A10898" t="s">
        <v>24738</v>
      </c>
      <c r="B10898">
        <v>1</v>
      </c>
    </row>
    <row r="10899" spans="1:2">
      <c r="A10899" t="s">
        <v>24739</v>
      </c>
      <c r="B10899">
        <v>1</v>
      </c>
    </row>
    <row r="10900" spans="1:2">
      <c r="A10900" t="s">
        <v>24740</v>
      </c>
      <c r="B10900">
        <v>1</v>
      </c>
    </row>
    <row r="10901" spans="1:2">
      <c r="A10901" t="s">
        <v>24741</v>
      </c>
      <c r="B10901">
        <v>1</v>
      </c>
    </row>
    <row r="10902" spans="1:2">
      <c r="A10902" t="s">
        <v>24742</v>
      </c>
      <c r="B10902">
        <v>1</v>
      </c>
    </row>
    <row r="10903" spans="1:2">
      <c r="A10903" t="s">
        <v>24743</v>
      </c>
      <c r="B10903">
        <v>1</v>
      </c>
    </row>
    <row r="10904" spans="1:2">
      <c r="A10904" t="s">
        <v>24744</v>
      </c>
      <c r="B10904">
        <v>1</v>
      </c>
    </row>
    <row r="10905" spans="1:2">
      <c r="A10905" t="s">
        <v>24745</v>
      </c>
      <c r="B10905">
        <v>1</v>
      </c>
    </row>
    <row r="10906" spans="1:2">
      <c r="A10906" t="s">
        <v>24746</v>
      </c>
      <c r="B10906">
        <v>1</v>
      </c>
    </row>
    <row r="10907" spans="1:2">
      <c r="A10907" t="s">
        <v>24748</v>
      </c>
      <c r="B10907">
        <v>1</v>
      </c>
    </row>
    <row r="10908" spans="1:2">
      <c r="A10908" t="s">
        <v>24749</v>
      </c>
      <c r="B10908">
        <v>1</v>
      </c>
    </row>
    <row r="10909" spans="1:2">
      <c r="A10909" t="s">
        <v>24750</v>
      </c>
      <c r="B10909">
        <v>1</v>
      </c>
    </row>
    <row r="10910" spans="1:2">
      <c r="A10910" t="s">
        <v>24751</v>
      </c>
      <c r="B10910">
        <v>1</v>
      </c>
    </row>
    <row r="10911" spans="1:2">
      <c r="A10911" t="s">
        <v>24752</v>
      </c>
      <c r="B10911">
        <v>1</v>
      </c>
    </row>
    <row r="10912" spans="1:2">
      <c r="A10912" t="s">
        <v>24754</v>
      </c>
      <c r="B10912">
        <v>1</v>
      </c>
    </row>
    <row r="10913" spans="1:2">
      <c r="A10913" t="s">
        <v>24755</v>
      </c>
      <c r="B10913">
        <v>1</v>
      </c>
    </row>
    <row r="10914" spans="1:2">
      <c r="A10914" t="s">
        <v>24756</v>
      </c>
      <c r="B10914">
        <v>1</v>
      </c>
    </row>
    <row r="10915" spans="1:2">
      <c r="A10915" t="s">
        <v>24757</v>
      </c>
      <c r="B10915">
        <v>1</v>
      </c>
    </row>
    <row r="10916" spans="1:2">
      <c r="A10916" t="s">
        <v>24758</v>
      </c>
      <c r="B10916">
        <v>1</v>
      </c>
    </row>
    <row r="10917" spans="1:2">
      <c r="A10917" t="s">
        <v>24759</v>
      </c>
      <c r="B10917">
        <v>1</v>
      </c>
    </row>
    <row r="10918" spans="1:2">
      <c r="A10918" t="s">
        <v>24760</v>
      </c>
      <c r="B10918">
        <v>1</v>
      </c>
    </row>
    <row r="10919" spans="1:2">
      <c r="A10919" t="s">
        <v>24761</v>
      </c>
      <c r="B10919">
        <v>1</v>
      </c>
    </row>
    <row r="10920" spans="1:2">
      <c r="A10920" t="s">
        <v>24762</v>
      </c>
      <c r="B10920">
        <v>1</v>
      </c>
    </row>
    <row r="10921" spans="1:2">
      <c r="A10921" t="s">
        <v>24763</v>
      </c>
      <c r="B10921">
        <v>1</v>
      </c>
    </row>
    <row r="10922" spans="1:2">
      <c r="A10922" t="s">
        <v>24767</v>
      </c>
      <c r="B10922">
        <v>1</v>
      </c>
    </row>
    <row r="10923" spans="1:2">
      <c r="A10923" t="s">
        <v>24768</v>
      </c>
      <c r="B10923">
        <v>1</v>
      </c>
    </row>
    <row r="10924" spans="1:2">
      <c r="A10924" t="s">
        <v>24769</v>
      </c>
      <c r="B10924">
        <v>1</v>
      </c>
    </row>
    <row r="10925" spans="1:2">
      <c r="A10925" t="s">
        <v>24770</v>
      </c>
      <c r="B10925">
        <v>1</v>
      </c>
    </row>
    <row r="10926" spans="1:2">
      <c r="A10926" t="s">
        <v>24771</v>
      </c>
      <c r="B10926">
        <v>1</v>
      </c>
    </row>
    <row r="10927" spans="1:2">
      <c r="A10927" t="s">
        <v>24772</v>
      </c>
      <c r="B10927">
        <v>1</v>
      </c>
    </row>
    <row r="10928" spans="1:2">
      <c r="A10928" t="s">
        <v>24773</v>
      </c>
      <c r="B10928">
        <v>1</v>
      </c>
    </row>
    <row r="10929" spans="1:2">
      <c r="A10929" t="s">
        <v>24774</v>
      </c>
      <c r="B10929">
        <v>1</v>
      </c>
    </row>
    <row r="10930" spans="1:2">
      <c r="A10930" t="s">
        <v>24775</v>
      </c>
      <c r="B10930">
        <v>1</v>
      </c>
    </row>
    <row r="10931" spans="1:2">
      <c r="A10931" t="s">
        <v>24776</v>
      </c>
      <c r="B10931">
        <v>1</v>
      </c>
    </row>
    <row r="10932" spans="1:2">
      <c r="A10932" t="s">
        <v>24777</v>
      </c>
      <c r="B10932">
        <v>1</v>
      </c>
    </row>
    <row r="10933" spans="1:2">
      <c r="A10933" t="s">
        <v>24778</v>
      </c>
      <c r="B10933">
        <v>1</v>
      </c>
    </row>
    <row r="10934" spans="1:2">
      <c r="A10934" t="s">
        <v>24779</v>
      </c>
      <c r="B10934">
        <v>1</v>
      </c>
    </row>
    <row r="10935" spans="1:2">
      <c r="A10935" t="s">
        <v>24780</v>
      </c>
      <c r="B10935">
        <v>1</v>
      </c>
    </row>
    <row r="10936" spans="1:2">
      <c r="A10936" t="s">
        <v>24781</v>
      </c>
      <c r="B10936">
        <v>1</v>
      </c>
    </row>
    <row r="10937" spans="1:2">
      <c r="A10937" t="s">
        <v>24782</v>
      </c>
      <c r="B10937">
        <v>1</v>
      </c>
    </row>
    <row r="10938" spans="1:2">
      <c r="A10938" t="s">
        <v>24783</v>
      </c>
      <c r="B10938">
        <v>1</v>
      </c>
    </row>
    <row r="10939" spans="1:2">
      <c r="A10939" t="s">
        <v>24784</v>
      </c>
      <c r="B10939">
        <v>1</v>
      </c>
    </row>
    <row r="10940" spans="1:2">
      <c r="A10940" t="s">
        <v>24785</v>
      </c>
      <c r="B10940">
        <v>1</v>
      </c>
    </row>
    <row r="10941" spans="1:2">
      <c r="A10941" t="s">
        <v>24786</v>
      </c>
      <c r="B10941">
        <v>1</v>
      </c>
    </row>
    <row r="10942" spans="1:2">
      <c r="A10942" t="s">
        <v>24787</v>
      </c>
      <c r="B10942">
        <v>1</v>
      </c>
    </row>
    <row r="10943" spans="1:2">
      <c r="A10943" t="s">
        <v>24788</v>
      </c>
      <c r="B10943">
        <v>1</v>
      </c>
    </row>
    <row r="10944" spans="1:2">
      <c r="A10944" t="s">
        <v>24789</v>
      </c>
      <c r="B10944">
        <v>1</v>
      </c>
    </row>
    <row r="10945" spans="1:2">
      <c r="A10945" t="s">
        <v>24790</v>
      </c>
      <c r="B10945">
        <v>1</v>
      </c>
    </row>
    <row r="10946" spans="1:2">
      <c r="A10946" t="s">
        <v>24791</v>
      </c>
      <c r="B10946">
        <v>1</v>
      </c>
    </row>
    <row r="10947" spans="1:2">
      <c r="A10947" t="s">
        <v>24792</v>
      </c>
      <c r="B10947">
        <v>1</v>
      </c>
    </row>
    <row r="10948" spans="1:2">
      <c r="A10948" t="s">
        <v>24793</v>
      </c>
      <c r="B10948">
        <v>1</v>
      </c>
    </row>
    <row r="10949" spans="1:2">
      <c r="A10949" t="s">
        <v>24794</v>
      </c>
      <c r="B10949">
        <v>1</v>
      </c>
    </row>
    <row r="10950" spans="1:2">
      <c r="A10950" t="s">
        <v>24795</v>
      </c>
      <c r="B10950">
        <v>1</v>
      </c>
    </row>
    <row r="10951" spans="1:2">
      <c r="A10951" t="s">
        <v>24796</v>
      </c>
      <c r="B10951">
        <v>1</v>
      </c>
    </row>
    <row r="10952" spans="1:2">
      <c r="A10952" t="s">
        <v>24797</v>
      </c>
      <c r="B10952">
        <v>1</v>
      </c>
    </row>
    <row r="10953" spans="1:2">
      <c r="A10953" t="s">
        <v>24798</v>
      </c>
      <c r="B10953">
        <v>1</v>
      </c>
    </row>
    <row r="10954" spans="1:2">
      <c r="A10954" t="s">
        <v>24799</v>
      </c>
      <c r="B10954">
        <v>1</v>
      </c>
    </row>
    <row r="10955" spans="1:2">
      <c r="A10955" t="s">
        <v>24800</v>
      </c>
      <c r="B10955">
        <v>1</v>
      </c>
    </row>
    <row r="10956" spans="1:2">
      <c r="A10956" t="s">
        <v>24801</v>
      </c>
      <c r="B10956">
        <v>1</v>
      </c>
    </row>
    <row r="10957" spans="1:2">
      <c r="A10957" t="s">
        <v>24802</v>
      </c>
      <c r="B10957">
        <v>1</v>
      </c>
    </row>
    <row r="10958" spans="1:2">
      <c r="A10958" t="s">
        <v>24803</v>
      </c>
      <c r="B10958">
        <v>1</v>
      </c>
    </row>
    <row r="10959" spans="1:2">
      <c r="A10959" t="s">
        <v>24804</v>
      </c>
      <c r="B10959">
        <v>1</v>
      </c>
    </row>
    <row r="10960" spans="1:2">
      <c r="A10960" t="s">
        <v>24805</v>
      </c>
      <c r="B10960">
        <v>1</v>
      </c>
    </row>
    <row r="10961" spans="1:2">
      <c r="A10961" t="s">
        <v>24806</v>
      </c>
      <c r="B10961">
        <v>1</v>
      </c>
    </row>
    <row r="10962" spans="1:2">
      <c r="A10962" t="s">
        <v>24807</v>
      </c>
      <c r="B10962">
        <v>1</v>
      </c>
    </row>
    <row r="10963" spans="1:2">
      <c r="A10963" t="s">
        <v>24808</v>
      </c>
      <c r="B10963">
        <v>1</v>
      </c>
    </row>
    <row r="10964" spans="1:2">
      <c r="A10964" t="s">
        <v>24809</v>
      </c>
      <c r="B10964">
        <v>1</v>
      </c>
    </row>
    <row r="10965" spans="1:2">
      <c r="A10965" t="s">
        <v>24810</v>
      </c>
      <c r="B10965">
        <v>1</v>
      </c>
    </row>
    <row r="10966" spans="1:2">
      <c r="A10966" t="s">
        <v>24811</v>
      </c>
      <c r="B10966">
        <v>1</v>
      </c>
    </row>
    <row r="10967" spans="1:2">
      <c r="A10967" t="s">
        <v>24812</v>
      </c>
      <c r="B10967">
        <v>1</v>
      </c>
    </row>
    <row r="10968" spans="1:2">
      <c r="A10968" t="s">
        <v>24813</v>
      </c>
      <c r="B10968">
        <v>1</v>
      </c>
    </row>
    <row r="10969" spans="1:2">
      <c r="A10969" t="s">
        <v>24814</v>
      </c>
      <c r="B10969">
        <v>1</v>
      </c>
    </row>
    <row r="10970" spans="1:2">
      <c r="A10970" t="s">
        <v>24815</v>
      </c>
      <c r="B10970">
        <v>1</v>
      </c>
    </row>
    <row r="10971" spans="1:2">
      <c r="A10971" t="s">
        <v>24816</v>
      </c>
      <c r="B10971">
        <v>1</v>
      </c>
    </row>
    <row r="10972" spans="1:2">
      <c r="A10972" t="s">
        <v>24817</v>
      </c>
      <c r="B10972">
        <v>1</v>
      </c>
    </row>
    <row r="10973" spans="1:2">
      <c r="A10973" t="s">
        <v>24819</v>
      </c>
      <c r="B10973">
        <v>1</v>
      </c>
    </row>
    <row r="10974" spans="1:2">
      <c r="A10974" t="s">
        <v>24820</v>
      </c>
      <c r="B10974">
        <v>1</v>
      </c>
    </row>
    <row r="10975" spans="1:2">
      <c r="A10975" t="s">
        <v>24821</v>
      </c>
      <c r="B10975">
        <v>1</v>
      </c>
    </row>
    <row r="10976" spans="1:2">
      <c r="A10976" t="s">
        <v>24822</v>
      </c>
      <c r="B10976">
        <v>1</v>
      </c>
    </row>
    <row r="10977" spans="1:2">
      <c r="A10977" t="s">
        <v>24823</v>
      </c>
      <c r="B10977">
        <v>1</v>
      </c>
    </row>
    <row r="10978" spans="1:2">
      <c r="A10978" t="s">
        <v>24824</v>
      </c>
      <c r="B10978">
        <v>1</v>
      </c>
    </row>
    <row r="10979" spans="1:2">
      <c r="A10979" t="s">
        <v>24826</v>
      </c>
      <c r="B10979">
        <v>1</v>
      </c>
    </row>
    <row r="10980" spans="1:2">
      <c r="A10980" t="s">
        <v>24827</v>
      </c>
      <c r="B10980">
        <v>1</v>
      </c>
    </row>
    <row r="10981" spans="1:2">
      <c r="A10981" t="s">
        <v>24828</v>
      </c>
      <c r="B10981">
        <v>1</v>
      </c>
    </row>
    <row r="10982" spans="1:2">
      <c r="A10982" t="s">
        <v>24829</v>
      </c>
      <c r="B10982">
        <v>1</v>
      </c>
    </row>
    <row r="10983" spans="1:2">
      <c r="A10983" t="s">
        <v>24830</v>
      </c>
      <c r="B10983">
        <v>1</v>
      </c>
    </row>
    <row r="10984" spans="1:2">
      <c r="A10984" t="s">
        <v>24831</v>
      </c>
      <c r="B10984">
        <v>1</v>
      </c>
    </row>
    <row r="10985" spans="1:2">
      <c r="A10985" t="s">
        <v>24832</v>
      </c>
      <c r="B10985">
        <v>1</v>
      </c>
    </row>
    <row r="10986" spans="1:2">
      <c r="A10986" t="s">
        <v>24833</v>
      </c>
      <c r="B10986">
        <v>1</v>
      </c>
    </row>
    <row r="10987" spans="1:2">
      <c r="A10987" t="s">
        <v>24834</v>
      </c>
      <c r="B10987">
        <v>1</v>
      </c>
    </row>
    <row r="10988" spans="1:2">
      <c r="A10988" t="s">
        <v>24835</v>
      </c>
      <c r="B10988">
        <v>1</v>
      </c>
    </row>
    <row r="10989" spans="1:2">
      <c r="A10989" t="s">
        <v>24836</v>
      </c>
      <c r="B10989">
        <v>1</v>
      </c>
    </row>
    <row r="10990" spans="1:2">
      <c r="A10990" t="s">
        <v>24837</v>
      </c>
      <c r="B10990">
        <v>1</v>
      </c>
    </row>
    <row r="10991" spans="1:2">
      <c r="A10991" t="s">
        <v>24838</v>
      </c>
      <c r="B10991">
        <v>1</v>
      </c>
    </row>
    <row r="10992" spans="1:2">
      <c r="A10992" t="s">
        <v>24839</v>
      </c>
      <c r="B10992">
        <v>1</v>
      </c>
    </row>
    <row r="10993" spans="1:2">
      <c r="A10993" t="s">
        <v>24840</v>
      </c>
      <c r="B10993">
        <v>1</v>
      </c>
    </row>
    <row r="10994" spans="1:2">
      <c r="A10994" t="s">
        <v>24841</v>
      </c>
      <c r="B10994">
        <v>1</v>
      </c>
    </row>
    <row r="10995" spans="1:2">
      <c r="A10995" t="s">
        <v>24842</v>
      </c>
      <c r="B10995">
        <v>1</v>
      </c>
    </row>
    <row r="10996" spans="1:2">
      <c r="A10996" t="s">
        <v>24843</v>
      </c>
      <c r="B10996">
        <v>1</v>
      </c>
    </row>
    <row r="10997" spans="1:2">
      <c r="A10997" t="s">
        <v>24844</v>
      </c>
      <c r="B10997">
        <v>1</v>
      </c>
    </row>
    <row r="10998" spans="1:2">
      <c r="A10998" t="s">
        <v>24845</v>
      </c>
      <c r="B10998">
        <v>1</v>
      </c>
    </row>
    <row r="10999" spans="1:2">
      <c r="A10999" t="s">
        <v>24846</v>
      </c>
      <c r="B10999">
        <v>1</v>
      </c>
    </row>
    <row r="11000" spans="1:2">
      <c r="A11000" t="s">
        <v>24847</v>
      </c>
      <c r="B11000">
        <v>1</v>
      </c>
    </row>
    <row r="11001" spans="1:2">
      <c r="A11001" t="s">
        <v>24848</v>
      </c>
      <c r="B11001">
        <v>1</v>
      </c>
    </row>
    <row r="11002" spans="1:2">
      <c r="A11002" t="s">
        <v>24849</v>
      </c>
      <c r="B11002">
        <v>1</v>
      </c>
    </row>
    <row r="11003" spans="1:2">
      <c r="A11003" t="s">
        <v>24850</v>
      </c>
      <c r="B11003">
        <v>1</v>
      </c>
    </row>
    <row r="11004" spans="1:2">
      <c r="A11004" t="s">
        <v>24851</v>
      </c>
      <c r="B11004">
        <v>1</v>
      </c>
    </row>
    <row r="11005" spans="1:2">
      <c r="A11005" t="s">
        <v>24852</v>
      </c>
      <c r="B11005">
        <v>1</v>
      </c>
    </row>
    <row r="11006" spans="1:2">
      <c r="A11006" t="s">
        <v>24853</v>
      </c>
      <c r="B11006">
        <v>1</v>
      </c>
    </row>
    <row r="11007" spans="1:2">
      <c r="A11007" t="s">
        <v>24854</v>
      </c>
      <c r="B11007">
        <v>1</v>
      </c>
    </row>
    <row r="11008" spans="1:2">
      <c r="A11008" t="s">
        <v>24856</v>
      </c>
      <c r="B11008">
        <v>1</v>
      </c>
    </row>
    <row r="11009" spans="1:2">
      <c r="A11009" t="s">
        <v>24857</v>
      </c>
      <c r="B11009">
        <v>1</v>
      </c>
    </row>
    <row r="11010" spans="1:2">
      <c r="A11010" t="s">
        <v>24858</v>
      </c>
      <c r="B11010">
        <v>1</v>
      </c>
    </row>
    <row r="11011" spans="1:2">
      <c r="A11011" t="s">
        <v>24859</v>
      </c>
      <c r="B11011">
        <v>1</v>
      </c>
    </row>
    <row r="11012" spans="1:2">
      <c r="A11012" t="s">
        <v>24860</v>
      </c>
      <c r="B11012">
        <v>1</v>
      </c>
    </row>
    <row r="11013" spans="1:2">
      <c r="A11013" t="s">
        <v>24862</v>
      </c>
      <c r="B11013">
        <v>1</v>
      </c>
    </row>
    <row r="11014" spans="1:2">
      <c r="A11014" t="s">
        <v>24863</v>
      </c>
      <c r="B11014">
        <v>1</v>
      </c>
    </row>
    <row r="11015" spans="1:2">
      <c r="A11015" t="s">
        <v>24864</v>
      </c>
      <c r="B11015">
        <v>1</v>
      </c>
    </row>
    <row r="11016" spans="1:2">
      <c r="A11016" t="s">
        <v>24865</v>
      </c>
      <c r="B11016">
        <v>1</v>
      </c>
    </row>
    <row r="11017" spans="1:2">
      <c r="A11017" t="s">
        <v>24866</v>
      </c>
      <c r="B11017">
        <v>1</v>
      </c>
    </row>
    <row r="11018" spans="1:2">
      <c r="A11018" t="s">
        <v>24867</v>
      </c>
      <c r="B11018">
        <v>1</v>
      </c>
    </row>
    <row r="11019" spans="1:2">
      <c r="A11019" t="s">
        <v>24868</v>
      </c>
      <c r="B11019">
        <v>1</v>
      </c>
    </row>
    <row r="11020" spans="1:2">
      <c r="A11020" t="s">
        <v>24869</v>
      </c>
      <c r="B11020">
        <v>1</v>
      </c>
    </row>
    <row r="11021" spans="1:2">
      <c r="A11021" t="s">
        <v>24870</v>
      </c>
      <c r="B11021">
        <v>1</v>
      </c>
    </row>
    <row r="11022" spans="1:2">
      <c r="A11022" t="s">
        <v>24871</v>
      </c>
      <c r="B11022">
        <v>1</v>
      </c>
    </row>
    <row r="11023" spans="1:2">
      <c r="A11023" t="s">
        <v>24872</v>
      </c>
      <c r="B11023">
        <v>1</v>
      </c>
    </row>
    <row r="11024" spans="1:2">
      <c r="A11024" t="s">
        <v>24874</v>
      </c>
      <c r="B11024">
        <v>1</v>
      </c>
    </row>
    <row r="11025" spans="1:2">
      <c r="A11025" t="s">
        <v>24875</v>
      </c>
      <c r="B11025">
        <v>1</v>
      </c>
    </row>
    <row r="11026" spans="1:2">
      <c r="A11026" t="s">
        <v>24876</v>
      </c>
      <c r="B11026">
        <v>1</v>
      </c>
    </row>
    <row r="11027" spans="1:2">
      <c r="A11027" t="s">
        <v>24877</v>
      </c>
      <c r="B11027">
        <v>1</v>
      </c>
    </row>
    <row r="11028" spans="1:2">
      <c r="A11028" t="s">
        <v>24878</v>
      </c>
      <c r="B11028">
        <v>1</v>
      </c>
    </row>
    <row r="11029" spans="1:2">
      <c r="A11029" t="s">
        <v>24879</v>
      </c>
      <c r="B11029">
        <v>1</v>
      </c>
    </row>
    <row r="11030" spans="1:2">
      <c r="A11030" t="e">
        <f>--_: not_RB give_VB</f>
        <v>#NAME?</v>
      </c>
      <c r="B11030">
        <v>1</v>
      </c>
    </row>
    <row r="11031" spans="1:2">
      <c r="A11031" t="s">
        <v>24880</v>
      </c>
      <c r="B11031">
        <v>1</v>
      </c>
    </row>
    <row r="11032" spans="1:2">
      <c r="A11032" t="s">
        <v>24883</v>
      </c>
      <c r="B11032">
        <v>1</v>
      </c>
    </row>
    <row r="11033" spans="1:2">
      <c r="A11033" t="s">
        <v>24884</v>
      </c>
      <c r="B11033">
        <v>1</v>
      </c>
    </row>
    <row r="11034" spans="1:2">
      <c r="A11034" t="s">
        <v>24886</v>
      </c>
      <c r="B11034">
        <v>1</v>
      </c>
    </row>
    <row r="11035" spans="1:2">
      <c r="A11035" t="s">
        <v>24887</v>
      </c>
      <c r="B11035">
        <v>1</v>
      </c>
    </row>
    <row r="11036" spans="1:2">
      <c r="A11036" t="s">
        <v>24888</v>
      </c>
      <c r="B11036">
        <v>1</v>
      </c>
    </row>
    <row r="11037" spans="1:2">
      <c r="A11037" t="s">
        <v>24889</v>
      </c>
      <c r="B11037">
        <v>1</v>
      </c>
    </row>
    <row r="11038" spans="1:2">
      <c r="A11038" t="s">
        <v>24890</v>
      </c>
      <c r="B11038">
        <v>1</v>
      </c>
    </row>
    <row r="11039" spans="1:2">
      <c r="A11039" t="s">
        <v>24891</v>
      </c>
      <c r="B11039">
        <v>1</v>
      </c>
    </row>
    <row r="11040" spans="1:2">
      <c r="A11040" t="s">
        <v>24892</v>
      </c>
      <c r="B11040">
        <v>1</v>
      </c>
    </row>
    <row r="11041" spans="1:2">
      <c r="A11041" t="s">
        <v>24893</v>
      </c>
      <c r="B11041">
        <v>1</v>
      </c>
    </row>
    <row r="11042" spans="1:2">
      <c r="A11042" t="s">
        <v>24894</v>
      </c>
      <c r="B11042">
        <v>1</v>
      </c>
    </row>
    <row r="11043" spans="1:2">
      <c r="A11043" t="s">
        <v>24895</v>
      </c>
      <c r="B11043">
        <v>1</v>
      </c>
    </row>
    <row r="11044" spans="1:2">
      <c r="A11044" t="s">
        <v>24898</v>
      </c>
      <c r="B11044">
        <v>1</v>
      </c>
    </row>
    <row r="11045" spans="1:2">
      <c r="A11045" t="s">
        <v>24899</v>
      </c>
      <c r="B11045">
        <v>1</v>
      </c>
    </row>
    <row r="11046" spans="1:2">
      <c r="A11046" t="s">
        <v>24900</v>
      </c>
      <c r="B11046">
        <v>1</v>
      </c>
    </row>
    <row r="11047" spans="1:2">
      <c r="A11047" t="s">
        <v>24901</v>
      </c>
      <c r="B11047">
        <v>1</v>
      </c>
    </row>
    <row r="11048" spans="1:2">
      <c r="A11048" t="s">
        <v>24902</v>
      </c>
      <c r="B11048">
        <v>1</v>
      </c>
    </row>
    <row r="11049" spans="1:2">
      <c r="A11049" t="s">
        <v>24903</v>
      </c>
      <c r="B11049">
        <v>1</v>
      </c>
    </row>
    <row r="11050" spans="1:2">
      <c r="A11050" t="s">
        <v>24905</v>
      </c>
      <c r="B11050">
        <v>1</v>
      </c>
    </row>
    <row r="11051" spans="1:2">
      <c r="A11051" t="s">
        <v>24906</v>
      </c>
      <c r="B11051">
        <v>1</v>
      </c>
    </row>
    <row r="11052" spans="1:2">
      <c r="A11052" t="s">
        <v>24907</v>
      </c>
      <c r="B11052">
        <v>1</v>
      </c>
    </row>
    <row r="11053" spans="1:2">
      <c r="A11053" t="s">
        <v>24908</v>
      </c>
      <c r="B11053">
        <v>1</v>
      </c>
    </row>
    <row r="11054" spans="1:2">
      <c r="A11054" t="s">
        <v>24909</v>
      </c>
      <c r="B11054">
        <v>1</v>
      </c>
    </row>
    <row r="11055" spans="1:2">
      <c r="A11055" t="s">
        <v>24911</v>
      </c>
      <c r="B11055">
        <v>1</v>
      </c>
    </row>
    <row r="11056" spans="1:2">
      <c r="A11056" t="s">
        <v>24913</v>
      </c>
      <c r="B11056">
        <v>1</v>
      </c>
    </row>
    <row r="11057" spans="1:2">
      <c r="A11057" t="s">
        <v>24914</v>
      </c>
      <c r="B11057">
        <v>1</v>
      </c>
    </row>
    <row r="11058" spans="1:2">
      <c r="A11058" t="s">
        <v>24915</v>
      </c>
      <c r="B11058">
        <v>1</v>
      </c>
    </row>
    <row r="11059" spans="1:2">
      <c r="A11059" t="s">
        <v>24917</v>
      </c>
      <c r="B11059">
        <v>1</v>
      </c>
    </row>
    <row r="11060" spans="1:2">
      <c r="A11060" t="s">
        <v>24918</v>
      </c>
      <c r="B11060">
        <v>1</v>
      </c>
    </row>
    <row r="11061" spans="1:2">
      <c r="A11061" t="s">
        <v>24919</v>
      </c>
      <c r="B11061">
        <v>1</v>
      </c>
    </row>
    <row r="11062" spans="1:2">
      <c r="A11062" t="s">
        <v>24920</v>
      </c>
      <c r="B11062">
        <v>1</v>
      </c>
    </row>
    <row r="11063" spans="1:2">
      <c r="A11063" t="s">
        <v>24921</v>
      </c>
      <c r="B11063">
        <v>1</v>
      </c>
    </row>
    <row r="11064" spans="1:2">
      <c r="A11064" t="s">
        <v>24922</v>
      </c>
      <c r="B11064">
        <v>1</v>
      </c>
    </row>
    <row r="11065" spans="1:2">
      <c r="A11065" t="s">
        <v>24923</v>
      </c>
      <c r="B11065">
        <v>1</v>
      </c>
    </row>
    <row r="11066" spans="1:2">
      <c r="A11066" t="s">
        <v>24924</v>
      </c>
      <c r="B11066">
        <v>1</v>
      </c>
    </row>
    <row r="11067" spans="1:2">
      <c r="A11067" t="s">
        <v>24925</v>
      </c>
      <c r="B11067">
        <v>1</v>
      </c>
    </row>
    <row r="11068" spans="1:2">
      <c r="A11068" t="s">
        <v>24928</v>
      </c>
      <c r="B11068">
        <v>1</v>
      </c>
    </row>
    <row r="11069" spans="1:2">
      <c r="A11069" t="s">
        <v>24929</v>
      </c>
      <c r="B11069">
        <v>1</v>
      </c>
    </row>
    <row r="11070" spans="1:2">
      <c r="A11070" t="s">
        <v>24930</v>
      </c>
      <c r="B11070">
        <v>1</v>
      </c>
    </row>
    <row r="11071" spans="1:2">
      <c r="A11071" t="s">
        <v>24931</v>
      </c>
      <c r="B11071">
        <v>1</v>
      </c>
    </row>
    <row r="11072" spans="1:2">
      <c r="A11072" t="s">
        <v>24932</v>
      </c>
      <c r="B11072">
        <v>1</v>
      </c>
    </row>
    <row r="11073" spans="1:2">
      <c r="A11073" t="s">
        <v>24933</v>
      </c>
      <c r="B11073">
        <v>1</v>
      </c>
    </row>
    <row r="11074" spans="1:2">
      <c r="A11074" t="s">
        <v>24934</v>
      </c>
      <c r="B11074">
        <v>1</v>
      </c>
    </row>
    <row r="11075" spans="1:2">
      <c r="A11075" t="s">
        <v>24936</v>
      </c>
      <c r="B11075">
        <v>1</v>
      </c>
    </row>
    <row r="11076" spans="1:2">
      <c r="A11076" t="s">
        <v>24937</v>
      </c>
      <c r="B11076">
        <v>1</v>
      </c>
    </row>
    <row r="11077" spans="1:2">
      <c r="A11077" t="s">
        <v>24938</v>
      </c>
      <c r="B11077">
        <v>1</v>
      </c>
    </row>
    <row r="11078" spans="1:2">
      <c r="A11078" t="s">
        <v>24939</v>
      </c>
      <c r="B11078">
        <v>1</v>
      </c>
    </row>
    <row r="11079" spans="1:2">
      <c r="A11079" t="s">
        <v>24940</v>
      </c>
      <c r="B11079">
        <v>1</v>
      </c>
    </row>
    <row r="11080" spans="1:2">
      <c r="A11080" t="s">
        <v>24942</v>
      </c>
      <c r="B11080">
        <v>1</v>
      </c>
    </row>
    <row r="11081" spans="1:2">
      <c r="A11081" t="s">
        <v>24943</v>
      </c>
      <c r="B11081">
        <v>1</v>
      </c>
    </row>
    <row r="11082" spans="1:2">
      <c r="A11082" t="s">
        <v>24944</v>
      </c>
      <c r="B11082">
        <v>1</v>
      </c>
    </row>
    <row r="11083" spans="1:2">
      <c r="A11083" t="s">
        <v>24945</v>
      </c>
      <c r="B11083">
        <v>1</v>
      </c>
    </row>
    <row r="11084" spans="1:2">
      <c r="A11084" t="s">
        <v>24946</v>
      </c>
      <c r="B11084">
        <v>1</v>
      </c>
    </row>
    <row r="11085" spans="1:2">
      <c r="A11085" t="s">
        <v>24947</v>
      </c>
      <c r="B11085">
        <v>1</v>
      </c>
    </row>
    <row r="11086" spans="1:2">
      <c r="A11086" t="s">
        <v>24948</v>
      </c>
      <c r="B11086">
        <v>1</v>
      </c>
    </row>
    <row r="11087" spans="1:2">
      <c r="A11087" t="s">
        <v>24949</v>
      </c>
      <c r="B11087">
        <v>1</v>
      </c>
    </row>
    <row r="11088" spans="1:2">
      <c r="A11088" t="s">
        <v>24951</v>
      </c>
      <c r="B11088">
        <v>1</v>
      </c>
    </row>
    <row r="11089" spans="1:2">
      <c r="A11089" t="s">
        <v>24952</v>
      </c>
      <c r="B11089">
        <v>1</v>
      </c>
    </row>
    <row r="11090" spans="1:2">
      <c r="A11090" t="s">
        <v>24953</v>
      </c>
      <c r="B11090">
        <v>1</v>
      </c>
    </row>
    <row r="11091" spans="1:2">
      <c r="A11091" t="s">
        <v>24956</v>
      </c>
      <c r="B11091">
        <v>1</v>
      </c>
    </row>
    <row r="11092" spans="1:2">
      <c r="A11092" t="s">
        <v>24957</v>
      </c>
      <c r="B11092">
        <v>1</v>
      </c>
    </row>
    <row r="11093" spans="1:2">
      <c r="A11093" t="s">
        <v>24958</v>
      </c>
      <c r="B11093">
        <v>1</v>
      </c>
    </row>
    <row r="11094" spans="1:2">
      <c r="A11094" t="s">
        <v>24959</v>
      </c>
      <c r="B11094">
        <v>1</v>
      </c>
    </row>
    <row r="11095" spans="1:2">
      <c r="A11095" t="s">
        <v>24960</v>
      </c>
      <c r="B11095">
        <v>1</v>
      </c>
    </row>
    <row r="11096" spans="1:2">
      <c r="A11096" t="s">
        <v>24961</v>
      </c>
      <c r="B11096">
        <v>1</v>
      </c>
    </row>
    <row r="11097" spans="1:2">
      <c r="A11097" t="s">
        <v>24963</v>
      </c>
      <c r="B11097">
        <v>1</v>
      </c>
    </row>
    <row r="11098" spans="1:2">
      <c r="A11098" t="s">
        <v>24964</v>
      </c>
      <c r="B11098">
        <v>1</v>
      </c>
    </row>
    <row r="11099" spans="1:2">
      <c r="A11099" t="s">
        <v>24965</v>
      </c>
      <c r="B11099">
        <v>1</v>
      </c>
    </row>
    <row r="11100" spans="1:2">
      <c r="A11100" t="s">
        <v>24966</v>
      </c>
      <c r="B11100">
        <v>1</v>
      </c>
    </row>
    <row r="11101" spans="1:2">
      <c r="A11101" t="s">
        <v>24968</v>
      </c>
      <c r="B11101">
        <v>1</v>
      </c>
    </row>
    <row r="11102" spans="1:2">
      <c r="A11102" t="s">
        <v>24969</v>
      </c>
      <c r="B11102">
        <v>1</v>
      </c>
    </row>
    <row r="11103" spans="1:2">
      <c r="A11103" t="s">
        <v>24970</v>
      </c>
      <c r="B11103">
        <v>1</v>
      </c>
    </row>
    <row r="11104" spans="1:2">
      <c r="A11104" t="s">
        <v>24971</v>
      </c>
      <c r="B11104">
        <v>1</v>
      </c>
    </row>
    <row r="11105" spans="1:2">
      <c r="A11105" t="s">
        <v>24973</v>
      </c>
      <c r="B11105">
        <v>1</v>
      </c>
    </row>
    <row r="11106" spans="1:2">
      <c r="A11106" t="s">
        <v>24974</v>
      </c>
      <c r="B11106">
        <v>1</v>
      </c>
    </row>
    <row r="11107" spans="1:2">
      <c r="A11107" t="s">
        <v>24975</v>
      </c>
      <c r="B11107">
        <v>1</v>
      </c>
    </row>
    <row r="11108" spans="1:2">
      <c r="A11108" t="s">
        <v>24976</v>
      </c>
      <c r="B11108">
        <v>1</v>
      </c>
    </row>
    <row r="11109" spans="1:2">
      <c r="A11109" t="s">
        <v>24977</v>
      </c>
      <c r="B11109">
        <v>1</v>
      </c>
    </row>
    <row r="11110" spans="1:2">
      <c r="A11110" t="s">
        <v>24978</v>
      </c>
      <c r="B11110">
        <v>1</v>
      </c>
    </row>
    <row r="11111" spans="1:2">
      <c r="A11111" t="s">
        <v>24979</v>
      </c>
      <c r="B11111">
        <v>1</v>
      </c>
    </row>
    <row r="11112" spans="1:2">
      <c r="A11112" t="s">
        <v>24980</v>
      </c>
      <c r="B11112">
        <v>1</v>
      </c>
    </row>
    <row r="11113" spans="1:2">
      <c r="A11113" t="s">
        <v>24982</v>
      </c>
      <c r="B11113">
        <v>1</v>
      </c>
    </row>
    <row r="11114" spans="1:2">
      <c r="A11114" t="s">
        <v>24983</v>
      </c>
      <c r="B11114">
        <v>1</v>
      </c>
    </row>
    <row r="11115" spans="1:2">
      <c r="A11115" t="s">
        <v>24984</v>
      </c>
      <c r="B11115">
        <v>1</v>
      </c>
    </row>
    <row r="11116" spans="1:2">
      <c r="A11116" t="s">
        <v>24985</v>
      </c>
      <c r="B11116">
        <v>1</v>
      </c>
    </row>
    <row r="11117" spans="1:2">
      <c r="A11117" t="s">
        <v>24986</v>
      </c>
      <c r="B11117">
        <v>1</v>
      </c>
    </row>
    <row r="11118" spans="1:2">
      <c r="A11118" t="s">
        <v>24987</v>
      </c>
      <c r="B11118">
        <v>1</v>
      </c>
    </row>
    <row r="11119" spans="1:2">
      <c r="A11119" t="s">
        <v>24988</v>
      </c>
      <c r="B11119">
        <v>1</v>
      </c>
    </row>
    <row r="11120" spans="1:2">
      <c r="A11120" t="s">
        <v>24989</v>
      </c>
      <c r="B11120">
        <v>1</v>
      </c>
    </row>
    <row r="11121" spans="1:2">
      <c r="A11121" t="s">
        <v>24990</v>
      </c>
      <c r="B11121">
        <v>1</v>
      </c>
    </row>
    <row r="11122" spans="1:2">
      <c r="A11122" t="s">
        <v>24991</v>
      </c>
      <c r="B11122">
        <v>1</v>
      </c>
    </row>
    <row r="11123" spans="1:2">
      <c r="A11123" t="s">
        <v>24992</v>
      </c>
      <c r="B11123">
        <v>1</v>
      </c>
    </row>
    <row r="11124" spans="1:2">
      <c r="A11124" t="s">
        <v>24993</v>
      </c>
      <c r="B11124">
        <v>1</v>
      </c>
    </row>
    <row r="11125" spans="1:2">
      <c r="A11125" t="s">
        <v>24994</v>
      </c>
      <c r="B11125">
        <v>1</v>
      </c>
    </row>
    <row r="11126" spans="1:2">
      <c r="A11126" t="s">
        <v>24995</v>
      </c>
      <c r="B11126">
        <v>1</v>
      </c>
    </row>
    <row r="11127" spans="1:2">
      <c r="A11127" t="s">
        <v>24996</v>
      </c>
      <c r="B11127">
        <v>1</v>
      </c>
    </row>
    <row r="11128" spans="1:2">
      <c r="A11128" t="s">
        <v>24997</v>
      </c>
      <c r="B11128">
        <v>1</v>
      </c>
    </row>
    <row r="11129" spans="1:2">
      <c r="A11129" t="s">
        <v>24999</v>
      </c>
      <c r="B11129">
        <v>1</v>
      </c>
    </row>
    <row r="11130" spans="1:2">
      <c r="A11130" t="s">
        <v>25000</v>
      </c>
      <c r="B11130">
        <v>1</v>
      </c>
    </row>
    <row r="11131" spans="1:2">
      <c r="A11131" t="s">
        <v>25001</v>
      </c>
      <c r="B11131">
        <v>1</v>
      </c>
    </row>
    <row r="11132" spans="1:2">
      <c r="A11132" t="s">
        <v>25002</v>
      </c>
      <c r="B11132">
        <v>1</v>
      </c>
    </row>
    <row r="11133" spans="1:2">
      <c r="A11133" t="s">
        <v>25003</v>
      </c>
      <c r="B11133">
        <v>1</v>
      </c>
    </row>
    <row r="11134" spans="1:2">
      <c r="A11134" t="s">
        <v>25004</v>
      </c>
      <c r="B11134">
        <v>1</v>
      </c>
    </row>
    <row r="11135" spans="1:2">
      <c r="A11135" t="s">
        <v>25005</v>
      </c>
      <c r="B11135">
        <v>1</v>
      </c>
    </row>
    <row r="11136" spans="1:2">
      <c r="A11136" t="s">
        <v>25006</v>
      </c>
      <c r="B11136">
        <v>1</v>
      </c>
    </row>
    <row r="11137" spans="1:2">
      <c r="A11137" t="s">
        <v>25007</v>
      </c>
      <c r="B11137">
        <v>1</v>
      </c>
    </row>
    <row r="11138" spans="1:2">
      <c r="A11138" t="s">
        <v>25008</v>
      </c>
      <c r="B11138">
        <v>1</v>
      </c>
    </row>
    <row r="11139" spans="1:2">
      <c r="A11139" t="s">
        <v>25009</v>
      </c>
      <c r="B11139">
        <v>1</v>
      </c>
    </row>
    <row r="11140" spans="1:2">
      <c r="A11140" t="s">
        <v>25010</v>
      </c>
      <c r="B11140">
        <v>1</v>
      </c>
    </row>
    <row r="11141" spans="1:2">
      <c r="A11141" t="s">
        <v>25011</v>
      </c>
      <c r="B11141">
        <v>1</v>
      </c>
    </row>
    <row r="11142" spans="1:2">
      <c r="A11142" t="s">
        <v>25013</v>
      </c>
      <c r="B11142">
        <v>1</v>
      </c>
    </row>
    <row r="11143" spans="1:2">
      <c r="A11143" t="s">
        <v>25014</v>
      </c>
      <c r="B11143">
        <v>1</v>
      </c>
    </row>
    <row r="11144" spans="1:2">
      <c r="A11144" t="s">
        <v>25015</v>
      </c>
      <c r="B11144">
        <v>1</v>
      </c>
    </row>
    <row r="11145" spans="1:2">
      <c r="A11145" t="s">
        <v>25016</v>
      </c>
      <c r="B11145">
        <v>1</v>
      </c>
    </row>
    <row r="11146" spans="1:2">
      <c r="A11146" t="s">
        <v>25018</v>
      </c>
      <c r="B11146">
        <v>1</v>
      </c>
    </row>
    <row r="11147" spans="1:2">
      <c r="A11147" t="s">
        <v>25019</v>
      </c>
      <c r="B11147">
        <v>1</v>
      </c>
    </row>
    <row r="11148" spans="1:2">
      <c r="A11148" t="s">
        <v>25020</v>
      </c>
      <c r="B11148">
        <v>1</v>
      </c>
    </row>
    <row r="11149" spans="1:2">
      <c r="A11149" t="s">
        <v>25021</v>
      </c>
      <c r="B11149">
        <v>1</v>
      </c>
    </row>
    <row r="11150" spans="1:2">
      <c r="A11150" t="s">
        <v>25022</v>
      </c>
      <c r="B11150">
        <v>1</v>
      </c>
    </row>
    <row r="11151" spans="1:2">
      <c r="A11151" t="s">
        <v>25023</v>
      </c>
      <c r="B11151">
        <v>1</v>
      </c>
    </row>
    <row r="11152" spans="1:2">
      <c r="A11152" t="s">
        <v>25025</v>
      </c>
      <c r="B11152">
        <v>1</v>
      </c>
    </row>
    <row r="11153" spans="1:2">
      <c r="A11153" t="s">
        <v>25027</v>
      </c>
      <c r="B11153">
        <v>1</v>
      </c>
    </row>
    <row r="11154" spans="1:2">
      <c r="A11154" t="s">
        <v>25028</v>
      </c>
      <c r="B11154">
        <v>1</v>
      </c>
    </row>
    <row r="11155" spans="1:2">
      <c r="A11155" t="s">
        <v>25029</v>
      </c>
      <c r="B11155">
        <v>1</v>
      </c>
    </row>
    <row r="11156" spans="1:2">
      <c r="A11156" t="s">
        <v>25030</v>
      </c>
      <c r="B11156">
        <v>1</v>
      </c>
    </row>
    <row r="11157" spans="1:2">
      <c r="A11157" t="s">
        <v>25031</v>
      </c>
      <c r="B11157">
        <v>1</v>
      </c>
    </row>
    <row r="11158" spans="1:2">
      <c r="A11158" t="s">
        <v>25032</v>
      </c>
      <c r="B11158">
        <v>1</v>
      </c>
    </row>
    <row r="11159" spans="1:2">
      <c r="A11159" t="s">
        <v>25033</v>
      </c>
      <c r="B11159">
        <v>1</v>
      </c>
    </row>
    <row r="11160" spans="1:2">
      <c r="A11160" t="s">
        <v>25034</v>
      </c>
      <c r="B11160">
        <v>1</v>
      </c>
    </row>
    <row r="11161" spans="1:2">
      <c r="A11161" t="s">
        <v>25035</v>
      </c>
      <c r="B11161">
        <v>1</v>
      </c>
    </row>
    <row r="11162" spans="1:2">
      <c r="A11162" t="s">
        <v>25036</v>
      </c>
      <c r="B11162">
        <v>1</v>
      </c>
    </row>
    <row r="11163" spans="1:2">
      <c r="A11163" t="s">
        <v>25037</v>
      </c>
      <c r="B11163">
        <v>1</v>
      </c>
    </row>
    <row r="11164" spans="1:2">
      <c r="A11164" t="s">
        <v>25038</v>
      </c>
      <c r="B11164">
        <v>1</v>
      </c>
    </row>
    <row r="11165" spans="1:2">
      <c r="A11165" t="s">
        <v>25039</v>
      </c>
      <c r="B11165">
        <v>1</v>
      </c>
    </row>
    <row r="11166" spans="1:2">
      <c r="A11166" t="s">
        <v>25040</v>
      </c>
      <c r="B11166">
        <v>1</v>
      </c>
    </row>
    <row r="11167" spans="1:2">
      <c r="A11167" t="s">
        <v>25041</v>
      </c>
      <c r="B11167">
        <v>1</v>
      </c>
    </row>
    <row r="11168" spans="1:2">
      <c r="A11168" t="s">
        <v>25042</v>
      </c>
      <c r="B11168">
        <v>1</v>
      </c>
    </row>
    <row r="11169" spans="1:2">
      <c r="A11169" t="s">
        <v>25043</v>
      </c>
      <c r="B11169">
        <v>1</v>
      </c>
    </row>
    <row r="11170" spans="1:2">
      <c r="A11170" t="s">
        <v>25044</v>
      </c>
      <c r="B11170">
        <v>1</v>
      </c>
    </row>
    <row r="11171" spans="1:2">
      <c r="A11171" t="s">
        <v>25045</v>
      </c>
      <c r="B11171">
        <v>1</v>
      </c>
    </row>
    <row r="11172" spans="1:2">
      <c r="A11172" t="s">
        <v>25046</v>
      </c>
      <c r="B11172">
        <v>1</v>
      </c>
    </row>
    <row r="11173" spans="1:2">
      <c r="A11173" t="s">
        <v>25047</v>
      </c>
      <c r="B11173">
        <v>1</v>
      </c>
    </row>
    <row r="11174" spans="1:2">
      <c r="A11174" t="s">
        <v>25048</v>
      </c>
      <c r="B11174">
        <v>1</v>
      </c>
    </row>
    <row r="11175" spans="1:2">
      <c r="A11175" t="s">
        <v>25049</v>
      </c>
      <c r="B11175">
        <v>1</v>
      </c>
    </row>
    <row r="11176" spans="1:2">
      <c r="A11176" t="s">
        <v>25050</v>
      </c>
      <c r="B11176">
        <v>1</v>
      </c>
    </row>
    <row r="11177" spans="1:2">
      <c r="A11177" t="s">
        <v>25051</v>
      </c>
      <c r="B11177">
        <v>1</v>
      </c>
    </row>
    <row r="11178" spans="1:2">
      <c r="A11178" t="s">
        <v>25052</v>
      </c>
      <c r="B11178">
        <v>1</v>
      </c>
    </row>
    <row r="11179" spans="1:2">
      <c r="A11179" t="s">
        <v>25053</v>
      </c>
      <c r="B11179">
        <v>1</v>
      </c>
    </row>
    <row r="11180" spans="1:2">
      <c r="A11180" t="s">
        <v>25054</v>
      </c>
      <c r="B11180">
        <v>1</v>
      </c>
    </row>
    <row r="11181" spans="1:2">
      <c r="A11181" t="s">
        <v>25056</v>
      </c>
      <c r="B11181">
        <v>1</v>
      </c>
    </row>
    <row r="11182" spans="1:2">
      <c r="A11182" t="s">
        <v>25057</v>
      </c>
      <c r="B11182">
        <v>1</v>
      </c>
    </row>
    <row r="11183" spans="1:2">
      <c r="A11183" t="s">
        <v>25058</v>
      </c>
      <c r="B11183">
        <v>1</v>
      </c>
    </row>
    <row r="11184" spans="1:2">
      <c r="A11184" t="s">
        <v>25059</v>
      </c>
      <c r="B11184">
        <v>1</v>
      </c>
    </row>
    <row r="11185" spans="1:2">
      <c r="A11185" t="s">
        <v>25060</v>
      </c>
      <c r="B11185">
        <v>1</v>
      </c>
    </row>
    <row r="11186" spans="1:2">
      <c r="A11186" t="s">
        <v>25063</v>
      </c>
      <c r="B11186">
        <v>1</v>
      </c>
    </row>
    <row r="11187" spans="1:2">
      <c r="A11187" t="s">
        <v>25064</v>
      </c>
      <c r="B11187">
        <v>1</v>
      </c>
    </row>
    <row r="11188" spans="1:2">
      <c r="A11188" t="s">
        <v>25066</v>
      </c>
      <c r="B11188">
        <v>1</v>
      </c>
    </row>
    <row r="11189" spans="1:2">
      <c r="A11189" t="s">
        <v>25067</v>
      </c>
      <c r="B11189">
        <v>1</v>
      </c>
    </row>
    <row r="11190" spans="1:2">
      <c r="A11190" t="s">
        <v>25068</v>
      </c>
      <c r="B11190">
        <v>1</v>
      </c>
    </row>
    <row r="11191" spans="1:2">
      <c r="A11191" t="s">
        <v>25069</v>
      </c>
      <c r="B11191">
        <v>1</v>
      </c>
    </row>
    <row r="11192" spans="1:2">
      <c r="A11192" t="s">
        <v>25070</v>
      </c>
      <c r="B11192">
        <v>1</v>
      </c>
    </row>
    <row r="11193" spans="1:2">
      <c r="A11193" t="s">
        <v>25071</v>
      </c>
      <c r="B11193">
        <v>1</v>
      </c>
    </row>
    <row r="11194" spans="1:2">
      <c r="A11194" t="s">
        <v>25072</v>
      </c>
      <c r="B11194">
        <v>1</v>
      </c>
    </row>
    <row r="11195" spans="1:2">
      <c r="A11195" t="s">
        <v>25073</v>
      </c>
      <c r="B11195">
        <v>1</v>
      </c>
    </row>
    <row r="11196" spans="1:2">
      <c r="A11196" t="s">
        <v>25074</v>
      </c>
      <c r="B11196">
        <v>1</v>
      </c>
    </row>
    <row r="11197" spans="1:2">
      <c r="A11197" t="s">
        <v>25075</v>
      </c>
      <c r="B11197">
        <v>1</v>
      </c>
    </row>
    <row r="11198" spans="1:2">
      <c r="A11198" t="s">
        <v>25077</v>
      </c>
      <c r="B11198">
        <v>1</v>
      </c>
    </row>
    <row r="11199" spans="1:2">
      <c r="A11199" t="s">
        <v>25078</v>
      </c>
      <c r="B11199">
        <v>1</v>
      </c>
    </row>
    <row r="11200" spans="1:2">
      <c r="A11200" t="s">
        <v>25079</v>
      </c>
      <c r="B11200">
        <v>1</v>
      </c>
    </row>
    <row r="11201" spans="1:2">
      <c r="A11201" t="s">
        <v>25080</v>
      </c>
      <c r="B11201">
        <v>1</v>
      </c>
    </row>
    <row r="11202" spans="1:2">
      <c r="A11202" t="s">
        <v>25081</v>
      </c>
      <c r="B11202">
        <v>1</v>
      </c>
    </row>
    <row r="11203" spans="1:2">
      <c r="A11203" t="s">
        <v>25082</v>
      </c>
      <c r="B11203">
        <v>1</v>
      </c>
    </row>
    <row r="11204" spans="1:2">
      <c r="A11204" t="s">
        <v>25083</v>
      </c>
      <c r="B11204">
        <v>1</v>
      </c>
    </row>
    <row r="11205" spans="1:2">
      <c r="A11205" t="s">
        <v>25084</v>
      </c>
      <c r="B11205">
        <v>1</v>
      </c>
    </row>
    <row r="11206" spans="1:2">
      <c r="A11206" t="s">
        <v>25085</v>
      </c>
      <c r="B11206">
        <v>1</v>
      </c>
    </row>
    <row r="11207" spans="1:2">
      <c r="A11207" t="s">
        <v>25086</v>
      </c>
      <c r="B11207">
        <v>1</v>
      </c>
    </row>
    <row r="11208" spans="1:2">
      <c r="A11208" t="s">
        <v>25087</v>
      </c>
      <c r="B11208">
        <v>1</v>
      </c>
    </row>
    <row r="11209" spans="1:2">
      <c r="A11209" t="s">
        <v>25088</v>
      </c>
      <c r="B11209">
        <v>1</v>
      </c>
    </row>
    <row r="11210" spans="1:2">
      <c r="A11210" t="s">
        <v>25090</v>
      </c>
      <c r="B11210">
        <v>1</v>
      </c>
    </row>
    <row r="11211" spans="1:2">
      <c r="A11211" t="s">
        <v>25091</v>
      </c>
      <c r="B11211">
        <v>1</v>
      </c>
    </row>
    <row r="11212" spans="1:2">
      <c r="A11212" t="s">
        <v>25092</v>
      </c>
      <c r="B11212">
        <v>1</v>
      </c>
    </row>
    <row r="11213" spans="1:2">
      <c r="A11213" t="s">
        <v>25093</v>
      </c>
      <c r="B11213">
        <v>1</v>
      </c>
    </row>
    <row r="11214" spans="1:2">
      <c r="A11214" t="s">
        <v>25094</v>
      </c>
      <c r="B11214">
        <v>1</v>
      </c>
    </row>
    <row r="11215" spans="1:2">
      <c r="A11215" t="s">
        <v>25095</v>
      </c>
      <c r="B11215">
        <v>1</v>
      </c>
    </row>
    <row r="11216" spans="1:2">
      <c r="A11216" t="s">
        <v>25096</v>
      </c>
      <c r="B11216">
        <v>1</v>
      </c>
    </row>
    <row r="11217" spans="1:2">
      <c r="A11217" t="s">
        <v>25097</v>
      </c>
      <c r="B11217">
        <v>1</v>
      </c>
    </row>
    <row r="11218" spans="1:2">
      <c r="A11218" t="s">
        <v>25098</v>
      </c>
      <c r="B11218">
        <v>1</v>
      </c>
    </row>
    <row r="11219" spans="1:2">
      <c r="A11219" t="s">
        <v>25099</v>
      </c>
      <c r="B11219">
        <v>1</v>
      </c>
    </row>
    <row r="11220" spans="1:2">
      <c r="A11220" t="s">
        <v>25100</v>
      </c>
      <c r="B11220">
        <v>1</v>
      </c>
    </row>
    <row r="11221" spans="1:2">
      <c r="A11221" t="s">
        <v>25102</v>
      </c>
      <c r="B11221">
        <v>1</v>
      </c>
    </row>
    <row r="11222" spans="1:2">
      <c r="A11222" t="s">
        <v>25103</v>
      </c>
      <c r="B11222">
        <v>1</v>
      </c>
    </row>
    <row r="11223" spans="1:2">
      <c r="A11223" t="s">
        <v>25104</v>
      </c>
      <c r="B11223">
        <v>1</v>
      </c>
    </row>
    <row r="11224" spans="1:2">
      <c r="A11224" t="s">
        <v>25105</v>
      </c>
      <c r="B11224">
        <v>1</v>
      </c>
    </row>
    <row r="11225" spans="1:2">
      <c r="A11225" t="s">
        <v>25106</v>
      </c>
      <c r="B11225">
        <v>1</v>
      </c>
    </row>
    <row r="11226" spans="1:2">
      <c r="A11226" t="s">
        <v>25107</v>
      </c>
      <c r="B11226">
        <v>1</v>
      </c>
    </row>
    <row r="11227" spans="1:2">
      <c r="A11227" t="s">
        <v>25108</v>
      </c>
      <c r="B11227">
        <v>1</v>
      </c>
    </row>
    <row r="11228" spans="1:2">
      <c r="A11228" t="s">
        <v>25109</v>
      </c>
      <c r="B11228">
        <v>1</v>
      </c>
    </row>
    <row r="11229" spans="1:2">
      <c r="A11229" t="s">
        <v>25110</v>
      </c>
      <c r="B11229">
        <v>1</v>
      </c>
    </row>
    <row r="11230" spans="1:2">
      <c r="A11230" t="s">
        <v>25111</v>
      </c>
      <c r="B11230">
        <v>1</v>
      </c>
    </row>
    <row r="11231" spans="1:2">
      <c r="A11231" t="s">
        <v>25112</v>
      </c>
      <c r="B11231">
        <v>1</v>
      </c>
    </row>
    <row r="11232" spans="1:2">
      <c r="A11232" t="s">
        <v>25113</v>
      </c>
      <c r="B11232">
        <v>1</v>
      </c>
    </row>
    <row r="11233" spans="1:2">
      <c r="A11233" t="s">
        <v>25114</v>
      </c>
      <c r="B11233">
        <v>1</v>
      </c>
    </row>
    <row r="11234" spans="1:2">
      <c r="A11234" t="s">
        <v>25115</v>
      </c>
      <c r="B11234">
        <v>1</v>
      </c>
    </row>
    <row r="11235" spans="1:2">
      <c r="A11235" t="s">
        <v>25116</v>
      </c>
      <c r="B11235">
        <v>1</v>
      </c>
    </row>
    <row r="11236" spans="1:2">
      <c r="A11236" t="s">
        <v>25117</v>
      </c>
      <c r="B11236">
        <v>1</v>
      </c>
    </row>
    <row r="11237" spans="1:2">
      <c r="A11237" t="s">
        <v>25118</v>
      </c>
      <c r="B11237">
        <v>1</v>
      </c>
    </row>
    <row r="11238" spans="1:2">
      <c r="A11238" t="s">
        <v>25119</v>
      </c>
      <c r="B11238">
        <v>1</v>
      </c>
    </row>
    <row r="11239" spans="1:2">
      <c r="A11239" t="s">
        <v>25120</v>
      </c>
      <c r="B11239">
        <v>1</v>
      </c>
    </row>
    <row r="11240" spans="1:2">
      <c r="A11240" t="s">
        <v>25121</v>
      </c>
      <c r="B11240">
        <v>1</v>
      </c>
    </row>
    <row r="11241" spans="1:2">
      <c r="A11241" t="s">
        <v>25122</v>
      </c>
      <c r="B11241">
        <v>1</v>
      </c>
    </row>
    <row r="11242" spans="1:2">
      <c r="A11242" t="s">
        <v>25123</v>
      </c>
      <c r="B11242">
        <v>1</v>
      </c>
    </row>
    <row r="11243" spans="1:2">
      <c r="A11243" t="s">
        <v>25124</v>
      </c>
      <c r="B11243">
        <v>1</v>
      </c>
    </row>
    <row r="11244" spans="1:2">
      <c r="A11244" t="s">
        <v>25125</v>
      </c>
      <c r="B11244">
        <v>1</v>
      </c>
    </row>
    <row r="11245" spans="1:2">
      <c r="A11245" t="s">
        <v>25126</v>
      </c>
      <c r="B11245">
        <v>1</v>
      </c>
    </row>
    <row r="11246" spans="1:2">
      <c r="A11246" t="s">
        <v>25127</v>
      </c>
      <c r="B11246">
        <v>1</v>
      </c>
    </row>
    <row r="11247" spans="1:2">
      <c r="A11247" t="s">
        <v>25128</v>
      </c>
      <c r="B11247">
        <v>1</v>
      </c>
    </row>
    <row r="11248" spans="1:2">
      <c r="A11248" t="s">
        <v>25129</v>
      </c>
      <c r="B11248">
        <v>1</v>
      </c>
    </row>
    <row r="11249" spans="1:2">
      <c r="A11249" t="s">
        <v>25130</v>
      </c>
      <c r="B11249">
        <v>1</v>
      </c>
    </row>
    <row r="11250" spans="1:2">
      <c r="A11250" t="s">
        <v>25131</v>
      </c>
      <c r="B11250">
        <v>1</v>
      </c>
    </row>
    <row r="11251" spans="1:2">
      <c r="A11251" t="s">
        <v>25132</v>
      </c>
      <c r="B11251">
        <v>1</v>
      </c>
    </row>
    <row r="11252" spans="1:2">
      <c r="A11252" t="s">
        <v>25133</v>
      </c>
      <c r="B11252">
        <v>1</v>
      </c>
    </row>
    <row r="11253" spans="1:2">
      <c r="A11253" t="s">
        <v>25134</v>
      </c>
      <c r="B11253">
        <v>1</v>
      </c>
    </row>
    <row r="11254" spans="1:2">
      <c r="A11254" t="s">
        <v>25135</v>
      </c>
      <c r="B11254">
        <v>1</v>
      </c>
    </row>
    <row r="11255" spans="1:2">
      <c r="A11255" t="s">
        <v>25136</v>
      </c>
      <c r="B11255">
        <v>1</v>
      </c>
    </row>
    <row r="11256" spans="1:2">
      <c r="A11256" t="s">
        <v>25137</v>
      </c>
      <c r="B11256">
        <v>1</v>
      </c>
    </row>
    <row r="11257" spans="1:2">
      <c r="A11257" t="e">
        <f>--_: you_PRP drop_VBP</f>
        <v>#NAME?</v>
      </c>
      <c r="B11257">
        <v>1</v>
      </c>
    </row>
    <row r="11258" spans="1:2">
      <c r="A11258" t="s">
        <v>25138</v>
      </c>
      <c r="B11258">
        <v>1</v>
      </c>
    </row>
    <row r="11259" spans="1:2">
      <c r="A11259" t="s">
        <v>25139</v>
      </c>
      <c r="B11259">
        <v>1</v>
      </c>
    </row>
    <row r="11260" spans="1:2">
      <c r="A11260" t="s">
        <v>25140</v>
      </c>
      <c r="B11260">
        <v>1</v>
      </c>
    </row>
    <row r="11261" spans="1:2">
      <c r="A11261" t="s">
        <v>25141</v>
      </c>
      <c r="B11261">
        <v>1</v>
      </c>
    </row>
    <row r="11262" spans="1:2">
      <c r="A11262" t="s">
        <v>25142</v>
      </c>
      <c r="B11262">
        <v>1</v>
      </c>
    </row>
    <row r="11263" spans="1:2">
      <c r="A11263" t="s">
        <v>25143</v>
      </c>
      <c r="B11263">
        <v>1</v>
      </c>
    </row>
    <row r="11264" spans="1:2">
      <c r="A11264" t="s">
        <v>25145</v>
      </c>
      <c r="B11264">
        <v>1</v>
      </c>
    </row>
    <row r="11265" spans="1:2">
      <c r="A11265" t="s">
        <v>25146</v>
      </c>
      <c r="B11265">
        <v>1</v>
      </c>
    </row>
    <row r="11266" spans="1:2">
      <c r="A11266" t="s">
        <v>25148</v>
      </c>
      <c r="B11266">
        <v>1</v>
      </c>
    </row>
    <row r="11267" spans="1:2">
      <c r="A11267" t="s">
        <v>25149</v>
      </c>
      <c r="B11267">
        <v>1</v>
      </c>
    </row>
    <row r="11268" spans="1:2">
      <c r="A11268" t="s">
        <v>25150</v>
      </c>
      <c r="B11268">
        <v>1</v>
      </c>
    </row>
    <row r="11269" spans="1:2">
      <c r="A11269" t="s">
        <v>25151</v>
      </c>
      <c r="B11269">
        <v>1</v>
      </c>
    </row>
    <row r="11270" spans="1:2">
      <c r="A11270" t="s">
        <v>25152</v>
      </c>
      <c r="B11270">
        <v>1</v>
      </c>
    </row>
    <row r="11271" spans="1:2">
      <c r="A11271" t="s">
        <v>25153</v>
      </c>
      <c r="B11271">
        <v>1</v>
      </c>
    </row>
    <row r="11272" spans="1:2">
      <c r="A11272" t="s">
        <v>25154</v>
      </c>
      <c r="B11272">
        <v>1</v>
      </c>
    </row>
    <row r="11273" spans="1:2">
      <c r="A11273" t="s">
        <v>25155</v>
      </c>
      <c r="B11273">
        <v>1</v>
      </c>
    </row>
    <row r="11274" spans="1:2">
      <c r="A11274" t="s">
        <v>25156</v>
      </c>
      <c r="B11274">
        <v>1</v>
      </c>
    </row>
    <row r="11275" spans="1:2">
      <c r="A11275" t="s">
        <v>25157</v>
      </c>
      <c r="B11275">
        <v>1</v>
      </c>
    </row>
    <row r="11276" spans="1:2">
      <c r="A11276" t="s">
        <v>25158</v>
      </c>
      <c r="B11276">
        <v>1</v>
      </c>
    </row>
    <row r="11277" spans="1:2">
      <c r="A11277" t="s">
        <v>25159</v>
      </c>
      <c r="B11277">
        <v>1</v>
      </c>
    </row>
    <row r="11278" spans="1:2">
      <c r="A11278" t="s">
        <v>25160</v>
      </c>
      <c r="B11278">
        <v>1</v>
      </c>
    </row>
    <row r="11279" spans="1:2">
      <c r="A11279" t="s">
        <v>25161</v>
      </c>
      <c r="B11279">
        <v>1</v>
      </c>
    </row>
    <row r="11280" spans="1:2">
      <c r="A11280" t="s">
        <v>25162</v>
      </c>
      <c r="B11280">
        <v>1</v>
      </c>
    </row>
    <row r="11281" spans="1:2">
      <c r="A11281" t="s">
        <v>25163</v>
      </c>
      <c r="B11281">
        <v>1</v>
      </c>
    </row>
    <row r="11282" spans="1:2">
      <c r="A11282" t="s">
        <v>25164</v>
      </c>
      <c r="B11282">
        <v>1</v>
      </c>
    </row>
    <row r="11283" spans="1:2">
      <c r="A11283" t="s">
        <v>25165</v>
      </c>
      <c r="B11283">
        <v>1</v>
      </c>
    </row>
    <row r="11284" spans="1:2">
      <c r="A11284" t="s">
        <v>25167</v>
      </c>
      <c r="B11284">
        <v>1</v>
      </c>
    </row>
    <row r="11285" spans="1:2">
      <c r="A11285" t="s">
        <v>25168</v>
      </c>
      <c r="B11285">
        <v>1</v>
      </c>
    </row>
    <row r="11286" spans="1:2">
      <c r="A11286" t="s">
        <v>25169</v>
      </c>
      <c r="B11286">
        <v>1</v>
      </c>
    </row>
    <row r="11287" spans="1:2">
      <c r="A11287" t="s">
        <v>25171</v>
      </c>
      <c r="B11287">
        <v>1</v>
      </c>
    </row>
    <row r="11288" spans="1:2">
      <c r="A11288" t="s">
        <v>25172</v>
      </c>
      <c r="B11288">
        <v>1</v>
      </c>
    </row>
    <row r="11289" spans="1:2">
      <c r="A11289" t="s">
        <v>25173</v>
      </c>
      <c r="B11289">
        <v>1</v>
      </c>
    </row>
    <row r="11290" spans="1:2">
      <c r="A11290" t="s">
        <v>25174</v>
      </c>
      <c r="B11290">
        <v>1</v>
      </c>
    </row>
    <row r="11291" spans="1:2">
      <c r="A11291" t="s">
        <v>25175</v>
      </c>
      <c r="B11291">
        <v>1</v>
      </c>
    </row>
    <row r="11292" spans="1:2">
      <c r="A11292" t="s">
        <v>25176</v>
      </c>
      <c r="B11292">
        <v>1</v>
      </c>
    </row>
    <row r="11293" spans="1:2">
      <c r="A11293" t="s">
        <v>25177</v>
      </c>
      <c r="B11293">
        <v>1</v>
      </c>
    </row>
    <row r="11294" spans="1:2">
      <c r="A11294" t="s">
        <v>25178</v>
      </c>
      <c r="B11294">
        <v>1</v>
      </c>
    </row>
    <row r="11295" spans="1:2">
      <c r="A11295" t="s">
        <v>25179</v>
      </c>
      <c r="B11295">
        <v>1</v>
      </c>
    </row>
    <row r="11296" spans="1:2">
      <c r="A11296" t="s">
        <v>25180</v>
      </c>
      <c r="B11296">
        <v>1</v>
      </c>
    </row>
    <row r="11297" spans="1:2">
      <c r="A11297" t="s">
        <v>25181</v>
      </c>
      <c r="B11297">
        <v>1</v>
      </c>
    </row>
    <row r="11298" spans="1:2">
      <c r="A11298" t="s">
        <v>25182</v>
      </c>
      <c r="B11298">
        <v>1</v>
      </c>
    </row>
    <row r="11299" spans="1:2">
      <c r="A11299" t="s">
        <v>25184</v>
      </c>
      <c r="B11299">
        <v>1</v>
      </c>
    </row>
    <row r="11300" spans="1:2">
      <c r="A11300" t="s">
        <v>25187</v>
      </c>
      <c r="B11300">
        <v>1</v>
      </c>
    </row>
    <row r="11301" spans="1:2">
      <c r="A11301" t="s">
        <v>25188</v>
      </c>
      <c r="B11301">
        <v>1</v>
      </c>
    </row>
    <row r="11302" spans="1:2">
      <c r="A11302" t="s">
        <v>25189</v>
      </c>
      <c r="B11302">
        <v>1</v>
      </c>
    </row>
    <row r="11303" spans="1:2">
      <c r="A11303" t="s">
        <v>25190</v>
      </c>
      <c r="B11303">
        <v>1</v>
      </c>
    </row>
    <row r="11304" spans="1:2">
      <c r="A11304" t="s">
        <v>25191</v>
      </c>
      <c r="B11304">
        <v>1</v>
      </c>
    </row>
    <row r="11305" spans="1:2">
      <c r="A11305" t="s">
        <v>25192</v>
      </c>
      <c r="B11305">
        <v>1</v>
      </c>
    </row>
    <row r="11306" spans="1:2">
      <c r="A11306" t="s">
        <v>25193</v>
      </c>
      <c r="B11306">
        <v>1</v>
      </c>
    </row>
    <row r="11307" spans="1:2">
      <c r="A11307" t="s">
        <v>25194</v>
      </c>
      <c r="B11307">
        <v>1</v>
      </c>
    </row>
    <row r="11308" spans="1:2">
      <c r="A11308" t="s">
        <v>25195</v>
      </c>
      <c r="B11308">
        <v>1</v>
      </c>
    </row>
    <row r="11309" spans="1:2">
      <c r="A11309" t="s">
        <v>25196</v>
      </c>
      <c r="B11309">
        <v>1</v>
      </c>
    </row>
    <row r="11310" spans="1:2">
      <c r="A11310" t="s">
        <v>25197</v>
      </c>
      <c r="B11310">
        <v>1</v>
      </c>
    </row>
    <row r="11311" spans="1:2">
      <c r="A11311" t="s">
        <v>25198</v>
      </c>
      <c r="B11311">
        <v>1</v>
      </c>
    </row>
    <row r="11312" spans="1:2">
      <c r="A11312" t="s">
        <v>25199</v>
      </c>
      <c r="B11312">
        <v>1</v>
      </c>
    </row>
    <row r="11313" spans="1:2">
      <c r="A11313" t="s">
        <v>25200</v>
      </c>
      <c r="B11313">
        <v>1</v>
      </c>
    </row>
    <row r="11314" spans="1:2">
      <c r="A11314" t="s">
        <v>25201</v>
      </c>
      <c r="B11314">
        <v>1</v>
      </c>
    </row>
    <row r="11315" spans="1:2">
      <c r="A11315" t="s">
        <v>25202</v>
      </c>
      <c r="B11315">
        <v>1</v>
      </c>
    </row>
    <row r="11316" spans="1:2">
      <c r="A11316" t="s">
        <v>25203</v>
      </c>
      <c r="B11316">
        <v>1</v>
      </c>
    </row>
    <row r="11317" spans="1:2">
      <c r="A11317" t="s">
        <v>25204</v>
      </c>
      <c r="B11317">
        <v>1</v>
      </c>
    </row>
    <row r="11318" spans="1:2">
      <c r="A11318" t="s">
        <v>25205</v>
      </c>
      <c r="B11318">
        <v>1</v>
      </c>
    </row>
    <row r="11319" spans="1:2">
      <c r="A11319" t="s">
        <v>25206</v>
      </c>
      <c r="B11319">
        <v>1</v>
      </c>
    </row>
    <row r="11320" spans="1:2">
      <c r="A11320" t="s">
        <v>25207</v>
      </c>
      <c r="B11320">
        <v>1</v>
      </c>
    </row>
    <row r="11321" spans="1:2">
      <c r="A11321" t="s">
        <v>25208</v>
      </c>
      <c r="B11321">
        <v>1</v>
      </c>
    </row>
    <row r="11322" spans="1:2">
      <c r="A11322" t="s">
        <v>25209</v>
      </c>
      <c r="B11322">
        <v>1</v>
      </c>
    </row>
    <row r="11323" spans="1:2">
      <c r="A11323" t="s">
        <v>25211</v>
      </c>
      <c r="B11323">
        <v>1</v>
      </c>
    </row>
    <row r="11324" spans="1:2">
      <c r="A11324" t="s">
        <v>25213</v>
      </c>
      <c r="B11324">
        <v>1</v>
      </c>
    </row>
    <row r="11325" spans="1:2">
      <c r="A11325" t="s">
        <v>25214</v>
      </c>
      <c r="B11325">
        <v>1</v>
      </c>
    </row>
    <row r="11326" spans="1:2">
      <c r="A11326" t="s">
        <v>25215</v>
      </c>
      <c r="B11326">
        <v>1</v>
      </c>
    </row>
    <row r="11327" spans="1:2">
      <c r="A11327" t="s">
        <v>25216</v>
      </c>
      <c r="B11327">
        <v>1</v>
      </c>
    </row>
    <row r="11328" spans="1:2">
      <c r="A11328" t="s">
        <v>25218</v>
      </c>
      <c r="B11328">
        <v>1</v>
      </c>
    </row>
    <row r="11329" spans="1:2">
      <c r="A11329" t="s">
        <v>25219</v>
      </c>
      <c r="B11329">
        <v>1</v>
      </c>
    </row>
    <row r="11330" spans="1:2">
      <c r="A11330" t="s">
        <v>25221</v>
      </c>
      <c r="B11330">
        <v>1</v>
      </c>
    </row>
    <row r="11331" spans="1:2">
      <c r="A11331" t="s">
        <v>25222</v>
      </c>
      <c r="B11331">
        <v>1</v>
      </c>
    </row>
    <row r="11332" spans="1:2">
      <c r="A11332" t="s">
        <v>25223</v>
      </c>
      <c r="B11332">
        <v>1</v>
      </c>
    </row>
    <row r="11333" spans="1:2">
      <c r="A11333" t="s">
        <v>25224</v>
      </c>
      <c r="B11333">
        <v>1</v>
      </c>
    </row>
    <row r="11334" spans="1:2">
      <c r="A11334" t="s">
        <v>25225</v>
      </c>
      <c r="B11334">
        <v>1</v>
      </c>
    </row>
    <row r="11335" spans="1:2">
      <c r="A11335" t="s">
        <v>25226</v>
      </c>
      <c r="B11335">
        <v>1</v>
      </c>
    </row>
    <row r="11336" spans="1:2">
      <c r="A11336" t="s">
        <v>25227</v>
      </c>
      <c r="B11336">
        <v>1</v>
      </c>
    </row>
    <row r="11337" spans="1:2">
      <c r="A11337" t="s">
        <v>25228</v>
      </c>
      <c r="B11337">
        <v>1</v>
      </c>
    </row>
    <row r="11338" spans="1:2">
      <c r="A11338" t="s">
        <v>25229</v>
      </c>
      <c r="B11338">
        <v>1</v>
      </c>
    </row>
    <row r="11339" spans="1:2">
      <c r="A11339" t="s">
        <v>25231</v>
      </c>
      <c r="B11339">
        <v>1</v>
      </c>
    </row>
    <row r="11340" spans="1:2">
      <c r="A11340" t="s">
        <v>25232</v>
      </c>
      <c r="B11340">
        <v>1</v>
      </c>
    </row>
    <row r="11341" spans="1:2">
      <c r="A11341" t="s">
        <v>25233</v>
      </c>
      <c r="B11341">
        <v>1</v>
      </c>
    </row>
    <row r="11342" spans="1:2">
      <c r="A11342" t="s">
        <v>25234</v>
      </c>
      <c r="B11342">
        <v>1</v>
      </c>
    </row>
    <row r="11343" spans="1:2">
      <c r="A11343" t="s">
        <v>25235</v>
      </c>
      <c r="B11343">
        <v>1</v>
      </c>
    </row>
    <row r="11344" spans="1:2">
      <c r="A11344" t="s">
        <v>25237</v>
      </c>
      <c r="B11344">
        <v>1</v>
      </c>
    </row>
    <row r="11345" spans="1:2">
      <c r="A11345" t="s">
        <v>25238</v>
      </c>
      <c r="B11345">
        <v>1</v>
      </c>
    </row>
    <row r="11346" spans="1:2">
      <c r="A11346" t="s">
        <v>25239</v>
      </c>
      <c r="B11346">
        <v>1</v>
      </c>
    </row>
    <row r="11347" spans="1:2">
      <c r="A11347" t="s">
        <v>25240</v>
      </c>
      <c r="B11347">
        <v>1</v>
      </c>
    </row>
    <row r="11348" spans="1:2">
      <c r="A11348" t="s">
        <v>25241</v>
      </c>
      <c r="B11348">
        <v>1</v>
      </c>
    </row>
    <row r="11349" spans="1:2">
      <c r="A11349" t="s">
        <v>25242</v>
      </c>
      <c r="B11349">
        <v>1</v>
      </c>
    </row>
    <row r="11350" spans="1:2">
      <c r="A11350" t="s">
        <v>25243</v>
      </c>
      <c r="B11350">
        <v>1</v>
      </c>
    </row>
    <row r="11351" spans="1:2">
      <c r="A11351" t="s">
        <v>25245</v>
      </c>
      <c r="B11351">
        <v>1</v>
      </c>
    </row>
    <row r="11352" spans="1:2">
      <c r="A11352" t="s">
        <v>25246</v>
      </c>
      <c r="B11352">
        <v>1</v>
      </c>
    </row>
    <row r="11353" spans="1:2">
      <c r="A11353" t="s">
        <v>25247</v>
      </c>
      <c r="B11353">
        <v>1</v>
      </c>
    </row>
    <row r="11354" spans="1:2">
      <c r="A11354" t="s">
        <v>25248</v>
      </c>
      <c r="B11354">
        <v>1</v>
      </c>
    </row>
    <row r="11355" spans="1:2">
      <c r="A11355" t="s">
        <v>25249</v>
      </c>
      <c r="B11355">
        <v>1</v>
      </c>
    </row>
    <row r="11356" spans="1:2">
      <c r="A11356" t="s">
        <v>25251</v>
      </c>
      <c r="B11356">
        <v>1</v>
      </c>
    </row>
    <row r="11357" spans="1:2">
      <c r="A11357" t="s">
        <v>25252</v>
      </c>
      <c r="B11357">
        <v>1</v>
      </c>
    </row>
    <row r="11358" spans="1:2">
      <c r="A11358" t="s">
        <v>25253</v>
      </c>
      <c r="B11358">
        <v>1</v>
      </c>
    </row>
    <row r="11359" spans="1:2">
      <c r="A11359" t="s">
        <v>25254</v>
      </c>
      <c r="B11359">
        <v>1</v>
      </c>
    </row>
    <row r="11360" spans="1:2">
      <c r="A11360" t="s">
        <v>25255</v>
      </c>
      <c r="B11360">
        <v>1</v>
      </c>
    </row>
    <row r="11361" spans="1:2">
      <c r="A11361" t="s">
        <v>25256</v>
      </c>
      <c r="B11361">
        <v>1</v>
      </c>
    </row>
    <row r="11362" spans="1:2">
      <c r="A11362" t="s">
        <v>25257</v>
      </c>
      <c r="B11362">
        <v>1</v>
      </c>
    </row>
    <row r="11363" spans="1:2">
      <c r="A11363" t="s">
        <v>25258</v>
      </c>
      <c r="B11363">
        <v>1</v>
      </c>
    </row>
    <row r="11364" spans="1:2">
      <c r="A11364" t="s">
        <v>25259</v>
      </c>
      <c r="B11364">
        <v>1</v>
      </c>
    </row>
    <row r="11365" spans="1:2">
      <c r="A11365" t="s">
        <v>25260</v>
      </c>
      <c r="B11365">
        <v>1</v>
      </c>
    </row>
    <row r="11366" spans="1:2">
      <c r="A11366" t="s">
        <v>25264</v>
      </c>
      <c r="B11366">
        <v>1</v>
      </c>
    </row>
    <row r="11367" spans="1:2">
      <c r="A11367" t="e">
        <f>--_: just_RB the_DT</f>
        <v>#NAME?</v>
      </c>
      <c r="B11367">
        <v>1</v>
      </c>
    </row>
    <row r="11368" spans="1:2">
      <c r="A11368" t="s">
        <v>25265</v>
      </c>
      <c r="B11368">
        <v>1</v>
      </c>
    </row>
    <row r="11369" spans="1:2">
      <c r="A11369" t="s">
        <v>25266</v>
      </c>
      <c r="B11369">
        <v>1</v>
      </c>
    </row>
    <row r="11370" spans="1:2">
      <c r="A11370" t="s">
        <v>25268</v>
      </c>
      <c r="B11370">
        <v>1</v>
      </c>
    </row>
    <row r="11371" spans="1:2">
      <c r="A11371" t="s">
        <v>25269</v>
      </c>
      <c r="B11371">
        <v>1</v>
      </c>
    </row>
    <row r="11372" spans="1:2">
      <c r="A11372" t="s">
        <v>25270</v>
      </c>
      <c r="B11372">
        <v>1</v>
      </c>
    </row>
    <row r="11373" spans="1:2">
      <c r="A11373" t="s">
        <v>25271</v>
      </c>
      <c r="B11373">
        <v>1</v>
      </c>
    </row>
    <row r="11374" spans="1:2">
      <c r="A11374" t="s">
        <v>25273</v>
      </c>
      <c r="B11374">
        <v>1</v>
      </c>
    </row>
    <row r="11375" spans="1:2">
      <c r="A11375" t="s">
        <v>25275</v>
      </c>
      <c r="B11375">
        <v>1</v>
      </c>
    </row>
    <row r="11376" spans="1:2">
      <c r="A11376" t="s">
        <v>25276</v>
      </c>
      <c r="B11376">
        <v>1</v>
      </c>
    </row>
    <row r="11377" spans="1:2">
      <c r="A11377" t="s">
        <v>25277</v>
      </c>
      <c r="B11377">
        <v>1</v>
      </c>
    </row>
    <row r="11378" spans="1:2">
      <c r="A11378" t="s">
        <v>25278</v>
      </c>
      <c r="B11378">
        <v>1</v>
      </c>
    </row>
    <row r="11379" spans="1:2">
      <c r="A11379" t="s">
        <v>25280</v>
      </c>
      <c r="B11379">
        <v>1</v>
      </c>
    </row>
    <row r="11380" spans="1:2">
      <c r="A11380" t="s">
        <v>25281</v>
      </c>
      <c r="B11380">
        <v>1</v>
      </c>
    </row>
    <row r="11381" spans="1:2">
      <c r="A11381" t="s">
        <v>25282</v>
      </c>
      <c r="B11381">
        <v>1</v>
      </c>
    </row>
    <row r="11382" spans="1:2">
      <c r="A11382" t="s">
        <v>25283</v>
      </c>
      <c r="B11382">
        <v>1</v>
      </c>
    </row>
    <row r="11383" spans="1:2">
      <c r="A11383" t="s">
        <v>25284</v>
      </c>
      <c r="B11383">
        <v>1</v>
      </c>
    </row>
    <row r="11384" spans="1:2">
      <c r="A11384" t="s">
        <v>25285</v>
      </c>
      <c r="B11384">
        <v>1</v>
      </c>
    </row>
    <row r="11385" spans="1:2">
      <c r="A11385" t="s">
        <v>25286</v>
      </c>
      <c r="B11385">
        <v>1</v>
      </c>
    </row>
    <row r="11386" spans="1:2">
      <c r="A11386" t="s">
        <v>25287</v>
      </c>
      <c r="B11386">
        <v>1</v>
      </c>
    </row>
    <row r="11387" spans="1:2">
      <c r="A11387" t="s">
        <v>25288</v>
      </c>
      <c r="B11387">
        <v>1</v>
      </c>
    </row>
    <row r="11388" spans="1:2">
      <c r="A11388" t="s">
        <v>25289</v>
      </c>
      <c r="B11388">
        <v>1</v>
      </c>
    </row>
    <row r="11389" spans="1:2">
      <c r="A11389" t="s">
        <v>25290</v>
      </c>
      <c r="B11389">
        <v>1</v>
      </c>
    </row>
    <row r="11390" spans="1:2">
      <c r="A11390" t="s">
        <v>25291</v>
      </c>
      <c r="B11390">
        <v>1</v>
      </c>
    </row>
    <row r="11391" spans="1:2">
      <c r="A11391" t="s">
        <v>25292</v>
      </c>
      <c r="B11391">
        <v>1</v>
      </c>
    </row>
    <row r="11392" spans="1:2">
      <c r="A11392" t="s">
        <v>25293</v>
      </c>
      <c r="B11392">
        <v>1</v>
      </c>
    </row>
    <row r="11393" spans="1:2">
      <c r="A11393" t="s">
        <v>25294</v>
      </c>
      <c r="B11393">
        <v>1</v>
      </c>
    </row>
    <row r="11394" spans="1:2">
      <c r="A11394" t="s">
        <v>25295</v>
      </c>
      <c r="B11394">
        <v>1</v>
      </c>
    </row>
    <row r="11395" spans="1:2">
      <c r="A11395" t="s">
        <v>25296</v>
      </c>
      <c r="B11395">
        <v>1</v>
      </c>
    </row>
    <row r="11396" spans="1:2">
      <c r="A11396" t="s">
        <v>25297</v>
      </c>
      <c r="B11396">
        <v>1</v>
      </c>
    </row>
    <row r="11397" spans="1:2">
      <c r="A11397" t="s">
        <v>25298</v>
      </c>
      <c r="B11397">
        <v>1</v>
      </c>
    </row>
    <row r="11398" spans="1:2">
      <c r="A11398" t="s">
        <v>25299</v>
      </c>
      <c r="B11398">
        <v>1</v>
      </c>
    </row>
    <row r="11399" spans="1:2">
      <c r="A11399" t="s">
        <v>25300</v>
      </c>
      <c r="B11399">
        <v>1</v>
      </c>
    </row>
    <row r="11400" spans="1:2">
      <c r="A11400" t="s">
        <v>25301</v>
      </c>
      <c r="B11400">
        <v>1</v>
      </c>
    </row>
    <row r="11401" spans="1:2">
      <c r="A11401" t="s">
        <v>25302</v>
      </c>
      <c r="B11401">
        <v>1</v>
      </c>
    </row>
    <row r="11402" spans="1:2">
      <c r="A11402" t="s">
        <v>25303</v>
      </c>
      <c r="B11402">
        <v>1</v>
      </c>
    </row>
    <row r="11403" spans="1:2">
      <c r="A11403" t="s">
        <v>25304</v>
      </c>
      <c r="B11403">
        <v>1</v>
      </c>
    </row>
    <row r="11404" spans="1:2">
      <c r="A11404" t="s">
        <v>25306</v>
      </c>
      <c r="B11404">
        <v>1</v>
      </c>
    </row>
    <row r="11405" spans="1:2">
      <c r="A11405" t="s">
        <v>25307</v>
      </c>
      <c r="B11405">
        <v>1</v>
      </c>
    </row>
    <row r="11406" spans="1:2">
      <c r="A11406" t="s">
        <v>25308</v>
      </c>
      <c r="B11406">
        <v>1</v>
      </c>
    </row>
    <row r="11407" spans="1:2">
      <c r="A11407" t="s">
        <v>25310</v>
      </c>
      <c r="B11407">
        <v>1</v>
      </c>
    </row>
    <row r="11408" spans="1:2">
      <c r="A11408" t="s">
        <v>25311</v>
      </c>
      <c r="B11408">
        <v>1</v>
      </c>
    </row>
    <row r="11409" spans="1:2">
      <c r="A11409" t="s">
        <v>25312</v>
      </c>
      <c r="B11409">
        <v>1</v>
      </c>
    </row>
    <row r="11410" spans="1:2">
      <c r="A11410" t="s">
        <v>25313</v>
      </c>
      <c r="B11410">
        <v>1</v>
      </c>
    </row>
    <row r="11411" spans="1:2">
      <c r="A11411" t="s">
        <v>25314</v>
      </c>
      <c r="B11411">
        <v>1</v>
      </c>
    </row>
    <row r="11412" spans="1:2">
      <c r="A11412" t="s">
        <v>25315</v>
      </c>
      <c r="B11412">
        <v>1</v>
      </c>
    </row>
    <row r="11413" spans="1:2">
      <c r="A11413" t="s">
        <v>25316</v>
      </c>
      <c r="B11413">
        <v>1</v>
      </c>
    </row>
    <row r="11414" spans="1:2">
      <c r="A11414" t="s">
        <v>25318</v>
      </c>
      <c r="B11414">
        <v>1</v>
      </c>
    </row>
    <row r="11415" spans="1:2">
      <c r="A11415" t="s">
        <v>25319</v>
      </c>
      <c r="B11415">
        <v>1</v>
      </c>
    </row>
    <row r="11416" spans="1:2">
      <c r="A11416" t="s">
        <v>25320</v>
      </c>
      <c r="B11416">
        <v>1</v>
      </c>
    </row>
    <row r="11417" spans="1:2">
      <c r="A11417" t="s">
        <v>25321</v>
      </c>
      <c r="B11417">
        <v>1</v>
      </c>
    </row>
    <row r="11418" spans="1:2">
      <c r="A11418" t="s">
        <v>25322</v>
      </c>
      <c r="B11418">
        <v>1</v>
      </c>
    </row>
    <row r="11419" spans="1:2">
      <c r="A11419" t="s">
        <v>25323</v>
      </c>
      <c r="B11419">
        <v>1</v>
      </c>
    </row>
    <row r="11420" spans="1:2">
      <c r="A11420" t="s">
        <v>25324</v>
      </c>
      <c r="B11420">
        <v>1</v>
      </c>
    </row>
    <row r="11421" spans="1:2">
      <c r="A11421" t="s">
        <v>25325</v>
      </c>
      <c r="B11421">
        <v>1</v>
      </c>
    </row>
    <row r="11422" spans="1:2">
      <c r="A11422" t="s">
        <v>25326</v>
      </c>
      <c r="B11422">
        <v>1</v>
      </c>
    </row>
    <row r="11423" spans="1:2">
      <c r="A11423" t="s">
        <v>25327</v>
      </c>
      <c r="B11423">
        <v>1</v>
      </c>
    </row>
    <row r="11424" spans="1:2">
      <c r="A11424" t="s">
        <v>25328</v>
      </c>
      <c r="B11424">
        <v>1</v>
      </c>
    </row>
    <row r="11425" spans="1:2">
      <c r="A11425" t="s">
        <v>25329</v>
      </c>
      <c r="B11425">
        <v>1</v>
      </c>
    </row>
    <row r="11426" spans="1:2">
      <c r="A11426" t="s">
        <v>25330</v>
      </c>
      <c r="B11426">
        <v>1</v>
      </c>
    </row>
    <row r="11427" spans="1:2">
      <c r="A11427" t="s">
        <v>25331</v>
      </c>
      <c r="B11427">
        <v>1</v>
      </c>
    </row>
    <row r="11428" spans="1:2">
      <c r="A11428" t="s">
        <v>25332</v>
      </c>
      <c r="B11428">
        <v>1</v>
      </c>
    </row>
    <row r="11429" spans="1:2">
      <c r="A11429" t="s">
        <v>25333</v>
      </c>
      <c r="B11429">
        <v>1</v>
      </c>
    </row>
    <row r="11430" spans="1:2">
      <c r="A11430" t="s">
        <v>25335</v>
      </c>
      <c r="B11430">
        <v>1</v>
      </c>
    </row>
    <row r="11431" spans="1:2">
      <c r="A11431" t="s">
        <v>25336</v>
      </c>
      <c r="B11431">
        <v>1</v>
      </c>
    </row>
    <row r="11432" spans="1:2">
      <c r="A11432" t="s">
        <v>25339</v>
      </c>
      <c r="B11432">
        <v>1</v>
      </c>
    </row>
    <row r="11433" spans="1:2">
      <c r="A11433" t="s">
        <v>25340</v>
      </c>
      <c r="B11433">
        <v>1</v>
      </c>
    </row>
    <row r="11434" spans="1:2">
      <c r="A11434" t="s">
        <v>25341</v>
      </c>
      <c r="B11434">
        <v>1</v>
      </c>
    </row>
    <row r="11435" spans="1:2">
      <c r="A11435" t="s">
        <v>25342</v>
      </c>
      <c r="B11435">
        <v>1</v>
      </c>
    </row>
    <row r="11436" spans="1:2">
      <c r="A11436" t="s">
        <v>25343</v>
      </c>
      <c r="B11436">
        <v>1</v>
      </c>
    </row>
    <row r="11437" spans="1:2">
      <c r="A11437" t="s">
        <v>25344</v>
      </c>
      <c r="B11437">
        <v>1</v>
      </c>
    </row>
    <row r="11438" spans="1:2">
      <c r="A11438" t="s">
        <v>25345</v>
      </c>
      <c r="B11438">
        <v>1</v>
      </c>
    </row>
    <row r="11439" spans="1:2">
      <c r="A11439" t="s">
        <v>25346</v>
      </c>
      <c r="B11439">
        <v>1</v>
      </c>
    </row>
    <row r="11440" spans="1:2">
      <c r="A11440" t="s">
        <v>25347</v>
      </c>
      <c r="B11440">
        <v>1</v>
      </c>
    </row>
    <row r="11441" spans="1:2">
      <c r="A11441" t="s">
        <v>25348</v>
      </c>
      <c r="B11441">
        <v>1</v>
      </c>
    </row>
    <row r="11442" spans="1:2">
      <c r="A11442" t="s">
        <v>25349</v>
      </c>
      <c r="B11442">
        <v>1</v>
      </c>
    </row>
    <row r="11443" spans="1:2">
      <c r="A11443" t="s">
        <v>25350</v>
      </c>
      <c r="B11443">
        <v>1</v>
      </c>
    </row>
    <row r="11444" spans="1:2">
      <c r="A11444" t="s">
        <v>25351</v>
      </c>
      <c r="B11444">
        <v>1</v>
      </c>
    </row>
    <row r="11445" spans="1:2">
      <c r="A11445" t="s">
        <v>25352</v>
      </c>
      <c r="B11445">
        <v>1</v>
      </c>
    </row>
    <row r="11446" spans="1:2">
      <c r="A11446" t="s">
        <v>25353</v>
      </c>
      <c r="B11446">
        <v>1</v>
      </c>
    </row>
    <row r="11447" spans="1:2">
      <c r="A11447" t="s">
        <v>25354</v>
      </c>
      <c r="B11447">
        <v>1</v>
      </c>
    </row>
    <row r="11448" spans="1:2">
      <c r="A11448" t="s">
        <v>25355</v>
      </c>
      <c r="B11448">
        <v>1</v>
      </c>
    </row>
    <row r="11449" spans="1:2">
      <c r="A11449" t="s">
        <v>25356</v>
      </c>
      <c r="B11449">
        <v>1</v>
      </c>
    </row>
    <row r="11450" spans="1:2">
      <c r="A11450" t="s">
        <v>25357</v>
      </c>
      <c r="B11450">
        <v>1</v>
      </c>
    </row>
    <row r="11451" spans="1:2">
      <c r="A11451" t="s">
        <v>25358</v>
      </c>
      <c r="B11451">
        <v>1</v>
      </c>
    </row>
    <row r="11452" spans="1:2">
      <c r="A11452" t="s">
        <v>25359</v>
      </c>
      <c r="B11452">
        <v>1</v>
      </c>
    </row>
    <row r="11453" spans="1:2">
      <c r="A11453" t="s">
        <v>25360</v>
      </c>
      <c r="B11453">
        <v>1</v>
      </c>
    </row>
    <row r="11454" spans="1:2">
      <c r="A11454" t="s">
        <v>25362</v>
      </c>
      <c r="B11454">
        <v>1</v>
      </c>
    </row>
    <row r="11455" spans="1:2">
      <c r="A11455" t="s">
        <v>25363</v>
      </c>
      <c r="B11455">
        <v>1</v>
      </c>
    </row>
    <row r="11456" spans="1:2">
      <c r="A11456" t="s">
        <v>25364</v>
      </c>
      <c r="B11456">
        <v>1</v>
      </c>
    </row>
    <row r="11457" spans="1:2">
      <c r="A11457" t="s">
        <v>25365</v>
      </c>
      <c r="B11457">
        <v>1</v>
      </c>
    </row>
    <row r="11458" spans="1:2">
      <c r="A11458" t="s">
        <v>25366</v>
      </c>
      <c r="B11458">
        <v>1</v>
      </c>
    </row>
    <row r="11459" spans="1:2">
      <c r="A11459" t="s">
        <v>25367</v>
      </c>
      <c r="B11459">
        <v>1</v>
      </c>
    </row>
    <row r="11460" spans="1:2">
      <c r="A11460" t="s">
        <v>25368</v>
      </c>
      <c r="B11460">
        <v>1</v>
      </c>
    </row>
    <row r="11461" spans="1:2">
      <c r="A11461" t="s">
        <v>25369</v>
      </c>
      <c r="B11461">
        <v>1</v>
      </c>
    </row>
    <row r="11462" spans="1:2">
      <c r="A11462" t="s">
        <v>25370</v>
      </c>
      <c r="B11462">
        <v>1</v>
      </c>
    </row>
    <row r="11463" spans="1:2">
      <c r="A11463" t="e">
        <f>--_: this_DT kind_NN</f>
        <v>#NAME?</v>
      </c>
      <c r="B11463">
        <v>1</v>
      </c>
    </row>
    <row r="11464" spans="1:2">
      <c r="A11464" t="s">
        <v>25371</v>
      </c>
      <c r="B11464">
        <v>1</v>
      </c>
    </row>
    <row r="11465" spans="1:2">
      <c r="A11465" t="s">
        <v>25372</v>
      </c>
      <c r="B11465">
        <v>1</v>
      </c>
    </row>
    <row r="11466" spans="1:2">
      <c r="A11466" t="s">
        <v>25373</v>
      </c>
      <c r="B11466">
        <v>1</v>
      </c>
    </row>
    <row r="11467" spans="1:2">
      <c r="A11467" t="s">
        <v>25374</v>
      </c>
      <c r="B11467">
        <v>1</v>
      </c>
    </row>
    <row r="11468" spans="1:2">
      <c r="A11468" t="s">
        <v>25375</v>
      </c>
      <c r="B11468">
        <v>1</v>
      </c>
    </row>
    <row r="11469" spans="1:2">
      <c r="A11469" t="s">
        <v>25376</v>
      </c>
      <c r="B11469">
        <v>1</v>
      </c>
    </row>
    <row r="11470" spans="1:2">
      <c r="A11470" t="s">
        <v>25377</v>
      </c>
      <c r="B11470">
        <v>1</v>
      </c>
    </row>
    <row r="11471" spans="1:2">
      <c r="A11471" t="s">
        <v>25379</v>
      </c>
      <c r="B11471">
        <v>1</v>
      </c>
    </row>
    <row r="11472" spans="1:2">
      <c r="A11472" t="s">
        <v>25380</v>
      </c>
      <c r="B11472">
        <v>1</v>
      </c>
    </row>
    <row r="11473" spans="1:2">
      <c r="A11473" t="s">
        <v>25381</v>
      </c>
      <c r="B11473">
        <v>1</v>
      </c>
    </row>
    <row r="11474" spans="1:2">
      <c r="A11474" t="s">
        <v>25382</v>
      </c>
      <c r="B11474">
        <v>1</v>
      </c>
    </row>
    <row r="11475" spans="1:2">
      <c r="A11475" t="s">
        <v>25383</v>
      </c>
      <c r="B11475">
        <v>1</v>
      </c>
    </row>
    <row r="11476" spans="1:2">
      <c r="A11476" t="s">
        <v>25385</v>
      </c>
      <c r="B11476">
        <v>1</v>
      </c>
    </row>
    <row r="11477" spans="1:2">
      <c r="A11477" t="s">
        <v>25386</v>
      </c>
      <c r="B11477">
        <v>1</v>
      </c>
    </row>
    <row r="11478" spans="1:2">
      <c r="A11478" t="s">
        <v>25387</v>
      </c>
      <c r="B11478">
        <v>1</v>
      </c>
    </row>
    <row r="11479" spans="1:2">
      <c r="A11479" t="s">
        <v>25388</v>
      </c>
      <c r="B11479">
        <v>1</v>
      </c>
    </row>
    <row r="11480" spans="1:2">
      <c r="A11480" t="s">
        <v>25389</v>
      </c>
      <c r="B11480">
        <v>1</v>
      </c>
    </row>
    <row r="11481" spans="1:2">
      <c r="A11481" t="s">
        <v>25390</v>
      </c>
      <c r="B11481">
        <v>1</v>
      </c>
    </row>
    <row r="11482" spans="1:2">
      <c r="A11482" t="s">
        <v>25391</v>
      </c>
      <c r="B11482">
        <v>1</v>
      </c>
    </row>
    <row r="11483" spans="1:2">
      <c r="A11483" t="s">
        <v>25392</v>
      </c>
      <c r="B11483">
        <v>1</v>
      </c>
    </row>
    <row r="11484" spans="1:2">
      <c r="A11484" t="s">
        <v>25393</v>
      </c>
      <c r="B11484">
        <v>1</v>
      </c>
    </row>
    <row r="11485" spans="1:2">
      <c r="A11485" t="s">
        <v>25394</v>
      </c>
      <c r="B11485">
        <v>1</v>
      </c>
    </row>
    <row r="11486" spans="1:2">
      <c r="A11486" t="s">
        <v>25395</v>
      </c>
      <c r="B11486">
        <v>1</v>
      </c>
    </row>
    <row r="11487" spans="1:2">
      <c r="A11487" t="s">
        <v>25396</v>
      </c>
      <c r="B11487">
        <v>1</v>
      </c>
    </row>
    <row r="11488" spans="1:2">
      <c r="A11488" t="s">
        <v>25397</v>
      </c>
      <c r="B11488">
        <v>1</v>
      </c>
    </row>
    <row r="11489" spans="1:2">
      <c r="A11489" t="s">
        <v>25400</v>
      </c>
      <c r="B11489">
        <v>1</v>
      </c>
    </row>
    <row r="11490" spans="1:2">
      <c r="A11490" t="s">
        <v>25401</v>
      </c>
      <c r="B11490">
        <v>1</v>
      </c>
    </row>
    <row r="11491" spans="1:2">
      <c r="A11491" t="s">
        <v>25403</v>
      </c>
      <c r="B11491">
        <v>1</v>
      </c>
    </row>
    <row r="11492" spans="1:2">
      <c r="A11492" t="s">
        <v>25404</v>
      </c>
      <c r="B11492">
        <v>1</v>
      </c>
    </row>
    <row r="11493" spans="1:2">
      <c r="A11493" t="s">
        <v>25405</v>
      </c>
      <c r="B11493">
        <v>1</v>
      </c>
    </row>
    <row r="11494" spans="1:2">
      <c r="A11494" t="s">
        <v>25406</v>
      </c>
      <c r="B11494">
        <v>1</v>
      </c>
    </row>
    <row r="11495" spans="1:2">
      <c r="A11495" t="s">
        <v>25407</v>
      </c>
      <c r="B11495">
        <v>1</v>
      </c>
    </row>
    <row r="11496" spans="1:2">
      <c r="A11496" t="s">
        <v>25408</v>
      </c>
      <c r="B11496">
        <v>1</v>
      </c>
    </row>
    <row r="11497" spans="1:2">
      <c r="A11497" t="s">
        <v>25409</v>
      </c>
      <c r="B11497">
        <v>1</v>
      </c>
    </row>
    <row r="11498" spans="1:2">
      <c r="A11498" t="s">
        <v>25410</v>
      </c>
      <c r="B11498">
        <v>1</v>
      </c>
    </row>
    <row r="11499" spans="1:2">
      <c r="A11499" t="s">
        <v>25411</v>
      </c>
      <c r="B11499">
        <v>1</v>
      </c>
    </row>
    <row r="11500" spans="1:2">
      <c r="A11500" t="s">
        <v>25412</v>
      </c>
      <c r="B11500">
        <v>1</v>
      </c>
    </row>
    <row r="11501" spans="1:2">
      <c r="A11501" t="s">
        <v>25413</v>
      </c>
      <c r="B11501">
        <v>1</v>
      </c>
    </row>
    <row r="11502" spans="1:2">
      <c r="A11502" t="s">
        <v>25414</v>
      </c>
      <c r="B11502">
        <v>1</v>
      </c>
    </row>
    <row r="11503" spans="1:2">
      <c r="A11503" t="s">
        <v>25415</v>
      </c>
      <c r="B11503">
        <v>1</v>
      </c>
    </row>
    <row r="11504" spans="1:2">
      <c r="A11504" t="s">
        <v>25416</v>
      </c>
      <c r="B11504">
        <v>1</v>
      </c>
    </row>
    <row r="11505" spans="1:2">
      <c r="A11505" t="s">
        <v>25417</v>
      </c>
      <c r="B11505">
        <v>1</v>
      </c>
    </row>
    <row r="11506" spans="1:2">
      <c r="A11506" t="s">
        <v>25418</v>
      </c>
      <c r="B11506">
        <v>1</v>
      </c>
    </row>
    <row r="11507" spans="1:2">
      <c r="A11507" t="s">
        <v>25419</v>
      </c>
      <c r="B11507">
        <v>1</v>
      </c>
    </row>
    <row r="11508" spans="1:2">
      <c r="A11508" t="s">
        <v>25420</v>
      </c>
      <c r="B11508">
        <v>1</v>
      </c>
    </row>
    <row r="11509" spans="1:2">
      <c r="A11509" t="s">
        <v>25421</v>
      </c>
      <c r="B11509">
        <v>1</v>
      </c>
    </row>
    <row r="11510" spans="1:2">
      <c r="A11510" t="s">
        <v>25422</v>
      </c>
      <c r="B11510">
        <v>1</v>
      </c>
    </row>
    <row r="11511" spans="1:2">
      <c r="A11511" t="s">
        <v>25424</v>
      </c>
      <c r="B11511">
        <v>1</v>
      </c>
    </row>
    <row r="11512" spans="1:2">
      <c r="A11512" t="s">
        <v>25425</v>
      </c>
      <c r="B11512">
        <v>1</v>
      </c>
    </row>
    <row r="11513" spans="1:2">
      <c r="A11513" t="s">
        <v>25426</v>
      </c>
      <c r="B11513">
        <v>1</v>
      </c>
    </row>
    <row r="11514" spans="1:2">
      <c r="A11514" t="s">
        <v>25427</v>
      </c>
      <c r="B11514">
        <v>1</v>
      </c>
    </row>
    <row r="11515" spans="1:2">
      <c r="A11515" t="s">
        <v>25429</v>
      </c>
      <c r="B11515">
        <v>1</v>
      </c>
    </row>
    <row r="11516" spans="1:2">
      <c r="A11516" t="s">
        <v>25430</v>
      </c>
      <c r="B11516">
        <v>1</v>
      </c>
    </row>
    <row r="11517" spans="1:2">
      <c r="A11517" t="s">
        <v>25431</v>
      </c>
      <c r="B11517">
        <v>1</v>
      </c>
    </row>
    <row r="11518" spans="1:2">
      <c r="A11518" t="s">
        <v>25432</v>
      </c>
      <c r="B11518">
        <v>1</v>
      </c>
    </row>
    <row r="11519" spans="1:2">
      <c r="A11519" t="s">
        <v>25433</v>
      </c>
      <c r="B11519">
        <v>1</v>
      </c>
    </row>
    <row r="11520" spans="1:2">
      <c r="A11520" t="s">
        <v>25434</v>
      </c>
      <c r="B11520">
        <v>1</v>
      </c>
    </row>
    <row r="11521" spans="1:2">
      <c r="A11521" t="s">
        <v>25436</v>
      </c>
      <c r="B11521">
        <v>1</v>
      </c>
    </row>
    <row r="11522" spans="1:2">
      <c r="A11522" t="s">
        <v>25437</v>
      </c>
      <c r="B11522">
        <v>1</v>
      </c>
    </row>
    <row r="11523" spans="1:2">
      <c r="A11523" t="s">
        <v>25438</v>
      </c>
      <c r="B11523">
        <v>1</v>
      </c>
    </row>
    <row r="11524" spans="1:2">
      <c r="A11524" t="s">
        <v>25439</v>
      </c>
      <c r="B11524">
        <v>1</v>
      </c>
    </row>
    <row r="11525" spans="1:2">
      <c r="A11525" t="s">
        <v>25440</v>
      </c>
      <c r="B11525">
        <v>1</v>
      </c>
    </row>
    <row r="11526" spans="1:2">
      <c r="A11526" t="s">
        <v>25441</v>
      </c>
      <c r="B11526">
        <v>1</v>
      </c>
    </row>
    <row r="11527" spans="1:2">
      <c r="A11527" t="s">
        <v>25442</v>
      </c>
      <c r="B11527">
        <v>1</v>
      </c>
    </row>
    <row r="11528" spans="1:2">
      <c r="A11528" t="s">
        <v>25443</v>
      </c>
      <c r="B11528">
        <v>1</v>
      </c>
    </row>
    <row r="11529" spans="1:2">
      <c r="A11529" t="s">
        <v>25444</v>
      </c>
      <c r="B11529">
        <v>1</v>
      </c>
    </row>
    <row r="11530" spans="1:2">
      <c r="A11530" t="s">
        <v>25445</v>
      </c>
      <c r="B11530">
        <v>1</v>
      </c>
    </row>
    <row r="11531" spans="1:2">
      <c r="A11531" t="s">
        <v>25446</v>
      </c>
      <c r="B11531">
        <v>1</v>
      </c>
    </row>
    <row r="11532" spans="1:2">
      <c r="A11532" t="s">
        <v>25447</v>
      </c>
      <c r="B11532">
        <v>1</v>
      </c>
    </row>
    <row r="11533" spans="1:2">
      <c r="A11533" t="s">
        <v>25448</v>
      </c>
      <c r="B11533">
        <v>1</v>
      </c>
    </row>
    <row r="11534" spans="1:2">
      <c r="A11534" t="s">
        <v>25449</v>
      </c>
      <c r="B11534">
        <v>1</v>
      </c>
    </row>
    <row r="11535" spans="1:2">
      <c r="A11535" t="s">
        <v>25450</v>
      </c>
      <c r="B11535">
        <v>1</v>
      </c>
    </row>
    <row r="11536" spans="1:2">
      <c r="A11536" t="s">
        <v>25451</v>
      </c>
      <c r="B11536">
        <v>1</v>
      </c>
    </row>
    <row r="11537" spans="1:2">
      <c r="A11537" t="s">
        <v>25453</v>
      </c>
      <c r="B11537">
        <v>1</v>
      </c>
    </row>
    <row r="11538" spans="1:2">
      <c r="A11538" t="s">
        <v>25454</v>
      </c>
      <c r="B11538">
        <v>1</v>
      </c>
    </row>
    <row r="11539" spans="1:2">
      <c r="A11539" t="s">
        <v>25455</v>
      </c>
      <c r="B11539">
        <v>1</v>
      </c>
    </row>
    <row r="11540" spans="1:2">
      <c r="A11540" t="s">
        <v>25456</v>
      </c>
      <c r="B11540">
        <v>1</v>
      </c>
    </row>
    <row r="11541" spans="1:2">
      <c r="A11541" t="s">
        <v>25457</v>
      </c>
      <c r="B11541">
        <v>1</v>
      </c>
    </row>
    <row r="11542" spans="1:2">
      <c r="A11542" t="s">
        <v>25458</v>
      </c>
      <c r="B11542">
        <v>1</v>
      </c>
    </row>
    <row r="11543" spans="1:2">
      <c r="A11543" t="s">
        <v>25459</v>
      </c>
      <c r="B11543">
        <v>1</v>
      </c>
    </row>
    <row r="11544" spans="1:2">
      <c r="A11544" t="s">
        <v>25460</v>
      </c>
      <c r="B11544">
        <v>1</v>
      </c>
    </row>
    <row r="11545" spans="1:2">
      <c r="A11545" t="s">
        <v>25461</v>
      </c>
      <c r="B11545">
        <v>1</v>
      </c>
    </row>
    <row r="11546" spans="1:2">
      <c r="A11546" t="s">
        <v>25462</v>
      </c>
      <c r="B11546">
        <v>1</v>
      </c>
    </row>
    <row r="11547" spans="1:2">
      <c r="A11547" t="s">
        <v>25463</v>
      </c>
      <c r="B11547">
        <v>1</v>
      </c>
    </row>
    <row r="11548" spans="1:2">
      <c r="A11548" t="s">
        <v>25464</v>
      </c>
      <c r="B11548">
        <v>1</v>
      </c>
    </row>
    <row r="11549" spans="1:2">
      <c r="A11549" t="s">
        <v>25465</v>
      </c>
      <c r="B11549">
        <v>1</v>
      </c>
    </row>
    <row r="11550" spans="1:2">
      <c r="A11550" t="s">
        <v>25466</v>
      </c>
      <c r="B11550">
        <v>1</v>
      </c>
    </row>
    <row r="11551" spans="1:2">
      <c r="A11551" t="s">
        <v>25467</v>
      </c>
      <c r="B11551">
        <v>1</v>
      </c>
    </row>
    <row r="11552" spans="1:2">
      <c r="A11552" t="s">
        <v>25468</v>
      </c>
      <c r="B11552">
        <v>1</v>
      </c>
    </row>
    <row r="11553" spans="1:2">
      <c r="A11553" t="s">
        <v>25469</v>
      </c>
      <c r="B11553">
        <v>1</v>
      </c>
    </row>
    <row r="11554" spans="1:2">
      <c r="A11554" t="s">
        <v>25470</v>
      </c>
      <c r="B11554">
        <v>1</v>
      </c>
    </row>
    <row r="11555" spans="1:2">
      <c r="A11555" t="s">
        <v>25471</v>
      </c>
      <c r="B11555">
        <v>1</v>
      </c>
    </row>
    <row r="11556" spans="1:2">
      <c r="A11556" t="s">
        <v>25472</v>
      </c>
      <c r="B11556">
        <v>1</v>
      </c>
    </row>
    <row r="11557" spans="1:2">
      <c r="A11557" t="s">
        <v>25473</v>
      </c>
      <c r="B11557">
        <v>1</v>
      </c>
    </row>
    <row r="11558" spans="1:2">
      <c r="A11558" t="s">
        <v>25475</v>
      </c>
      <c r="B11558">
        <v>1</v>
      </c>
    </row>
    <row r="11559" spans="1:2">
      <c r="A11559" t="s">
        <v>25476</v>
      </c>
      <c r="B11559">
        <v>1</v>
      </c>
    </row>
    <row r="11560" spans="1:2">
      <c r="A11560" t="s">
        <v>25477</v>
      </c>
      <c r="B11560">
        <v>1</v>
      </c>
    </row>
    <row r="11561" spans="1:2">
      <c r="A11561" t="s">
        <v>25478</v>
      </c>
      <c r="B11561">
        <v>1</v>
      </c>
    </row>
    <row r="11562" spans="1:2">
      <c r="A11562" t="s">
        <v>25479</v>
      </c>
      <c r="B11562">
        <v>1</v>
      </c>
    </row>
    <row r="11563" spans="1:2">
      <c r="A11563" t="s">
        <v>25481</v>
      </c>
      <c r="B11563">
        <v>1</v>
      </c>
    </row>
    <row r="11564" spans="1:2">
      <c r="A11564" t="s">
        <v>25482</v>
      </c>
      <c r="B11564">
        <v>1</v>
      </c>
    </row>
    <row r="11565" spans="1:2">
      <c r="A11565" t="s">
        <v>25483</v>
      </c>
      <c r="B11565">
        <v>1</v>
      </c>
    </row>
    <row r="11566" spans="1:2">
      <c r="A11566" t="s">
        <v>25484</v>
      </c>
      <c r="B11566">
        <v>1</v>
      </c>
    </row>
    <row r="11567" spans="1:2">
      <c r="A11567" t="s">
        <v>25485</v>
      </c>
      <c r="B11567">
        <v>1</v>
      </c>
    </row>
    <row r="11568" spans="1:2">
      <c r="A11568" t="s">
        <v>25486</v>
      </c>
      <c r="B11568">
        <v>1</v>
      </c>
    </row>
    <row r="11569" spans="1:2">
      <c r="A11569" t="s">
        <v>25487</v>
      </c>
      <c r="B11569">
        <v>1</v>
      </c>
    </row>
    <row r="11570" spans="1:2">
      <c r="A11570" t="s">
        <v>25488</v>
      </c>
      <c r="B11570">
        <v>1</v>
      </c>
    </row>
    <row r="11571" spans="1:2">
      <c r="A11571" t="s">
        <v>25489</v>
      </c>
      <c r="B11571">
        <v>1</v>
      </c>
    </row>
    <row r="11572" spans="1:2">
      <c r="A11572" t="s">
        <v>25490</v>
      </c>
      <c r="B11572">
        <v>1</v>
      </c>
    </row>
    <row r="11573" spans="1:2">
      <c r="A11573" t="s">
        <v>25491</v>
      </c>
      <c r="B11573">
        <v>1</v>
      </c>
    </row>
    <row r="11574" spans="1:2">
      <c r="A11574" t="s">
        <v>25492</v>
      </c>
      <c r="B11574">
        <v>1</v>
      </c>
    </row>
    <row r="11575" spans="1:2">
      <c r="A11575" t="s">
        <v>25493</v>
      </c>
      <c r="B11575">
        <v>1</v>
      </c>
    </row>
    <row r="11576" spans="1:2">
      <c r="A11576" t="s">
        <v>25495</v>
      </c>
      <c r="B11576">
        <v>1</v>
      </c>
    </row>
    <row r="11577" spans="1:2">
      <c r="A11577" t="s">
        <v>25496</v>
      </c>
      <c r="B11577">
        <v>1</v>
      </c>
    </row>
    <row r="11578" spans="1:2">
      <c r="A11578" t="s">
        <v>25497</v>
      </c>
      <c r="B11578">
        <v>1</v>
      </c>
    </row>
    <row r="11579" spans="1:2">
      <c r="A11579" t="s">
        <v>25498</v>
      </c>
      <c r="B11579">
        <v>1</v>
      </c>
    </row>
    <row r="11580" spans="1:2">
      <c r="A11580" t="s">
        <v>25500</v>
      </c>
      <c r="B11580">
        <v>1</v>
      </c>
    </row>
    <row r="11581" spans="1:2">
      <c r="A11581" t="s">
        <v>25501</v>
      </c>
      <c r="B11581">
        <v>1</v>
      </c>
    </row>
    <row r="11582" spans="1:2">
      <c r="A11582" t="s">
        <v>25502</v>
      </c>
      <c r="B11582">
        <v>1</v>
      </c>
    </row>
    <row r="11583" spans="1:2">
      <c r="A11583" t="s">
        <v>25503</v>
      </c>
      <c r="B11583">
        <v>1</v>
      </c>
    </row>
    <row r="11584" spans="1:2">
      <c r="A11584" t="s">
        <v>25504</v>
      </c>
      <c r="B11584">
        <v>1</v>
      </c>
    </row>
    <row r="11585" spans="1:2">
      <c r="A11585" t="s">
        <v>25507</v>
      </c>
      <c r="B11585">
        <v>1</v>
      </c>
    </row>
    <row r="11586" spans="1:2">
      <c r="A11586" t="s">
        <v>25508</v>
      </c>
      <c r="B11586">
        <v>1</v>
      </c>
    </row>
    <row r="11587" spans="1:2">
      <c r="A11587" t="s">
        <v>25509</v>
      </c>
      <c r="B11587">
        <v>1</v>
      </c>
    </row>
    <row r="11588" spans="1:2">
      <c r="A11588" t="s">
        <v>25510</v>
      </c>
      <c r="B11588">
        <v>1</v>
      </c>
    </row>
    <row r="11589" spans="1:2">
      <c r="A11589" t="s">
        <v>25511</v>
      </c>
      <c r="B11589">
        <v>1</v>
      </c>
    </row>
    <row r="11590" spans="1:2">
      <c r="A11590" t="s">
        <v>25512</v>
      </c>
      <c r="B11590">
        <v>1</v>
      </c>
    </row>
    <row r="11591" spans="1:2">
      <c r="A11591" t="s">
        <v>25513</v>
      </c>
      <c r="B11591">
        <v>1</v>
      </c>
    </row>
    <row r="11592" spans="1:2">
      <c r="A11592" t="s">
        <v>25514</v>
      </c>
      <c r="B11592">
        <v>1</v>
      </c>
    </row>
    <row r="11593" spans="1:2">
      <c r="A11593" t="s">
        <v>25515</v>
      </c>
      <c r="B11593">
        <v>1</v>
      </c>
    </row>
    <row r="11594" spans="1:2">
      <c r="A11594" t="s">
        <v>25516</v>
      </c>
      <c r="B11594">
        <v>1</v>
      </c>
    </row>
    <row r="11595" spans="1:2">
      <c r="A11595" t="s">
        <v>25517</v>
      </c>
      <c r="B11595">
        <v>1</v>
      </c>
    </row>
    <row r="11596" spans="1:2">
      <c r="A11596" t="s">
        <v>25518</v>
      </c>
      <c r="B11596">
        <v>1</v>
      </c>
    </row>
    <row r="11597" spans="1:2">
      <c r="A11597" t="s">
        <v>25519</v>
      </c>
      <c r="B11597">
        <v>1</v>
      </c>
    </row>
    <row r="11598" spans="1:2">
      <c r="A11598" t="s">
        <v>25520</v>
      </c>
      <c r="B11598">
        <v>1</v>
      </c>
    </row>
    <row r="11599" spans="1:2">
      <c r="A11599" t="s">
        <v>25521</v>
      </c>
      <c r="B11599">
        <v>1</v>
      </c>
    </row>
    <row r="11600" spans="1:2">
      <c r="A11600" t="s">
        <v>25522</v>
      </c>
      <c r="B11600">
        <v>1</v>
      </c>
    </row>
    <row r="11601" spans="1:2">
      <c r="A11601" t="s">
        <v>25523</v>
      </c>
      <c r="B11601">
        <v>1</v>
      </c>
    </row>
    <row r="11602" spans="1:2">
      <c r="A11602" t="s">
        <v>25524</v>
      </c>
      <c r="B11602">
        <v>1</v>
      </c>
    </row>
    <row r="11603" spans="1:2">
      <c r="A11603" t="s">
        <v>25525</v>
      </c>
      <c r="B11603">
        <v>1</v>
      </c>
    </row>
    <row r="11604" spans="1:2">
      <c r="A11604" t="s">
        <v>25526</v>
      </c>
      <c r="B11604">
        <v>1</v>
      </c>
    </row>
    <row r="11605" spans="1:2">
      <c r="A11605" t="s">
        <v>25527</v>
      </c>
      <c r="B11605">
        <v>1</v>
      </c>
    </row>
    <row r="11606" spans="1:2">
      <c r="A11606" t="s">
        <v>25528</v>
      </c>
      <c r="B11606">
        <v>1</v>
      </c>
    </row>
    <row r="11607" spans="1:2">
      <c r="A11607" t="s">
        <v>25529</v>
      </c>
      <c r="B11607">
        <v>1</v>
      </c>
    </row>
    <row r="11608" spans="1:2">
      <c r="A11608" t="s">
        <v>25530</v>
      </c>
      <c r="B11608">
        <v>1</v>
      </c>
    </row>
    <row r="11609" spans="1:2">
      <c r="A11609" t="s">
        <v>25531</v>
      </c>
      <c r="B11609">
        <v>1</v>
      </c>
    </row>
    <row r="11610" spans="1:2">
      <c r="A11610" t="s">
        <v>25533</v>
      </c>
      <c r="B11610">
        <v>1</v>
      </c>
    </row>
    <row r="11611" spans="1:2">
      <c r="A11611" t="s">
        <v>25534</v>
      </c>
      <c r="B11611">
        <v>1</v>
      </c>
    </row>
    <row r="11612" spans="1:2">
      <c r="A11612" t="s">
        <v>25535</v>
      </c>
      <c r="B11612">
        <v>1</v>
      </c>
    </row>
    <row r="11613" spans="1:2">
      <c r="A11613" t="s">
        <v>25536</v>
      </c>
      <c r="B11613">
        <v>1</v>
      </c>
    </row>
    <row r="11614" spans="1:2">
      <c r="A11614" t="s">
        <v>25537</v>
      </c>
      <c r="B11614">
        <v>1</v>
      </c>
    </row>
    <row r="11615" spans="1:2">
      <c r="A11615" t="s">
        <v>25538</v>
      </c>
      <c r="B11615">
        <v>1</v>
      </c>
    </row>
    <row r="11616" spans="1:2">
      <c r="A11616" t="s">
        <v>25539</v>
      </c>
      <c r="B11616">
        <v>1</v>
      </c>
    </row>
    <row r="11617" spans="1:2">
      <c r="A11617" t="s">
        <v>25540</v>
      </c>
      <c r="B11617">
        <v>1</v>
      </c>
    </row>
    <row r="11618" spans="1:2">
      <c r="A11618" t="s">
        <v>25541</v>
      </c>
      <c r="B11618">
        <v>1</v>
      </c>
    </row>
    <row r="11619" spans="1:2">
      <c r="A11619" t="s">
        <v>25542</v>
      </c>
      <c r="B11619">
        <v>1</v>
      </c>
    </row>
    <row r="11620" spans="1:2">
      <c r="A11620" t="s">
        <v>25543</v>
      </c>
      <c r="B11620">
        <v>1</v>
      </c>
    </row>
    <row r="11621" spans="1:2">
      <c r="A11621" t="s">
        <v>25544</v>
      </c>
      <c r="B11621">
        <v>1</v>
      </c>
    </row>
    <row r="11622" spans="1:2">
      <c r="A11622" t="s">
        <v>25545</v>
      </c>
      <c r="B11622">
        <v>1</v>
      </c>
    </row>
    <row r="11623" spans="1:2">
      <c r="A11623" t="s">
        <v>25546</v>
      </c>
      <c r="B11623">
        <v>1</v>
      </c>
    </row>
    <row r="11624" spans="1:2">
      <c r="A11624" t="s">
        <v>25547</v>
      </c>
      <c r="B11624">
        <v>1</v>
      </c>
    </row>
    <row r="11625" spans="1:2">
      <c r="A11625" t="s">
        <v>25548</v>
      </c>
      <c r="B11625">
        <v>1</v>
      </c>
    </row>
    <row r="11626" spans="1:2">
      <c r="A11626" t="s">
        <v>25549</v>
      </c>
      <c r="B11626">
        <v>1</v>
      </c>
    </row>
    <row r="11627" spans="1:2">
      <c r="A11627" t="s">
        <v>25550</v>
      </c>
      <c r="B11627">
        <v>1</v>
      </c>
    </row>
    <row r="11628" spans="1:2">
      <c r="A11628" t="s">
        <v>25551</v>
      </c>
      <c r="B11628">
        <v>1</v>
      </c>
    </row>
    <row r="11629" spans="1:2">
      <c r="A11629" t="s">
        <v>25552</v>
      </c>
      <c r="B11629">
        <v>1</v>
      </c>
    </row>
    <row r="11630" spans="1:2">
      <c r="A11630" t="s">
        <v>25553</v>
      </c>
      <c r="B11630">
        <v>1</v>
      </c>
    </row>
    <row r="11631" spans="1:2">
      <c r="A11631" t="s">
        <v>25554</v>
      </c>
      <c r="B11631">
        <v>1</v>
      </c>
    </row>
    <row r="11632" spans="1:2">
      <c r="A11632" t="s">
        <v>25555</v>
      </c>
      <c r="B11632">
        <v>1</v>
      </c>
    </row>
    <row r="11633" spans="1:2">
      <c r="A11633" t="s">
        <v>25556</v>
      </c>
      <c r="B11633">
        <v>1</v>
      </c>
    </row>
    <row r="11634" spans="1:2">
      <c r="A11634" t="s">
        <v>25557</v>
      </c>
      <c r="B11634">
        <v>1</v>
      </c>
    </row>
    <row r="11635" spans="1:2">
      <c r="A11635" t="s">
        <v>25558</v>
      </c>
      <c r="B11635">
        <v>1</v>
      </c>
    </row>
    <row r="11636" spans="1:2">
      <c r="A11636" t="s">
        <v>25560</v>
      </c>
      <c r="B11636">
        <v>1</v>
      </c>
    </row>
    <row r="11637" spans="1:2">
      <c r="A11637" t="s">
        <v>25561</v>
      </c>
      <c r="B11637">
        <v>1</v>
      </c>
    </row>
    <row r="11638" spans="1:2">
      <c r="A11638" t="s">
        <v>25562</v>
      </c>
      <c r="B11638">
        <v>1</v>
      </c>
    </row>
    <row r="11639" spans="1:2">
      <c r="A11639" t="s">
        <v>25563</v>
      </c>
      <c r="B11639">
        <v>1</v>
      </c>
    </row>
    <row r="11640" spans="1:2">
      <c r="A11640" t="s">
        <v>25564</v>
      </c>
      <c r="B11640">
        <v>1</v>
      </c>
    </row>
    <row r="11641" spans="1:2">
      <c r="A11641" t="s">
        <v>25565</v>
      </c>
      <c r="B11641">
        <v>1</v>
      </c>
    </row>
    <row r="11642" spans="1:2">
      <c r="A11642" t="s">
        <v>25566</v>
      </c>
      <c r="B11642">
        <v>1</v>
      </c>
    </row>
    <row r="11643" spans="1:2">
      <c r="A11643" t="s">
        <v>25567</v>
      </c>
      <c r="B11643">
        <v>1</v>
      </c>
    </row>
    <row r="11644" spans="1:2">
      <c r="A11644" t="s">
        <v>25568</v>
      </c>
      <c r="B11644">
        <v>1</v>
      </c>
    </row>
    <row r="11645" spans="1:2">
      <c r="A11645" t="s">
        <v>25569</v>
      </c>
      <c r="B11645">
        <v>1</v>
      </c>
    </row>
    <row r="11646" spans="1:2">
      <c r="A11646" t="s">
        <v>25570</v>
      </c>
      <c r="B11646">
        <v>1</v>
      </c>
    </row>
    <row r="11647" spans="1:2">
      <c r="A11647" t="s">
        <v>25571</v>
      </c>
      <c r="B11647">
        <v>1</v>
      </c>
    </row>
    <row r="11648" spans="1:2">
      <c r="A11648" t="s">
        <v>25572</v>
      </c>
      <c r="B11648">
        <v>1</v>
      </c>
    </row>
    <row r="11649" spans="1:2">
      <c r="A11649" t="s">
        <v>25573</v>
      </c>
      <c r="B11649">
        <v>1</v>
      </c>
    </row>
    <row r="11650" spans="1:2">
      <c r="A11650" t="s">
        <v>25574</v>
      </c>
      <c r="B11650">
        <v>1</v>
      </c>
    </row>
    <row r="11651" spans="1:2">
      <c r="A11651" t="s">
        <v>25575</v>
      </c>
      <c r="B11651">
        <v>1</v>
      </c>
    </row>
    <row r="11652" spans="1:2">
      <c r="A11652" t="s">
        <v>25576</v>
      </c>
      <c r="B11652">
        <v>1</v>
      </c>
    </row>
    <row r="11653" spans="1:2">
      <c r="A11653" t="s">
        <v>25577</v>
      </c>
      <c r="B11653">
        <v>1</v>
      </c>
    </row>
    <row r="11654" spans="1:2">
      <c r="A11654" t="s">
        <v>25578</v>
      </c>
      <c r="B11654">
        <v>1</v>
      </c>
    </row>
    <row r="11655" spans="1:2">
      <c r="A11655" t="s">
        <v>25579</v>
      </c>
      <c r="B11655">
        <v>1</v>
      </c>
    </row>
    <row r="11656" spans="1:2">
      <c r="A11656" t="s">
        <v>25580</v>
      </c>
      <c r="B11656">
        <v>1</v>
      </c>
    </row>
    <row r="11657" spans="1:2">
      <c r="A11657" t="s">
        <v>25582</v>
      </c>
      <c r="B11657">
        <v>1</v>
      </c>
    </row>
    <row r="11658" spans="1:2">
      <c r="A11658" t="s">
        <v>25583</v>
      </c>
      <c r="B11658">
        <v>1</v>
      </c>
    </row>
    <row r="11659" spans="1:2">
      <c r="A11659" t="s">
        <v>25584</v>
      </c>
      <c r="B11659">
        <v>1</v>
      </c>
    </row>
    <row r="11660" spans="1:2">
      <c r="A11660" t="s">
        <v>25585</v>
      </c>
      <c r="B11660">
        <v>1</v>
      </c>
    </row>
    <row r="11661" spans="1:2">
      <c r="A11661" t="s">
        <v>25586</v>
      </c>
      <c r="B11661">
        <v>1</v>
      </c>
    </row>
    <row r="11662" spans="1:2">
      <c r="A11662" t="s">
        <v>25587</v>
      </c>
      <c r="B11662">
        <v>1</v>
      </c>
    </row>
    <row r="11663" spans="1:2">
      <c r="A11663" t="s">
        <v>25588</v>
      </c>
      <c r="B11663">
        <v>1</v>
      </c>
    </row>
    <row r="11664" spans="1:2">
      <c r="A11664" t="s">
        <v>25589</v>
      </c>
      <c r="B11664">
        <v>1</v>
      </c>
    </row>
    <row r="11665" spans="1:2">
      <c r="A11665" t="s">
        <v>25590</v>
      </c>
      <c r="B11665">
        <v>1</v>
      </c>
    </row>
    <row r="11666" spans="1:2">
      <c r="A11666" t="s">
        <v>25591</v>
      </c>
      <c r="B11666">
        <v>1</v>
      </c>
    </row>
    <row r="11667" spans="1:2">
      <c r="A11667" t="s">
        <v>25592</v>
      </c>
      <c r="B11667">
        <v>1</v>
      </c>
    </row>
    <row r="11668" spans="1:2">
      <c r="A11668" t="s">
        <v>25593</v>
      </c>
      <c r="B11668">
        <v>1</v>
      </c>
    </row>
    <row r="11669" spans="1:2">
      <c r="A11669" t="s">
        <v>25594</v>
      </c>
      <c r="B11669">
        <v>1</v>
      </c>
    </row>
    <row r="11670" spans="1:2">
      <c r="A11670" t="s">
        <v>25595</v>
      </c>
      <c r="B11670">
        <v>1</v>
      </c>
    </row>
    <row r="11671" spans="1:2">
      <c r="A11671" t="s">
        <v>25596</v>
      </c>
      <c r="B11671">
        <v>1</v>
      </c>
    </row>
    <row r="11672" spans="1:2">
      <c r="A11672" t="s">
        <v>25597</v>
      </c>
      <c r="B11672">
        <v>1</v>
      </c>
    </row>
    <row r="11673" spans="1:2">
      <c r="A11673" t="s">
        <v>25598</v>
      </c>
      <c r="B11673">
        <v>1</v>
      </c>
    </row>
    <row r="11674" spans="1:2">
      <c r="A11674" t="s">
        <v>25599</v>
      </c>
      <c r="B11674">
        <v>1</v>
      </c>
    </row>
    <row r="11675" spans="1:2">
      <c r="A11675" t="s">
        <v>25600</v>
      </c>
      <c r="B11675">
        <v>1</v>
      </c>
    </row>
    <row r="11676" spans="1:2">
      <c r="A11676" t="s">
        <v>25601</v>
      </c>
      <c r="B11676">
        <v>1</v>
      </c>
    </row>
    <row r="11677" spans="1:2">
      <c r="A11677" t="s">
        <v>25602</v>
      </c>
      <c r="B11677">
        <v>1</v>
      </c>
    </row>
    <row r="11678" spans="1:2">
      <c r="A11678" t="s">
        <v>25603</v>
      </c>
      <c r="B11678">
        <v>1</v>
      </c>
    </row>
    <row r="11679" spans="1:2">
      <c r="A11679" t="s">
        <v>25605</v>
      </c>
      <c r="B11679">
        <v>1</v>
      </c>
    </row>
    <row r="11680" spans="1:2">
      <c r="A11680" t="s">
        <v>25606</v>
      </c>
      <c r="B11680">
        <v>1</v>
      </c>
    </row>
    <row r="11681" spans="1:2">
      <c r="A11681" t="s">
        <v>25607</v>
      </c>
      <c r="B11681">
        <v>1</v>
      </c>
    </row>
    <row r="11682" spans="1:2">
      <c r="A11682" t="s">
        <v>25608</v>
      </c>
      <c r="B11682">
        <v>1</v>
      </c>
    </row>
    <row r="11683" spans="1:2">
      <c r="A11683" t="s">
        <v>25609</v>
      </c>
      <c r="B11683">
        <v>1</v>
      </c>
    </row>
    <row r="11684" spans="1:2">
      <c r="A11684" t="s">
        <v>25610</v>
      </c>
      <c r="B11684">
        <v>1</v>
      </c>
    </row>
    <row r="11685" spans="1:2">
      <c r="A11685" t="s">
        <v>25611</v>
      </c>
      <c r="B11685">
        <v>1</v>
      </c>
    </row>
    <row r="11686" spans="1:2">
      <c r="A11686" t="s">
        <v>25612</v>
      </c>
      <c r="B11686">
        <v>1</v>
      </c>
    </row>
    <row r="11687" spans="1:2">
      <c r="A11687" t="s">
        <v>25613</v>
      </c>
      <c r="B11687">
        <v>1</v>
      </c>
    </row>
    <row r="11688" spans="1:2">
      <c r="A11688" t="s">
        <v>25614</v>
      </c>
      <c r="B11688">
        <v>1</v>
      </c>
    </row>
    <row r="11689" spans="1:2">
      <c r="A11689" t="s">
        <v>25615</v>
      </c>
      <c r="B11689">
        <v>1</v>
      </c>
    </row>
    <row r="11690" spans="1:2">
      <c r="A11690" t="s">
        <v>25616</v>
      </c>
      <c r="B11690">
        <v>1</v>
      </c>
    </row>
    <row r="11691" spans="1:2">
      <c r="A11691" t="s">
        <v>25617</v>
      </c>
      <c r="B11691">
        <v>1</v>
      </c>
    </row>
    <row r="11692" spans="1:2">
      <c r="A11692" t="s">
        <v>25618</v>
      </c>
      <c r="B11692">
        <v>1</v>
      </c>
    </row>
    <row r="11693" spans="1:2">
      <c r="A11693" t="s">
        <v>25619</v>
      </c>
      <c r="B11693">
        <v>1</v>
      </c>
    </row>
    <row r="11694" spans="1:2">
      <c r="A11694" t="s">
        <v>25620</v>
      </c>
      <c r="B11694">
        <v>1</v>
      </c>
    </row>
    <row r="11695" spans="1:2">
      <c r="A11695" t="s">
        <v>25621</v>
      </c>
      <c r="B11695">
        <v>1</v>
      </c>
    </row>
    <row r="11696" spans="1:2">
      <c r="A11696" t="s">
        <v>25622</v>
      </c>
      <c r="B11696">
        <v>1</v>
      </c>
    </row>
    <row r="11697" spans="1:2">
      <c r="A11697" t="s">
        <v>25623</v>
      </c>
      <c r="B11697">
        <v>1</v>
      </c>
    </row>
    <row r="11698" spans="1:2">
      <c r="A11698" t="s">
        <v>25624</v>
      </c>
      <c r="B11698">
        <v>1</v>
      </c>
    </row>
    <row r="11699" spans="1:2">
      <c r="A11699" t="s">
        <v>25625</v>
      </c>
      <c r="B11699">
        <v>1</v>
      </c>
    </row>
    <row r="11700" spans="1:2">
      <c r="A11700" t="s">
        <v>25627</v>
      </c>
      <c r="B11700">
        <v>1</v>
      </c>
    </row>
    <row r="11701" spans="1:2">
      <c r="A11701" t="s">
        <v>25628</v>
      </c>
      <c r="B11701">
        <v>1</v>
      </c>
    </row>
    <row r="11702" spans="1:2">
      <c r="A11702" t="s">
        <v>25629</v>
      </c>
      <c r="B11702">
        <v>1</v>
      </c>
    </row>
    <row r="11703" spans="1:2">
      <c r="A11703" t="s">
        <v>25630</v>
      </c>
      <c r="B11703">
        <v>1</v>
      </c>
    </row>
    <row r="11704" spans="1:2">
      <c r="A11704" t="s">
        <v>25631</v>
      </c>
      <c r="B11704">
        <v>1</v>
      </c>
    </row>
    <row r="11705" spans="1:2">
      <c r="A11705" t="s">
        <v>25632</v>
      </c>
      <c r="B11705">
        <v>1</v>
      </c>
    </row>
    <row r="11706" spans="1:2">
      <c r="A11706" t="s">
        <v>25633</v>
      </c>
      <c r="B11706">
        <v>1</v>
      </c>
    </row>
    <row r="11707" spans="1:2">
      <c r="A11707" t="s">
        <v>25634</v>
      </c>
      <c r="B11707">
        <v>1</v>
      </c>
    </row>
    <row r="11708" spans="1:2">
      <c r="A11708" t="s">
        <v>25635</v>
      </c>
      <c r="B11708">
        <v>1</v>
      </c>
    </row>
    <row r="11709" spans="1:2">
      <c r="A11709" t="s">
        <v>25636</v>
      </c>
      <c r="B11709">
        <v>1</v>
      </c>
    </row>
    <row r="11710" spans="1:2">
      <c r="A11710" t="s">
        <v>25637</v>
      </c>
      <c r="B11710">
        <v>1</v>
      </c>
    </row>
    <row r="11711" spans="1:2">
      <c r="A11711" t="s">
        <v>25638</v>
      </c>
      <c r="B11711">
        <v>1</v>
      </c>
    </row>
    <row r="11712" spans="1:2">
      <c r="A11712" t="s">
        <v>25639</v>
      </c>
      <c r="B11712">
        <v>1</v>
      </c>
    </row>
    <row r="11713" spans="1:2">
      <c r="A11713" t="s">
        <v>25640</v>
      </c>
      <c r="B11713">
        <v>1</v>
      </c>
    </row>
    <row r="11714" spans="1:2">
      <c r="A11714" t="e">
        <f>--_: every_DT word_NN</f>
        <v>#NAME?</v>
      </c>
      <c r="B11714">
        <v>1</v>
      </c>
    </row>
    <row r="11715" spans="1:2">
      <c r="A11715" t="s">
        <v>25641</v>
      </c>
      <c r="B11715">
        <v>1</v>
      </c>
    </row>
    <row r="11716" spans="1:2">
      <c r="A11716" t="s">
        <v>25642</v>
      </c>
      <c r="B11716">
        <v>1</v>
      </c>
    </row>
    <row r="11717" spans="1:2">
      <c r="A11717" t="s">
        <v>25643</v>
      </c>
      <c r="B11717">
        <v>1</v>
      </c>
    </row>
    <row r="11718" spans="1:2">
      <c r="A11718" t="s">
        <v>25644</v>
      </c>
      <c r="B11718">
        <v>1</v>
      </c>
    </row>
    <row r="11719" spans="1:2">
      <c r="A11719" t="s">
        <v>25645</v>
      </c>
      <c r="B11719">
        <v>1</v>
      </c>
    </row>
    <row r="11720" spans="1:2">
      <c r="A11720" t="s">
        <v>25646</v>
      </c>
      <c r="B11720">
        <v>1</v>
      </c>
    </row>
    <row r="11721" spans="1:2">
      <c r="A11721" t="s">
        <v>25647</v>
      </c>
      <c r="B11721">
        <v>1</v>
      </c>
    </row>
    <row r="11722" spans="1:2">
      <c r="A11722" t="s">
        <v>25648</v>
      </c>
      <c r="B11722">
        <v>1</v>
      </c>
    </row>
    <row r="11723" spans="1:2">
      <c r="A11723" t="s">
        <v>25649</v>
      </c>
      <c r="B11723">
        <v>1</v>
      </c>
    </row>
    <row r="11724" spans="1:2">
      <c r="A11724" t="s">
        <v>25650</v>
      </c>
      <c r="B11724">
        <v>1</v>
      </c>
    </row>
    <row r="11725" spans="1:2">
      <c r="A11725" t="s">
        <v>25651</v>
      </c>
      <c r="B11725">
        <v>1</v>
      </c>
    </row>
    <row r="11726" spans="1:2">
      <c r="A11726" t="s">
        <v>25654</v>
      </c>
      <c r="B11726">
        <v>1</v>
      </c>
    </row>
    <row r="11727" spans="1:2">
      <c r="A11727" t="s">
        <v>25655</v>
      </c>
      <c r="B11727">
        <v>1</v>
      </c>
    </row>
    <row r="11728" spans="1:2">
      <c r="A11728" t="s">
        <v>25656</v>
      </c>
      <c r="B11728">
        <v>1</v>
      </c>
    </row>
    <row r="11729" spans="1:2">
      <c r="A11729" t="s">
        <v>25657</v>
      </c>
      <c r="B11729">
        <v>1</v>
      </c>
    </row>
    <row r="11730" spans="1:2">
      <c r="A11730" t="s">
        <v>25658</v>
      </c>
      <c r="B11730">
        <v>1</v>
      </c>
    </row>
    <row r="11731" spans="1:2">
      <c r="A11731" t="s">
        <v>25659</v>
      </c>
      <c r="B11731">
        <v>1</v>
      </c>
    </row>
    <row r="11732" spans="1:2">
      <c r="A11732" t="s">
        <v>25660</v>
      </c>
      <c r="B11732">
        <v>1</v>
      </c>
    </row>
    <row r="11733" spans="1:2">
      <c r="A11733" t="s">
        <v>25661</v>
      </c>
      <c r="B11733">
        <v>1</v>
      </c>
    </row>
    <row r="11734" spans="1:2">
      <c r="A11734" t="s">
        <v>25662</v>
      </c>
      <c r="B11734">
        <v>1</v>
      </c>
    </row>
    <row r="11735" spans="1:2">
      <c r="A11735" t="s">
        <v>25663</v>
      </c>
      <c r="B11735">
        <v>1</v>
      </c>
    </row>
    <row r="11736" spans="1:2">
      <c r="A11736" t="s">
        <v>25665</v>
      </c>
      <c r="B11736">
        <v>1</v>
      </c>
    </row>
    <row r="11737" spans="1:2">
      <c r="A11737" t="s">
        <v>25666</v>
      </c>
      <c r="B11737">
        <v>1</v>
      </c>
    </row>
    <row r="11738" spans="1:2">
      <c r="A11738" t="s">
        <v>25667</v>
      </c>
      <c r="B11738">
        <v>1</v>
      </c>
    </row>
    <row r="11739" spans="1:2">
      <c r="A11739" t="s">
        <v>25668</v>
      </c>
      <c r="B11739">
        <v>1</v>
      </c>
    </row>
    <row r="11740" spans="1:2">
      <c r="A11740" t="s">
        <v>25669</v>
      </c>
      <c r="B11740">
        <v>1</v>
      </c>
    </row>
    <row r="11741" spans="1:2">
      <c r="A11741" t="s">
        <v>25670</v>
      </c>
      <c r="B11741">
        <v>1</v>
      </c>
    </row>
    <row r="11742" spans="1:2">
      <c r="A11742" t="s">
        <v>25671</v>
      </c>
      <c r="B11742">
        <v>1</v>
      </c>
    </row>
    <row r="11743" spans="1:2">
      <c r="A11743" t="s">
        <v>25672</v>
      </c>
      <c r="B11743">
        <v>1</v>
      </c>
    </row>
    <row r="11744" spans="1:2">
      <c r="A11744" t="s">
        <v>25673</v>
      </c>
      <c r="B11744">
        <v>1</v>
      </c>
    </row>
    <row r="11745" spans="1:2">
      <c r="A11745" t="s">
        <v>25674</v>
      </c>
      <c r="B11745">
        <v>1</v>
      </c>
    </row>
    <row r="11746" spans="1:2">
      <c r="A11746" t="s">
        <v>25675</v>
      </c>
      <c r="B11746">
        <v>1</v>
      </c>
    </row>
    <row r="11747" spans="1:2">
      <c r="A11747" t="s">
        <v>25676</v>
      </c>
      <c r="B11747">
        <v>1</v>
      </c>
    </row>
    <row r="11748" spans="1:2">
      <c r="A11748" t="s">
        <v>25677</v>
      </c>
      <c r="B11748">
        <v>1</v>
      </c>
    </row>
    <row r="11749" spans="1:2">
      <c r="A11749" t="s">
        <v>25678</v>
      </c>
      <c r="B11749">
        <v>1</v>
      </c>
    </row>
    <row r="11750" spans="1:2">
      <c r="A11750" t="s">
        <v>25679</v>
      </c>
      <c r="B11750">
        <v>1</v>
      </c>
    </row>
    <row r="11751" spans="1:2">
      <c r="A11751" t="s">
        <v>25680</v>
      </c>
      <c r="B11751">
        <v>1</v>
      </c>
    </row>
    <row r="11752" spans="1:2">
      <c r="A11752" t="s">
        <v>25681</v>
      </c>
      <c r="B11752">
        <v>1</v>
      </c>
    </row>
    <row r="11753" spans="1:2">
      <c r="A11753" t="s">
        <v>25682</v>
      </c>
      <c r="B11753">
        <v>1</v>
      </c>
    </row>
    <row r="11754" spans="1:2">
      <c r="A11754" t="s">
        <v>25683</v>
      </c>
      <c r="B11754">
        <v>1</v>
      </c>
    </row>
    <row r="11755" spans="1:2">
      <c r="A11755" t="s">
        <v>25684</v>
      </c>
      <c r="B11755">
        <v>1</v>
      </c>
    </row>
    <row r="11756" spans="1:2">
      <c r="A11756" t="s">
        <v>25685</v>
      </c>
      <c r="B11756">
        <v>1</v>
      </c>
    </row>
    <row r="11757" spans="1:2">
      <c r="A11757" t="s">
        <v>25688</v>
      </c>
      <c r="B11757">
        <v>1</v>
      </c>
    </row>
    <row r="11758" spans="1:2">
      <c r="A11758" t="s">
        <v>25689</v>
      </c>
      <c r="B11758">
        <v>1</v>
      </c>
    </row>
    <row r="11759" spans="1:2">
      <c r="A11759" t="s">
        <v>25690</v>
      </c>
      <c r="B11759">
        <v>1</v>
      </c>
    </row>
    <row r="11760" spans="1:2">
      <c r="A11760" t="s">
        <v>25691</v>
      </c>
      <c r="B11760">
        <v>1</v>
      </c>
    </row>
    <row r="11761" spans="1:2">
      <c r="A11761" t="s">
        <v>25692</v>
      </c>
      <c r="B11761">
        <v>1</v>
      </c>
    </row>
    <row r="11762" spans="1:2">
      <c r="A11762" t="s">
        <v>25693</v>
      </c>
      <c r="B11762">
        <v>1</v>
      </c>
    </row>
    <row r="11763" spans="1:2">
      <c r="A11763" t="s">
        <v>25694</v>
      </c>
      <c r="B11763">
        <v>1</v>
      </c>
    </row>
    <row r="11764" spans="1:2">
      <c r="A11764" t="s">
        <v>25695</v>
      </c>
      <c r="B11764">
        <v>1</v>
      </c>
    </row>
    <row r="11765" spans="1:2">
      <c r="A11765" t="s">
        <v>25697</v>
      </c>
      <c r="B11765">
        <v>1</v>
      </c>
    </row>
    <row r="11766" spans="1:2">
      <c r="A11766" t="s">
        <v>25698</v>
      </c>
      <c r="B11766">
        <v>1</v>
      </c>
    </row>
    <row r="11767" spans="1:2">
      <c r="A11767" t="s">
        <v>25699</v>
      </c>
      <c r="B11767">
        <v>1</v>
      </c>
    </row>
    <row r="11768" spans="1:2">
      <c r="A11768" t="s">
        <v>25700</v>
      </c>
      <c r="B11768">
        <v>1</v>
      </c>
    </row>
    <row r="11769" spans="1:2">
      <c r="A11769" t="s">
        <v>25701</v>
      </c>
      <c r="B11769">
        <v>1</v>
      </c>
    </row>
    <row r="11770" spans="1:2">
      <c r="A11770" t="s">
        <v>25702</v>
      </c>
      <c r="B11770">
        <v>1</v>
      </c>
    </row>
    <row r="11771" spans="1:2">
      <c r="A11771" t="s">
        <v>25703</v>
      </c>
      <c r="B11771">
        <v>1</v>
      </c>
    </row>
    <row r="11772" spans="1:2">
      <c r="A11772" t="s">
        <v>25704</v>
      </c>
      <c r="B11772">
        <v>1</v>
      </c>
    </row>
    <row r="11773" spans="1:2">
      <c r="A11773" t="s">
        <v>25705</v>
      </c>
      <c r="B11773">
        <v>1</v>
      </c>
    </row>
    <row r="11774" spans="1:2">
      <c r="A11774" t="s">
        <v>25706</v>
      </c>
      <c r="B11774">
        <v>1</v>
      </c>
    </row>
    <row r="11775" spans="1:2">
      <c r="A11775" t="s">
        <v>25707</v>
      </c>
      <c r="B11775">
        <v>1</v>
      </c>
    </row>
    <row r="11776" spans="1:2">
      <c r="A11776" t="s">
        <v>25708</v>
      </c>
      <c r="B11776">
        <v>1</v>
      </c>
    </row>
    <row r="11777" spans="1:2">
      <c r="A11777" t="s">
        <v>25709</v>
      </c>
      <c r="B11777">
        <v>1</v>
      </c>
    </row>
    <row r="11778" spans="1:2">
      <c r="A11778" t="s">
        <v>25710</v>
      </c>
      <c r="B11778">
        <v>1</v>
      </c>
    </row>
    <row r="11779" spans="1:2">
      <c r="A11779" t="s">
        <v>25711</v>
      </c>
      <c r="B11779">
        <v>1</v>
      </c>
    </row>
    <row r="11780" spans="1:2">
      <c r="A11780" t="s">
        <v>25712</v>
      </c>
      <c r="B11780">
        <v>1</v>
      </c>
    </row>
    <row r="11781" spans="1:2">
      <c r="A11781" t="s">
        <v>25713</v>
      </c>
      <c r="B11781">
        <v>1</v>
      </c>
    </row>
    <row r="11782" spans="1:2">
      <c r="A11782" t="s">
        <v>25714</v>
      </c>
      <c r="B11782">
        <v>1</v>
      </c>
    </row>
    <row r="11783" spans="1:2">
      <c r="A11783" t="s">
        <v>25715</v>
      </c>
      <c r="B11783">
        <v>1</v>
      </c>
    </row>
    <row r="11784" spans="1:2">
      <c r="A11784" t="s">
        <v>25716</v>
      </c>
      <c r="B11784">
        <v>1</v>
      </c>
    </row>
    <row r="11785" spans="1:2">
      <c r="A11785" t="s">
        <v>25717</v>
      </c>
      <c r="B11785">
        <v>1</v>
      </c>
    </row>
    <row r="11786" spans="1:2">
      <c r="A11786" t="s">
        <v>25718</v>
      </c>
      <c r="B11786">
        <v>1</v>
      </c>
    </row>
    <row r="11787" spans="1:2">
      <c r="A11787" t="s">
        <v>25719</v>
      </c>
      <c r="B11787">
        <v>1</v>
      </c>
    </row>
    <row r="11788" spans="1:2">
      <c r="A11788" t="s">
        <v>25720</v>
      </c>
      <c r="B11788">
        <v>1</v>
      </c>
    </row>
    <row r="11789" spans="1:2">
      <c r="A11789" t="s">
        <v>25721</v>
      </c>
      <c r="B11789">
        <v>1</v>
      </c>
    </row>
    <row r="11790" spans="1:2">
      <c r="A11790" t="s">
        <v>25722</v>
      </c>
      <c r="B11790">
        <v>1</v>
      </c>
    </row>
    <row r="11791" spans="1:2">
      <c r="A11791" t="s">
        <v>25723</v>
      </c>
      <c r="B11791">
        <v>1</v>
      </c>
    </row>
    <row r="11792" spans="1:2">
      <c r="A11792" t="s">
        <v>25724</v>
      </c>
      <c r="B11792">
        <v>1</v>
      </c>
    </row>
    <row r="11793" spans="1:2">
      <c r="A11793" t="s">
        <v>25726</v>
      </c>
      <c r="B11793">
        <v>1</v>
      </c>
    </row>
    <row r="11794" spans="1:2">
      <c r="A11794" t="s">
        <v>25727</v>
      </c>
      <c r="B11794">
        <v>1</v>
      </c>
    </row>
    <row r="11795" spans="1:2">
      <c r="A11795" t="s">
        <v>25728</v>
      </c>
      <c r="B11795">
        <v>1</v>
      </c>
    </row>
    <row r="11796" spans="1:2">
      <c r="A11796" t="s">
        <v>25729</v>
      </c>
      <c r="B11796">
        <v>1</v>
      </c>
    </row>
    <row r="11797" spans="1:2">
      <c r="A11797" t="s">
        <v>25731</v>
      </c>
      <c r="B11797">
        <v>1</v>
      </c>
    </row>
    <row r="11798" spans="1:2">
      <c r="A11798" t="s">
        <v>25732</v>
      </c>
      <c r="B11798">
        <v>1</v>
      </c>
    </row>
    <row r="11799" spans="1:2">
      <c r="A11799" t="s">
        <v>25734</v>
      </c>
      <c r="B11799">
        <v>1</v>
      </c>
    </row>
    <row r="11800" spans="1:2">
      <c r="A11800" t="s">
        <v>25735</v>
      </c>
      <c r="B11800">
        <v>1</v>
      </c>
    </row>
    <row r="11801" spans="1:2">
      <c r="A11801" t="s">
        <v>25736</v>
      </c>
      <c r="B11801">
        <v>1</v>
      </c>
    </row>
    <row r="11802" spans="1:2">
      <c r="A11802" t="s">
        <v>25737</v>
      </c>
      <c r="B11802">
        <v>1</v>
      </c>
    </row>
    <row r="11803" spans="1:2">
      <c r="A11803" t="s">
        <v>25738</v>
      </c>
      <c r="B11803">
        <v>1</v>
      </c>
    </row>
    <row r="11804" spans="1:2">
      <c r="A11804" t="s">
        <v>25739</v>
      </c>
      <c r="B11804">
        <v>1</v>
      </c>
    </row>
    <row r="11805" spans="1:2">
      <c r="A11805" t="s">
        <v>25740</v>
      </c>
      <c r="B11805">
        <v>1</v>
      </c>
    </row>
    <row r="11806" spans="1:2">
      <c r="A11806" t="s">
        <v>25741</v>
      </c>
      <c r="B11806">
        <v>1</v>
      </c>
    </row>
    <row r="11807" spans="1:2">
      <c r="A11807" t="s">
        <v>25742</v>
      </c>
      <c r="B11807">
        <v>1</v>
      </c>
    </row>
    <row r="11808" spans="1:2">
      <c r="A11808" t="s">
        <v>25743</v>
      </c>
      <c r="B11808">
        <v>1</v>
      </c>
    </row>
    <row r="11809" spans="1:2">
      <c r="A11809" t="s">
        <v>25744</v>
      </c>
      <c r="B11809">
        <v>1</v>
      </c>
    </row>
    <row r="11810" spans="1:2">
      <c r="A11810" t="s">
        <v>25745</v>
      </c>
      <c r="B11810">
        <v>1</v>
      </c>
    </row>
    <row r="11811" spans="1:2">
      <c r="A11811" t="s">
        <v>25746</v>
      </c>
      <c r="B11811">
        <v>1</v>
      </c>
    </row>
    <row r="11812" spans="1:2">
      <c r="A11812" t="s">
        <v>25747</v>
      </c>
      <c r="B11812">
        <v>1</v>
      </c>
    </row>
    <row r="11813" spans="1:2">
      <c r="A11813" t="s">
        <v>25749</v>
      </c>
      <c r="B11813">
        <v>1</v>
      </c>
    </row>
    <row r="11814" spans="1:2">
      <c r="A11814" t="s">
        <v>25750</v>
      </c>
      <c r="B11814">
        <v>1</v>
      </c>
    </row>
    <row r="11815" spans="1:2">
      <c r="A11815" t="s">
        <v>25751</v>
      </c>
      <c r="B11815">
        <v>1</v>
      </c>
    </row>
    <row r="11816" spans="1:2">
      <c r="A11816" t="s">
        <v>25752</v>
      </c>
      <c r="B11816">
        <v>1</v>
      </c>
    </row>
    <row r="11817" spans="1:2">
      <c r="A11817" t="s">
        <v>25753</v>
      </c>
      <c r="B11817">
        <v>1</v>
      </c>
    </row>
    <row r="11818" spans="1:2">
      <c r="A11818" t="s">
        <v>25754</v>
      </c>
      <c r="B11818">
        <v>1</v>
      </c>
    </row>
    <row r="11819" spans="1:2">
      <c r="A11819" t="s">
        <v>25756</v>
      </c>
      <c r="B11819">
        <v>1</v>
      </c>
    </row>
    <row r="11820" spans="1:2">
      <c r="A11820" t="s">
        <v>25757</v>
      </c>
      <c r="B11820">
        <v>1</v>
      </c>
    </row>
    <row r="11821" spans="1:2">
      <c r="A11821" t="s">
        <v>25758</v>
      </c>
      <c r="B11821">
        <v>1</v>
      </c>
    </row>
    <row r="11822" spans="1:2">
      <c r="A11822" t="s">
        <v>25759</v>
      </c>
      <c r="B11822">
        <v>1</v>
      </c>
    </row>
    <row r="11823" spans="1:2">
      <c r="A11823" t="s">
        <v>25760</v>
      </c>
      <c r="B11823">
        <v>1</v>
      </c>
    </row>
    <row r="11824" spans="1:2">
      <c r="A11824" t="s">
        <v>25761</v>
      </c>
      <c r="B11824">
        <v>1</v>
      </c>
    </row>
    <row r="11825" spans="1:2">
      <c r="A11825" t="s">
        <v>25762</v>
      </c>
      <c r="B11825">
        <v>1</v>
      </c>
    </row>
    <row r="11826" spans="1:2">
      <c r="A11826" t="s">
        <v>25763</v>
      </c>
      <c r="B11826">
        <v>1</v>
      </c>
    </row>
    <row r="11827" spans="1:2">
      <c r="A11827" t="s">
        <v>25764</v>
      </c>
      <c r="B11827">
        <v>1</v>
      </c>
    </row>
    <row r="11828" spans="1:2">
      <c r="A11828" t="s">
        <v>25765</v>
      </c>
      <c r="B11828">
        <v>1</v>
      </c>
    </row>
    <row r="11829" spans="1:2">
      <c r="A11829" t="s">
        <v>25767</v>
      </c>
      <c r="B11829">
        <v>1</v>
      </c>
    </row>
    <row r="11830" spans="1:2">
      <c r="A11830" t="s">
        <v>25768</v>
      </c>
      <c r="B11830">
        <v>1</v>
      </c>
    </row>
    <row r="11831" spans="1:2">
      <c r="A11831" t="s">
        <v>25769</v>
      </c>
      <c r="B11831">
        <v>1</v>
      </c>
    </row>
    <row r="11832" spans="1:2">
      <c r="A11832" t="s">
        <v>25770</v>
      </c>
      <c r="B11832">
        <v>1</v>
      </c>
    </row>
    <row r="11833" spans="1:2">
      <c r="A11833" t="s">
        <v>25771</v>
      </c>
      <c r="B11833">
        <v>1</v>
      </c>
    </row>
    <row r="11834" spans="1:2">
      <c r="A11834" t="s">
        <v>25772</v>
      </c>
      <c r="B11834">
        <v>1</v>
      </c>
    </row>
    <row r="11835" spans="1:2">
      <c r="A11835" t="s">
        <v>25773</v>
      </c>
      <c r="B11835">
        <v>1</v>
      </c>
    </row>
    <row r="11836" spans="1:2">
      <c r="A11836" t="s">
        <v>25774</v>
      </c>
      <c r="B11836">
        <v>1</v>
      </c>
    </row>
    <row r="11837" spans="1:2">
      <c r="A11837" t="s">
        <v>25775</v>
      </c>
      <c r="B11837">
        <v>1</v>
      </c>
    </row>
    <row r="11838" spans="1:2">
      <c r="A11838" t="s">
        <v>25776</v>
      </c>
      <c r="B11838">
        <v>1</v>
      </c>
    </row>
    <row r="11839" spans="1:2">
      <c r="A11839" t="s">
        <v>25777</v>
      </c>
      <c r="B11839">
        <v>1</v>
      </c>
    </row>
    <row r="11840" spans="1:2">
      <c r="A11840" t="s">
        <v>25778</v>
      </c>
      <c r="B11840">
        <v>1</v>
      </c>
    </row>
    <row r="11841" spans="1:2">
      <c r="A11841" t="s">
        <v>25779</v>
      </c>
      <c r="B11841">
        <v>1</v>
      </c>
    </row>
    <row r="11842" spans="1:2">
      <c r="A11842" t="s">
        <v>25780</v>
      </c>
      <c r="B11842">
        <v>1</v>
      </c>
    </row>
    <row r="11843" spans="1:2">
      <c r="A11843" t="s">
        <v>25781</v>
      </c>
      <c r="B11843">
        <v>1</v>
      </c>
    </row>
    <row r="11844" spans="1:2">
      <c r="A11844" t="s">
        <v>25782</v>
      </c>
      <c r="B11844">
        <v>1</v>
      </c>
    </row>
    <row r="11845" spans="1:2">
      <c r="A11845" t="s">
        <v>25783</v>
      </c>
      <c r="B11845">
        <v>1</v>
      </c>
    </row>
    <row r="11846" spans="1:2">
      <c r="A11846" t="s">
        <v>25785</v>
      </c>
      <c r="B11846">
        <v>1</v>
      </c>
    </row>
    <row r="11847" spans="1:2">
      <c r="A11847" t="s">
        <v>25786</v>
      </c>
      <c r="B11847">
        <v>1</v>
      </c>
    </row>
    <row r="11848" spans="1:2">
      <c r="A11848" t="s">
        <v>25787</v>
      </c>
      <c r="B11848">
        <v>1</v>
      </c>
    </row>
    <row r="11849" spans="1:2">
      <c r="A11849" t="s">
        <v>25788</v>
      </c>
      <c r="B11849">
        <v>1</v>
      </c>
    </row>
    <row r="11850" spans="1:2">
      <c r="A11850" t="s">
        <v>25790</v>
      </c>
      <c r="B11850">
        <v>1</v>
      </c>
    </row>
    <row r="11851" spans="1:2">
      <c r="A11851" t="s">
        <v>25791</v>
      </c>
      <c r="B11851">
        <v>1</v>
      </c>
    </row>
    <row r="11852" spans="1:2">
      <c r="A11852" t="s">
        <v>25792</v>
      </c>
      <c r="B11852">
        <v>1</v>
      </c>
    </row>
    <row r="11853" spans="1:2">
      <c r="A11853" t="s">
        <v>25793</v>
      </c>
      <c r="B11853">
        <v>1</v>
      </c>
    </row>
    <row r="11854" spans="1:2">
      <c r="A11854" t="s">
        <v>25794</v>
      </c>
      <c r="B11854">
        <v>1</v>
      </c>
    </row>
    <row r="11855" spans="1:2">
      <c r="A11855" t="s">
        <v>25796</v>
      </c>
      <c r="B11855">
        <v>1</v>
      </c>
    </row>
    <row r="11856" spans="1:2">
      <c r="A11856" t="s">
        <v>25797</v>
      </c>
      <c r="B11856">
        <v>1</v>
      </c>
    </row>
    <row r="11857" spans="1:2">
      <c r="A11857" t="s">
        <v>25798</v>
      </c>
      <c r="B11857">
        <v>1</v>
      </c>
    </row>
    <row r="11858" spans="1:2">
      <c r="A11858" t="s">
        <v>25799</v>
      </c>
      <c r="B11858">
        <v>1</v>
      </c>
    </row>
    <row r="11859" spans="1:2">
      <c r="A11859" t="s">
        <v>25801</v>
      </c>
      <c r="B11859">
        <v>1</v>
      </c>
    </row>
    <row r="11860" spans="1:2">
      <c r="A11860" t="s">
        <v>25802</v>
      </c>
      <c r="B11860">
        <v>1</v>
      </c>
    </row>
    <row r="11861" spans="1:2">
      <c r="A11861" t="s">
        <v>25804</v>
      </c>
      <c r="B11861">
        <v>1</v>
      </c>
    </row>
    <row r="11862" spans="1:2">
      <c r="A11862" t="s">
        <v>25806</v>
      </c>
      <c r="B11862">
        <v>1</v>
      </c>
    </row>
    <row r="11863" spans="1:2">
      <c r="A11863" t="s">
        <v>25807</v>
      </c>
      <c r="B11863">
        <v>1</v>
      </c>
    </row>
    <row r="11864" spans="1:2">
      <c r="A11864" t="s">
        <v>25808</v>
      </c>
      <c r="B11864">
        <v>1</v>
      </c>
    </row>
    <row r="11865" spans="1:2">
      <c r="A11865" t="s">
        <v>25809</v>
      </c>
      <c r="B11865">
        <v>1</v>
      </c>
    </row>
    <row r="11866" spans="1:2">
      <c r="A11866" t="s">
        <v>25810</v>
      </c>
      <c r="B11866">
        <v>1</v>
      </c>
    </row>
    <row r="11867" spans="1:2">
      <c r="A11867" t="s">
        <v>25811</v>
      </c>
      <c r="B11867">
        <v>1</v>
      </c>
    </row>
    <row r="11868" spans="1:2">
      <c r="A11868" t="s">
        <v>25812</v>
      </c>
      <c r="B11868">
        <v>1</v>
      </c>
    </row>
    <row r="11869" spans="1:2">
      <c r="A11869" t="s">
        <v>25813</v>
      </c>
      <c r="B11869">
        <v>1</v>
      </c>
    </row>
    <row r="11870" spans="1:2">
      <c r="A11870" t="s">
        <v>25814</v>
      </c>
      <c r="B11870">
        <v>1</v>
      </c>
    </row>
    <row r="11871" spans="1:2">
      <c r="A11871" t="s">
        <v>25815</v>
      </c>
      <c r="B11871">
        <v>1</v>
      </c>
    </row>
    <row r="11872" spans="1:2">
      <c r="A11872" t="s">
        <v>25816</v>
      </c>
      <c r="B11872">
        <v>1</v>
      </c>
    </row>
    <row r="11873" spans="1:2">
      <c r="A11873" t="s">
        <v>25817</v>
      </c>
      <c r="B11873">
        <v>1</v>
      </c>
    </row>
    <row r="11874" spans="1:2">
      <c r="A11874" t="s">
        <v>25818</v>
      </c>
      <c r="B11874">
        <v>1</v>
      </c>
    </row>
    <row r="11875" spans="1:2">
      <c r="A11875" t="s">
        <v>25819</v>
      </c>
      <c r="B11875">
        <v>1</v>
      </c>
    </row>
    <row r="11876" spans="1:2">
      <c r="A11876" t="s">
        <v>25820</v>
      </c>
      <c r="B11876">
        <v>1</v>
      </c>
    </row>
    <row r="11877" spans="1:2">
      <c r="A11877" t="s">
        <v>25821</v>
      </c>
      <c r="B11877">
        <v>1</v>
      </c>
    </row>
    <row r="11878" spans="1:2">
      <c r="A11878" t="s">
        <v>25822</v>
      </c>
      <c r="B11878">
        <v>1</v>
      </c>
    </row>
    <row r="11879" spans="1:2">
      <c r="A11879" t="s">
        <v>25823</v>
      </c>
      <c r="B11879">
        <v>1</v>
      </c>
    </row>
    <row r="11880" spans="1:2">
      <c r="A11880" t="s">
        <v>25824</v>
      </c>
      <c r="B11880">
        <v>1</v>
      </c>
    </row>
    <row r="11881" spans="1:2">
      <c r="A11881" t="s">
        <v>25825</v>
      </c>
      <c r="B11881">
        <v>1</v>
      </c>
    </row>
    <row r="11882" spans="1:2">
      <c r="A11882" t="s">
        <v>25826</v>
      </c>
      <c r="B11882">
        <v>1</v>
      </c>
    </row>
    <row r="11883" spans="1:2">
      <c r="A11883" t="s">
        <v>25827</v>
      </c>
      <c r="B11883">
        <v>1</v>
      </c>
    </row>
    <row r="11884" spans="1:2">
      <c r="A11884" t="s">
        <v>25828</v>
      </c>
      <c r="B11884">
        <v>1</v>
      </c>
    </row>
    <row r="11885" spans="1:2">
      <c r="A11885" t="s">
        <v>25829</v>
      </c>
      <c r="B11885">
        <v>1</v>
      </c>
    </row>
    <row r="11886" spans="1:2">
      <c r="A11886" t="s">
        <v>25830</v>
      </c>
      <c r="B11886">
        <v>1</v>
      </c>
    </row>
    <row r="11887" spans="1:2">
      <c r="A11887" t="s">
        <v>25831</v>
      </c>
      <c r="B11887">
        <v>1</v>
      </c>
    </row>
    <row r="11888" spans="1:2">
      <c r="A11888" t="s">
        <v>25832</v>
      </c>
      <c r="B11888">
        <v>1</v>
      </c>
    </row>
    <row r="11889" spans="1:2">
      <c r="A11889" t="s">
        <v>25833</v>
      </c>
      <c r="B11889">
        <v>1</v>
      </c>
    </row>
    <row r="11890" spans="1:2">
      <c r="A11890" t="s">
        <v>25834</v>
      </c>
      <c r="B11890">
        <v>1</v>
      </c>
    </row>
    <row r="11891" spans="1:2">
      <c r="A11891" t="s">
        <v>25835</v>
      </c>
      <c r="B11891">
        <v>1</v>
      </c>
    </row>
    <row r="11892" spans="1:2">
      <c r="A11892" t="s">
        <v>25836</v>
      </c>
      <c r="B11892">
        <v>1</v>
      </c>
    </row>
    <row r="11893" spans="1:2">
      <c r="A11893" t="s">
        <v>25837</v>
      </c>
      <c r="B11893">
        <v>1</v>
      </c>
    </row>
    <row r="11894" spans="1:2">
      <c r="A11894" t="s">
        <v>25839</v>
      </c>
      <c r="B11894">
        <v>1</v>
      </c>
    </row>
    <row r="11895" spans="1:2">
      <c r="A11895" t="s">
        <v>25840</v>
      </c>
      <c r="B11895">
        <v>1</v>
      </c>
    </row>
    <row r="11896" spans="1:2">
      <c r="A11896" t="s">
        <v>25841</v>
      </c>
      <c r="B11896">
        <v>1</v>
      </c>
    </row>
    <row r="11897" spans="1:2">
      <c r="A11897" t="s">
        <v>25842</v>
      </c>
      <c r="B11897">
        <v>1</v>
      </c>
    </row>
    <row r="11898" spans="1:2">
      <c r="A11898" t="s">
        <v>25843</v>
      </c>
      <c r="B11898">
        <v>1</v>
      </c>
    </row>
    <row r="11899" spans="1:2">
      <c r="A11899" t="s">
        <v>25844</v>
      </c>
      <c r="B11899">
        <v>1</v>
      </c>
    </row>
    <row r="11900" spans="1:2">
      <c r="A11900" t="s">
        <v>25845</v>
      </c>
      <c r="B11900">
        <v>1</v>
      </c>
    </row>
    <row r="11901" spans="1:2">
      <c r="A11901" t="s">
        <v>25846</v>
      </c>
      <c r="B11901">
        <v>1</v>
      </c>
    </row>
    <row r="11902" spans="1:2">
      <c r="A11902" t="s">
        <v>25847</v>
      </c>
      <c r="B11902">
        <v>1</v>
      </c>
    </row>
    <row r="11903" spans="1:2">
      <c r="A11903" t="s">
        <v>25848</v>
      </c>
      <c r="B11903">
        <v>1</v>
      </c>
    </row>
    <row r="11904" spans="1:2">
      <c r="A11904" t="s">
        <v>25849</v>
      </c>
      <c r="B11904">
        <v>1</v>
      </c>
    </row>
    <row r="11905" spans="1:2">
      <c r="A11905" t="s">
        <v>25850</v>
      </c>
      <c r="B11905">
        <v>1</v>
      </c>
    </row>
    <row r="11906" spans="1:2">
      <c r="A11906" t="s">
        <v>25851</v>
      </c>
      <c r="B11906">
        <v>1</v>
      </c>
    </row>
    <row r="11907" spans="1:2">
      <c r="A11907" t="s">
        <v>25852</v>
      </c>
      <c r="B11907">
        <v>1</v>
      </c>
    </row>
    <row r="11908" spans="1:2">
      <c r="A11908" t="s">
        <v>25853</v>
      </c>
      <c r="B11908">
        <v>1</v>
      </c>
    </row>
    <row r="11909" spans="1:2">
      <c r="A11909" t="s">
        <v>25854</v>
      </c>
      <c r="B11909">
        <v>1</v>
      </c>
    </row>
    <row r="11910" spans="1:2">
      <c r="A11910" t="s">
        <v>25855</v>
      </c>
      <c r="B11910">
        <v>1</v>
      </c>
    </row>
    <row r="11911" spans="1:2">
      <c r="A11911" t="s">
        <v>25856</v>
      </c>
      <c r="B11911">
        <v>1</v>
      </c>
    </row>
    <row r="11912" spans="1:2">
      <c r="A11912" t="s">
        <v>25857</v>
      </c>
      <c r="B11912">
        <v>1</v>
      </c>
    </row>
    <row r="11913" spans="1:2">
      <c r="A11913" t="s">
        <v>25859</v>
      </c>
      <c r="B11913">
        <v>1</v>
      </c>
    </row>
    <row r="11914" spans="1:2">
      <c r="A11914" t="s">
        <v>25862</v>
      </c>
      <c r="B11914">
        <v>1</v>
      </c>
    </row>
    <row r="11915" spans="1:2">
      <c r="A11915" t="s">
        <v>25863</v>
      </c>
      <c r="B11915">
        <v>1</v>
      </c>
    </row>
    <row r="11916" spans="1:2">
      <c r="A11916" t="s">
        <v>25864</v>
      </c>
      <c r="B11916">
        <v>1</v>
      </c>
    </row>
    <row r="11917" spans="1:2">
      <c r="A11917" t="s">
        <v>25865</v>
      </c>
      <c r="B11917">
        <v>1</v>
      </c>
    </row>
    <row r="11918" spans="1:2">
      <c r="A11918" t="s">
        <v>25866</v>
      </c>
      <c r="B11918">
        <v>1</v>
      </c>
    </row>
    <row r="11919" spans="1:2">
      <c r="A11919" t="s">
        <v>25867</v>
      </c>
      <c r="B11919">
        <v>1</v>
      </c>
    </row>
    <row r="11920" spans="1:2">
      <c r="A11920" t="s">
        <v>25868</v>
      </c>
      <c r="B11920">
        <v>1</v>
      </c>
    </row>
    <row r="11921" spans="1:2">
      <c r="A11921" t="s">
        <v>25869</v>
      </c>
      <c r="B11921">
        <v>1</v>
      </c>
    </row>
    <row r="11922" spans="1:2">
      <c r="A11922" t="s">
        <v>25870</v>
      </c>
      <c r="B11922">
        <v>1</v>
      </c>
    </row>
    <row r="11923" spans="1:2">
      <c r="A11923" t="s">
        <v>25871</v>
      </c>
      <c r="B11923">
        <v>1</v>
      </c>
    </row>
    <row r="11924" spans="1:2">
      <c r="A11924" t="s">
        <v>25872</v>
      </c>
      <c r="B11924">
        <v>1</v>
      </c>
    </row>
    <row r="11925" spans="1:2">
      <c r="A11925" t="s">
        <v>25873</v>
      </c>
      <c r="B11925">
        <v>1</v>
      </c>
    </row>
    <row r="11926" spans="1:2">
      <c r="A11926" t="s">
        <v>25874</v>
      </c>
      <c r="B11926">
        <v>1</v>
      </c>
    </row>
    <row r="11927" spans="1:2">
      <c r="A11927" t="s">
        <v>25875</v>
      </c>
      <c r="B11927">
        <v>1</v>
      </c>
    </row>
    <row r="11928" spans="1:2">
      <c r="A11928" t="s">
        <v>25876</v>
      </c>
      <c r="B11928">
        <v>1</v>
      </c>
    </row>
    <row r="11929" spans="1:2">
      <c r="A11929" t="s">
        <v>25877</v>
      </c>
      <c r="B11929">
        <v>1</v>
      </c>
    </row>
    <row r="11930" spans="1:2">
      <c r="A11930" t="s">
        <v>25878</v>
      </c>
      <c r="B11930">
        <v>1</v>
      </c>
    </row>
    <row r="11931" spans="1:2">
      <c r="A11931" t="s">
        <v>25879</v>
      </c>
      <c r="B11931">
        <v>1</v>
      </c>
    </row>
    <row r="11932" spans="1:2">
      <c r="A11932" t="s">
        <v>25880</v>
      </c>
      <c r="B11932">
        <v>1</v>
      </c>
    </row>
    <row r="11933" spans="1:2">
      <c r="A11933" t="s">
        <v>25881</v>
      </c>
      <c r="B11933">
        <v>1</v>
      </c>
    </row>
    <row r="11934" spans="1:2">
      <c r="A11934" t="s">
        <v>25882</v>
      </c>
      <c r="B11934">
        <v>1</v>
      </c>
    </row>
    <row r="11935" spans="1:2">
      <c r="A11935" t="s">
        <v>25883</v>
      </c>
      <c r="B11935">
        <v>1</v>
      </c>
    </row>
    <row r="11936" spans="1:2">
      <c r="A11936" t="s">
        <v>25884</v>
      </c>
      <c r="B11936">
        <v>1</v>
      </c>
    </row>
    <row r="11937" spans="1:2">
      <c r="A11937" t="s">
        <v>25885</v>
      </c>
      <c r="B11937">
        <v>1</v>
      </c>
    </row>
    <row r="11938" spans="1:2">
      <c r="A11938" t="s">
        <v>25886</v>
      </c>
      <c r="B11938">
        <v>1</v>
      </c>
    </row>
    <row r="11939" spans="1:2">
      <c r="A11939" t="s">
        <v>25887</v>
      </c>
      <c r="B11939">
        <v>1</v>
      </c>
    </row>
    <row r="11940" spans="1:2">
      <c r="A11940" t="s">
        <v>25888</v>
      </c>
      <c r="B11940">
        <v>1</v>
      </c>
    </row>
    <row r="11941" spans="1:2">
      <c r="A11941" t="s">
        <v>25889</v>
      </c>
      <c r="B11941">
        <v>1</v>
      </c>
    </row>
    <row r="11942" spans="1:2">
      <c r="A11942" t="s">
        <v>25890</v>
      </c>
      <c r="B11942">
        <v>1</v>
      </c>
    </row>
    <row r="11943" spans="1:2">
      <c r="A11943" t="s">
        <v>25891</v>
      </c>
      <c r="B11943">
        <v>1</v>
      </c>
    </row>
    <row r="11944" spans="1:2">
      <c r="A11944" t="s">
        <v>25892</v>
      </c>
      <c r="B11944">
        <v>1</v>
      </c>
    </row>
    <row r="11945" spans="1:2">
      <c r="A11945" t="s">
        <v>25895</v>
      </c>
      <c r="B11945">
        <v>1</v>
      </c>
    </row>
    <row r="11946" spans="1:2">
      <c r="A11946" t="s">
        <v>25896</v>
      </c>
      <c r="B11946">
        <v>1</v>
      </c>
    </row>
    <row r="11947" spans="1:2">
      <c r="A11947" t="s">
        <v>25897</v>
      </c>
      <c r="B11947">
        <v>1</v>
      </c>
    </row>
    <row r="11948" spans="1:2">
      <c r="A11948" t="s">
        <v>25898</v>
      </c>
      <c r="B11948">
        <v>1</v>
      </c>
    </row>
    <row r="11949" spans="1:2">
      <c r="A11949" t="s">
        <v>25900</v>
      </c>
      <c r="B11949">
        <v>1</v>
      </c>
    </row>
    <row r="11950" spans="1:2">
      <c r="A11950" t="s">
        <v>25901</v>
      </c>
      <c r="B11950">
        <v>1</v>
      </c>
    </row>
    <row r="11951" spans="1:2">
      <c r="A11951" t="s">
        <v>25902</v>
      </c>
      <c r="B11951">
        <v>1</v>
      </c>
    </row>
    <row r="11952" spans="1:2">
      <c r="A11952" t="s">
        <v>25903</v>
      </c>
      <c r="B11952">
        <v>1</v>
      </c>
    </row>
    <row r="11953" spans="1:2">
      <c r="A11953" t="s">
        <v>25904</v>
      </c>
      <c r="B11953">
        <v>1</v>
      </c>
    </row>
    <row r="11954" spans="1:2">
      <c r="A11954" t="s">
        <v>25905</v>
      </c>
      <c r="B11954">
        <v>1</v>
      </c>
    </row>
    <row r="11955" spans="1:2">
      <c r="A11955" t="s">
        <v>25906</v>
      </c>
      <c r="B11955">
        <v>1</v>
      </c>
    </row>
    <row r="11956" spans="1:2">
      <c r="A11956" t="s">
        <v>25907</v>
      </c>
      <c r="B11956">
        <v>1</v>
      </c>
    </row>
    <row r="11957" spans="1:2">
      <c r="A11957" t="s">
        <v>25908</v>
      </c>
      <c r="B11957">
        <v>1</v>
      </c>
    </row>
    <row r="11958" spans="1:2">
      <c r="A11958" t="s">
        <v>25909</v>
      </c>
      <c r="B11958">
        <v>1</v>
      </c>
    </row>
    <row r="11959" spans="1:2">
      <c r="A11959" t="s">
        <v>25911</v>
      </c>
      <c r="B11959">
        <v>1</v>
      </c>
    </row>
    <row r="11960" spans="1:2">
      <c r="A11960" t="e">
        <f>--_: all_DT I_PRP</f>
        <v>#NAME?</v>
      </c>
      <c r="B11960">
        <v>1</v>
      </c>
    </row>
    <row r="11961" spans="1:2">
      <c r="A11961" t="s">
        <v>25912</v>
      </c>
      <c r="B11961">
        <v>1</v>
      </c>
    </row>
    <row r="11962" spans="1:2">
      <c r="A11962" t="s">
        <v>25913</v>
      </c>
      <c r="B11962">
        <v>1</v>
      </c>
    </row>
    <row r="11963" spans="1:2">
      <c r="A11963" t="s">
        <v>25914</v>
      </c>
      <c r="B11963">
        <v>1</v>
      </c>
    </row>
    <row r="11964" spans="1:2">
      <c r="A11964" t="s">
        <v>25915</v>
      </c>
      <c r="B11964">
        <v>1</v>
      </c>
    </row>
    <row r="11965" spans="1:2">
      <c r="A11965" t="s">
        <v>25917</v>
      </c>
      <c r="B11965">
        <v>1</v>
      </c>
    </row>
    <row r="11966" spans="1:2">
      <c r="A11966" t="s">
        <v>25918</v>
      </c>
      <c r="B11966">
        <v>1</v>
      </c>
    </row>
    <row r="11967" spans="1:2">
      <c r="A11967" t="s">
        <v>25919</v>
      </c>
      <c r="B11967">
        <v>1</v>
      </c>
    </row>
    <row r="11968" spans="1:2">
      <c r="A11968" t="s">
        <v>25920</v>
      </c>
      <c r="B11968">
        <v>1</v>
      </c>
    </row>
    <row r="11969" spans="1:2">
      <c r="A11969" t="s">
        <v>25921</v>
      </c>
      <c r="B11969">
        <v>1</v>
      </c>
    </row>
    <row r="11970" spans="1:2">
      <c r="A11970" t="s">
        <v>25922</v>
      </c>
      <c r="B11970">
        <v>1</v>
      </c>
    </row>
    <row r="11971" spans="1:2">
      <c r="A11971" t="s">
        <v>25923</v>
      </c>
      <c r="B11971">
        <v>1</v>
      </c>
    </row>
    <row r="11972" spans="1:2">
      <c r="A11972" t="s">
        <v>25924</v>
      </c>
      <c r="B11972">
        <v>1</v>
      </c>
    </row>
    <row r="11973" spans="1:2">
      <c r="A11973" t="s">
        <v>25925</v>
      </c>
      <c r="B11973">
        <v>1</v>
      </c>
    </row>
    <row r="11974" spans="1:2">
      <c r="A11974" t="s">
        <v>25926</v>
      </c>
      <c r="B11974">
        <v>1</v>
      </c>
    </row>
    <row r="11975" spans="1:2">
      <c r="A11975" t="s">
        <v>25927</v>
      </c>
      <c r="B11975">
        <v>1</v>
      </c>
    </row>
    <row r="11976" spans="1:2">
      <c r="A11976" t="s">
        <v>25928</v>
      </c>
      <c r="B11976">
        <v>1</v>
      </c>
    </row>
    <row r="11977" spans="1:2">
      <c r="A11977" t="s">
        <v>25929</v>
      </c>
      <c r="B11977">
        <v>1</v>
      </c>
    </row>
    <row r="11978" spans="1:2">
      <c r="A11978" t="s">
        <v>25930</v>
      </c>
      <c r="B11978">
        <v>1</v>
      </c>
    </row>
    <row r="11979" spans="1:2">
      <c r="A11979" t="s">
        <v>25932</v>
      </c>
      <c r="B11979">
        <v>1</v>
      </c>
    </row>
    <row r="11980" spans="1:2">
      <c r="A11980" t="s">
        <v>25933</v>
      </c>
      <c r="B11980">
        <v>1</v>
      </c>
    </row>
    <row r="11981" spans="1:2">
      <c r="A11981" t="s">
        <v>25934</v>
      </c>
      <c r="B11981">
        <v>1</v>
      </c>
    </row>
    <row r="11982" spans="1:2">
      <c r="A11982" t="s">
        <v>25935</v>
      </c>
      <c r="B11982">
        <v>1</v>
      </c>
    </row>
    <row r="11983" spans="1:2">
      <c r="A11983" t="s">
        <v>25936</v>
      </c>
      <c r="B11983">
        <v>1</v>
      </c>
    </row>
    <row r="11984" spans="1:2">
      <c r="A11984" t="s">
        <v>25937</v>
      </c>
      <c r="B11984">
        <v>1</v>
      </c>
    </row>
    <row r="11985" spans="1:2">
      <c r="A11985" t="s">
        <v>25938</v>
      </c>
      <c r="B11985">
        <v>1</v>
      </c>
    </row>
    <row r="11986" spans="1:2">
      <c r="A11986" t="s">
        <v>25940</v>
      </c>
      <c r="B11986">
        <v>1</v>
      </c>
    </row>
    <row r="11987" spans="1:2">
      <c r="A11987" t="s">
        <v>25941</v>
      </c>
      <c r="B11987">
        <v>1</v>
      </c>
    </row>
    <row r="11988" spans="1:2">
      <c r="A11988" t="s">
        <v>25942</v>
      </c>
      <c r="B11988">
        <v>1</v>
      </c>
    </row>
    <row r="11989" spans="1:2">
      <c r="A11989" t="s">
        <v>25943</v>
      </c>
      <c r="B11989">
        <v>1</v>
      </c>
    </row>
    <row r="11990" spans="1:2">
      <c r="A11990" t="s">
        <v>25944</v>
      </c>
      <c r="B11990">
        <v>1</v>
      </c>
    </row>
    <row r="11991" spans="1:2">
      <c r="A11991" t="s">
        <v>25945</v>
      </c>
      <c r="B11991">
        <v>1</v>
      </c>
    </row>
    <row r="11992" spans="1:2">
      <c r="A11992" t="s">
        <v>25946</v>
      </c>
      <c r="B11992">
        <v>1</v>
      </c>
    </row>
    <row r="11993" spans="1:2">
      <c r="A11993" t="s">
        <v>25947</v>
      </c>
      <c r="B11993">
        <v>1</v>
      </c>
    </row>
    <row r="11994" spans="1:2">
      <c r="A11994" t="s">
        <v>25948</v>
      </c>
      <c r="B11994">
        <v>1</v>
      </c>
    </row>
    <row r="11995" spans="1:2">
      <c r="A11995" t="s">
        <v>25949</v>
      </c>
      <c r="B11995">
        <v>1</v>
      </c>
    </row>
    <row r="11996" spans="1:2">
      <c r="A11996" t="s">
        <v>25950</v>
      </c>
      <c r="B11996">
        <v>1</v>
      </c>
    </row>
    <row r="11997" spans="1:2">
      <c r="A11997" t="s">
        <v>25951</v>
      </c>
      <c r="B11997">
        <v>1</v>
      </c>
    </row>
    <row r="11998" spans="1:2">
      <c r="A11998" t="s">
        <v>25952</v>
      </c>
      <c r="B11998">
        <v>1</v>
      </c>
    </row>
    <row r="11999" spans="1:2">
      <c r="A11999" t="s">
        <v>25953</v>
      </c>
      <c r="B11999">
        <v>1</v>
      </c>
    </row>
    <row r="12000" spans="1:2">
      <c r="A12000" t="s">
        <v>25954</v>
      </c>
      <c r="B12000">
        <v>1</v>
      </c>
    </row>
    <row r="12001" spans="1:2">
      <c r="A12001" t="s">
        <v>25955</v>
      </c>
      <c r="B12001">
        <v>1</v>
      </c>
    </row>
    <row r="12002" spans="1:2">
      <c r="A12002" t="s">
        <v>25956</v>
      </c>
      <c r="B12002">
        <v>1</v>
      </c>
    </row>
    <row r="12003" spans="1:2">
      <c r="A12003" t="s">
        <v>25957</v>
      </c>
      <c r="B12003">
        <v>1</v>
      </c>
    </row>
    <row r="12004" spans="1:2">
      <c r="A12004" t="s">
        <v>25958</v>
      </c>
      <c r="B12004">
        <v>1</v>
      </c>
    </row>
    <row r="12005" spans="1:2">
      <c r="A12005" t="s">
        <v>25959</v>
      </c>
      <c r="B12005">
        <v>1</v>
      </c>
    </row>
    <row r="12006" spans="1:2">
      <c r="A12006" t="s">
        <v>25960</v>
      </c>
      <c r="B12006">
        <v>1</v>
      </c>
    </row>
    <row r="12007" spans="1:2">
      <c r="A12007" t="s">
        <v>25961</v>
      </c>
      <c r="B12007">
        <v>1</v>
      </c>
    </row>
    <row r="12008" spans="1:2">
      <c r="A12008" t="s">
        <v>25963</v>
      </c>
      <c r="B12008">
        <v>1</v>
      </c>
    </row>
    <row r="12009" spans="1:2">
      <c r="A12009" t="s">
        <v>25965</v>
      </c>
      <c r="B12009">
        <v>1</v>
      </c>
    </row>
    <row r="12010" spans="1:2">
      <c r="A12010" t="s">
        <v>25966</v>
      </c>
      <c r="B12010">
        <v>1</v>
      </c>
    </row>
    <row r="12011" spans="1:2">
      <c r="A12011" t="s">
        <v>25967</v>
      </c>
      <c r="B12011">
        <v>1</v>
      </c>
    </row>
    <row r="12012" spans="1:2">
      <c r="A12012" t="s">
        <v>25969</v>
      </c>
      <c r="B12012">
        <v>1</v>
      </c>
    </row>
    <row r="12013" spans="1:2">
      <c r="A12013" t="s">
        <v>25970</v>
      </c>
      <c r="B12013">
        <v>1</v>
      </c>
    </row>
    <row r="12014" spans="1:2">
      <c r="A12014" t="s">
        <v>25971</v>
      </c>
      <c r="B12014">
        <v>1</v>
      </c>
    </row>
    <row r="12015" spans="1:2">
      <c r="A12015" t="s">
        <v>25972</v>
      </c>
      <c r="B12015">
        <v>1</v>
      </c>
    </row>
    <row r="12016" spans="1:2">
      <c r="A12016" t="s">
        <v>25973</v>
      </c>
      <c r="B12016">
        <v>1</v>
      </c>
    </row>
    <row r="12017" spans="1:2">
      <c r="A12017" t="s">
        <v>25974</v>
      </c>
      <c r="B12017">
        <v>1</v>
      </c>
    </row>
    <row r="12018" spans="1:2">
      <c r="A12018" t="s">
        <v>25975</v>
      </c>
      <c r="B12018">
        <v>1</v>
      </c>
    </row>
    <row r="12019" spans="1:2">
      <c r="A12019" t="s">
        <v>25976</v>
      </c>
      <c r="B12019">
        <v>1</v>
      </c>
    </row>
    <row r="12020" spans="1:2">
      <c r="A12020" t="s">
        <v>25977</v>
      </c>
      <c r="B12020">
        <v>1</v>
      </c>
    </row>
    <row r="12021" spans="1:2">
      <c r="A12021" t="s">
        <v>25978</v>
      </c>
      <c r="B12021">
        <v>1</v>
      </c>
    </row>
    <row r="12022" spans="1:2">
      <c r="A12022" t="s">
        <v>25979</v>
      </c>
      <c r="B12022">
        <v>1</v>
      </c>
    </row>
    <row r="12023" spans="1:2">
      <c r="A12023" t="s">
        <v>25980</v>
      </c>
      <c r="B12023">
        <v>1</v>
      </c>
    </row>
    <row r="12024" spans="1:2">
      <c r="A12024" t="s">
        <v>25981</v>
      </c>
      <c r="B12024">
        <v>1</v>
      </c>
    </row>
    <row r="12025" spans="1:2">
      <c r="A12025" t="s">
        <v>25983</v>
      </c>
      <c r="B12025">
        <v>1</v>
      </c>
    </row>
    <row r="12026" spans="1:2">
      <c r="A12026" t="s">
        <v>25984</v>
      </c>
      <c r="B12026">
        <v>1</v>
      </c>
    </row>
    <row r="12027" spans="1:2">
      <c r="A12027" t="s">
        <v>25985</v>
      </c>
      <c r="B12027">
        <v>1</v>
      </c>
    </row>
    <row r="12028" spans="1:2">
      <c r="A12028" t="s">
        <v>25986</v>
      </c>
      <c r="B12028">
        <v>1</v>
      </c>
    </row>
    <row r="12029" spans="1:2">
      <c r="A12029" t="s">
        <v>25987</v>
      </c>
      <c r="B12029">
        <v>1</v>
      </c>
    </row>
    <row r="12030" spans="1:2">
      <c r="A12030" t="s">
        <v>25988</v>
      </c>
      <c r="B12030">
        <v>1</v>
      </c>
    </row>
    <row r="12031" spans="1:2">
      <c r="A12031" t="s">
        <v>25989</v>
      </c>
      <c r="B12031">
        <v>1</v>
      </c>
    </row>
    <row r="12032" spans="1:2">
      <c r="A12032" t="s">
        <v>25990</v>
      </c>
      <c r="B12032">
        <v>1</v>
      </c>
    </row>
    <row r="12033" spans="1:2">
      <c r="A12033" t="s">
        <v>25991</v>
      </c>
      <c r="B12033">
        <v>1</v>
      </c>
    </row>
    <row r="12034" spans="1:2">
      <c r="A12034" t="s">
        <v>25994</v>
      </c>
      <c r="B12034">
        <v>1</v>
      </c>
    </row>
    <row r="12035" spans="1:2">
      <c r="A12035" t="s">
        <v>25995</v>
      </c>
      <c r="B12035">
        <v>1</v>
      </c>
    </row>
    <row r="12036" spans="1:2">
      <c r="A12036" t="s">
        <v>25997</v>
      </c>
      <c r="B12036">
        <v>1</v>
      </c>
    </row>
    <row r="12037" spans="1:2">
      <c r="A12037" t="s">
        <v>25998</v>
      </c>
      <c r="B12037">
        <v>1</v>
      </c>
    </row>
    <row r="12038" spans="1:2">
      <c r="A12038" t="s">
        <v>25999</v>
      </c>
      <c r="B12038">
        <v>1</v>
      </c>
    </row>
    <row r="12039" spans="1:2">
      <c r="A12039" t="s">
        <v>26000</v>
      </c>
      <c r="B12039">
        <v>1</v>
      </c>
    </row>
    <row r="12040" spans="1:2">
      <c r="A12040" t="s">
        <v>26001</v>
      </c>
      <c r="B12040">
        <v>1</v>
      </c>
    </row>
    <row r="12041" spans="1:2">
      <c r="A12041" t="s">
        <v>26002</v>
      </c>
      <c r="B12041">
        <v>1</v>
      </c>
    </row>
    <row r="12042" spans="1:2">
      <c r="A12042" t="s">
        <v>26003</v>
      </c>
      <c r="B12042">
        <v>1</v>
      </c>
    </row>
    <row r="12043" spans="1:2">
      <c r="A12043" t="s">
        <v>26004</v>
      </c>
      <c r="B12043">
        <v>1</v>
      </c>
    </row>
    <row r="12044" spans="1:2">
      <c r="A12044" t="s">
        <v>26005</v>
      </c>
      <c r="B12044">
        <v>1</v>
      </c>
    </row>
    <row r="12045" spans="1:2">
      <c r="A12045" t="s">
        <v>26006</v>
      </c>
      <c r="B12045">
        <v>1</v>
      </c>
    </row>
    <row r="12046" spans="1:2">
      <c r="A12046" t="s">
        <v>26007</v>
      </c>
      <c r="B12046">
        <v>1</v>
      </c>
    </row>
    <row r="12047" spans="1:2">
      <c r="A12047" t="s">
        <v>26008</v>
      </c>
      <c r="B12047">
        <v>1</v>
      </c>
    </row>
    <row r="12048" spans="1:2">
      <c r="A12048" t="s">
        <v>26009</v>
      </c>
      <c r="B12048">
        <v>1</v>
      </c>
    </row>
    <row r="12049" spans="1:2">
      <c r="A12049" t="s">
        <v>26010</v>
      </c>
      <c r="B12049">
        <v>1</v>
      </c>
    </row>
    <row r="12050" spans="1:2">
      <c r="A12050" t="s">
        <v>26011</v>
      </c>
      <c r="B12050">
        <v>1</v>
      </c>
    </row>
    <row r="12051" spans="1:2">
      <c r="A12051" t="s">
        <v>26012</v>
      </c>
      <c r="B12051">
        <v>1</v>
      </c>
    </row>
    <row r="12052" spans="1:2">
      <c r="A12052" t="s">
        <v>26013</v>
      </c>
      <c r="B12052">
        <v>1</v>
      </c>
    </row>
    <row r="12053" spans="1:2">
      <c r="A12053" t="s">
        <v>26014</v>
      </c>
      <c r="B12053">
        <v>1</v>
      </c>
    </row>
    <row r="12054" spans="1:2">
      <c r="A12054" t="s">
        <v>26015</v>
      </c>
      <c r="B12054">
        <v>1</v>
      </c>
    </row>
    <row r="12055" spans="1:2">
      <c r="A12055" t="s">
        <v>26016</v>
      </c>
      <c r="B12055">
        <v>1</v>
      </c>
    </row>
    <row r="12056" spans="1:2">
      <c r="A12056" t="s">
        <v>26017</v>
      </c>
      <c r="B12056">
        <v>1</v>
      </c>
    </row>
    <row r="12057" spans="1:2">
      <c r="A12057" t="s">
        <v>26018</v>
      </c>
      <c r="B12057">
        <v>1</v>
      </c>
    </row>
    <row r="12058" spans="1:2">
      <c r="A12058" t="s">
        <v>26019</v>
      </c>
      <c r="B12058">
        <v>1</v>
      </c>
    </row>
    <row r="12059" spans="1:2">
      <c r="A12059" t="s">
        <v>26020</v>
      </c>
      <c r="B12059">
        <v>1</v>
      </c>
    </row>
    <row r="12060" spans="1:2">
      <c r="A12060" t="s">
        <v>26021</v>
      </c>
      <c r="B12060">
        <v>1</v>
      </c>
    </row>
    <row r="12061" spans="1:2">
      <c r="A12061" t="s">
        <v>26022</v>
      </c>
      <c r="B12061">
        <v>1</v>
      </c>
    </row>
    <row r="12062" spans="1:2">
      <c r="A12062" t="s">
        <v>26023</v>
      </c>
      <c r="B12062">
        <v>1</v>
      </c>
    </row>
    <row r="12063" spans="1:2">
      <c r="A12063" t="s">
        <v>26024</v>
      </c>
      <c r="B12063">
        <v>1</v>
      </c>
    </row>
    <row r="12064" spans="1:2">
      <c r="A12064" t="s">
        <v>26025</v>
      </c>
      <c r="B12064">
        <v>1</v>
      </c>
    </row>
    <row r="12065" spans="1:2">
      <c r="A12065" t="s">
        <v>26026</v>
      </c>
      <c r="B12065">
        <v>1</v>
      </c>
    </row>
    <row r="12066" spans="1:2">
      <c r="A12066" t="s">
        <v>26027</v>
      </c>
      <c r="B12066">
        <v>1</v>
      </c>
    </row>
    <row r="12067" spans="1:2">
      <c r="A12067" t="s">
        <v>26028</v>
      </c>
      <c r="B12067">
        <v>1</v>
      </c>
    </row>
    <row r="12068" spans="1:2">
      <c r="A12068" t="s">
        <v>26029</v>
      </c>
      <c r="B12068">
        <v>1</v>
      </c>
    </row>
    <row r="12069" spans="1:2">
      <c r="A12069" t="s">
        <v>26030</v>
      </c>
      <c r="B12069">
        <v>1</v>
      </c>
    </row>
    <row r="12070" spans="1:2">
      <c r="A12070" t="s">
        <v>26031</v>
      </c>
      <c r="B12070">
        <v>1</v>
      </c>
    </row>
    <row r="12071" spans="1:2">
      <c r="A12071" t="s">
        <v>26032</v>
      </c>
      <c r="B12071">
        <v>1</v>
      </c>
    </row>
    <row r="12072" spans="1:2">
      <c r="A12072" t="s">
        <v>26033</v>
      </c>
      <c r="B12072">
        <v>1</v>
      </c>
    </row>
    <row r="12073" spans="1:2">
      <c r="A12073" t="s">
        <v>26034</v>
      </c>
      <c r="B12073">
        <v>1</v>
      </c>
    </row>
    <row r="12074" spans="1:2">
      <c r="A12074" t="s">
        <v>26036</v>
      </c>
      <c r="B12074">
        <v>1</v>
      </c>
    </row>
    <row r="12075" spans="1:2">
      <c r="A12075" t="s">
        <v>26037</v>
      </c>
      <c r="B12075">
        <v>1</v>
      </c>
    </row>
    <row r="12076" spans="1:2">
      <c r="A12076" t="s">
        <v>26038</v>
      </c>
      <c r="B12076">
        <v>1</v>
      </c>
    </row>
    <row r="12077" spans="1:2">
      <c r="A12077" t="s">
        <v>26039</v>
      </c>
      <c r="B12077">
        <v>1</v>
      </c>
    </row>
    <row r="12078" spans="1:2">
      <c r="A12078" t="s">
        <v>26040</v>
      </c>
      <c r="B12078">
        <v>1</v>
      </c>
    </row>
    <row r="12079" spans="1:2">
      <c r="A12079" t="s">
        <v>26041</v>
      </c>
      <c r="B12079">
        <v>1</v>
      </c>
    </row>
    <row r="12080" spans="1:2">
      <c r="A12080" t="s">
        <v>26042</v>
      </c>
      <c r="B12080">
        <v>1</v>
      </c>
    </row>
    <row r="12081" spans="1:2">
      <c r="A12081" t="s">
        <v>26043</v>
      </c>
      <c r="B12081">
        <v>1</v>
      </c>
    </row>
    <row r="12082" spans="1:2">
      <c r="A12082" t="s">
        <v>26044</v>
      </c>
      <c r="B12082">
        <v>1</v>
      </c>
    </row>
    <row r="12083" spans="1:2">
      <c r="A12083" t="s">
        <v>26045</v>
      </c>
      <c r="B12083">
        <v>1</v>
      </c>
    </row>
    <row r="12084" spans="1:2">
      <c r="A12084" t="s">
        <v>26046</v>
      </c>
      <c r="B12084">
        <v>1</v>
      </c>
    </row>
    <row r="12085" spans="1:2">
      <c r="A12085" t="s">
        <v>26047</v>
      </c>
      <c r="B12085">
        <v>1</v>
      </c>
    </row>
    <row r="12086" spans="1:2">
      <c r="A12086" t="s">
        <v>26048</v>
      </c>
      <c r="B12086">
        <v>1</v>
      </c>
    </row>
    <row r="12087" spans="1:2">
      <c r="A12087" t="s">
        <v>26049</v>
      </c>
      <c r="B12087">
        <v>1</v>
      </c>
    </row>
    <row r="12088" spans="1:2">
      <c r="A12088" t="s">
        <v>26050</v>
      </c>
      <c r="B12088">
        <v>1</v>
      </c>
    </row>
    <row r="12089" spans="1:2">
      <c r="A12089" t="s">
        <v>26051</v>
      </c>
      <c r="B12089">
        <v>1</v>
      </c>
    </row>
    <row r="12090" spans="1:2">
      <c r="A12090" t="s">
        <v>26052</v>
      </c>
      <c r="B12090">
        <v>1</v>
      </c>
    </row>
    <row r="12091" spans="1:2">
      <c r="A12091" t="s">
        <v>26053</v>
      </c>
      <c r="B12091">
        <v>1</v>
      </c>
    </row>
    <row r="12092" spans="1:2">
      <c r="A12092" t="s">
        <v>26054</v>
      </c>
      <c r="B12092">
        <v>1</v>
      </c>
    </row>
    <row r="12093" spans="1:2">
      <c r="A12093" t="s">
        <v>26055</v>
      </c>
      <c r="B12093">
        <v>1</v>
      </c>
    </row>
    <row r="12094" spans="1:2">
      <c r="A12094" t="s">
        <v>26056</v>
      </c>
      <c r="B12094">
        <v>1</v>
      </c>
    </row>
    <row r="12095" spans="1:2">
      <c r="A12095" t="s">
        <v>26057</v>
      </c>
      <c r="B12095">
        <v>1</v>
      </c>
    </row>
    <row r="12096" spans="1:2">
      <c r="A12096" t="s">
        <v>26059</v>
      </c>
      <c r="B12096">
        <v>1</v>
      </c>
    </row>
    <row r="12097" spans="1:2">
      <c r="A12097" t="s">
        <v>26060</v>
      </c>
      <c r="B12097">
        <v>1</v>
      </c>
    </row>
    <row r="12098" spans="1:2">
      <c r="A12098" t="s">
        <v>26061</v>
      </c>
      <c r="B12098">
        <v>1</v>
      </c>
    </row>
    <row r="12099" spans="1:2">
      <c r="A12099" t="s">
        <v>26062</v>
      </c>
      <c r="B12099">
        <v>1</v>
      </c>
    </row>
    <row r="12100" spans="1:2">
      <c r="A12100" t="s">
        <v>26063</v>
      </c>
      <c r="B12100">
        <v>1</v>
      </c>
    </row>
    <row r="12101" spans="1:2">
      <c r="A12101" t="s">
        <v>26064</v>
      </c>
      <c r="B12101">
        <v>1</v>
      </c>
    </row>
    <row r="12102" spans="1:2">
      <c r="A12102" t="s">
        <v>26065</v>
      </c>
      <c r="B12102">
        <v>1</v>
      </c>
    </row>
    <row r="12103" spans="1:2">
      <c r="A12103" t="s">
        <v>26067</v>
      </c>
      <c r="B12103">
        <v>1</v>
      </c>
    </row>
    <row r="12104" spans="1:2">
      <c r="A12104" t="s">
        <v>26069</v>
      </c>
      <c r="B12104">
        <v>1</v>
      </c>
    </row>
    <row r="12105" spans="1:2">
      <c r="A12105" t="s">
        <v>26070</v>
      </c>
      <c r="B12105">
        <v>1</v>
      </c>
    </row>
    <row r="12106" spans="1:2">
      <c r="A12106" t="s">
        <v>26071</v>
      </c>
      <c r="B12106">
        <v>1</v>
      </c>
    </row>
    <row r="12107" spans="1:2">
      <c r="A12107" t="s">
        <v>26072</v>
      </c>
      <c r="B12107">
        <v>1</v>
      </c>
    </row>
    <row r="12108" spans="1:2">
      <c r="A12108" t="s">
        <v>26073</v>
      </c>
      <c r="B12108">
        <v>1</v>
      </c>
    </row>
    <row r="12109" spans="1:2">
      <c r="A12109" t="s">
        <v>26074</v>
      </c>
      <c r="B12109">
        <v>1</v>
      </c>
    </row>
    <row r="12110" spans="1:2">
      <c r="A12110" t="s">
        <v>26075</v>
      </c>
      <c r="B12110">
        <v>1</v>
      </c>
    </row>
    <row r="12111" spans="1:2">
      <c r="A12111" t="s">
        <v>26076</v>
      </c>
      <c r="B12111">
        <v>1</v>
      </c>
    </row>
    <row r="12112" spans="1:2">
      <c r="A12112" t="s">
        <v>26077</v>
      </c>
      <c r="B12112">
        <v>1</v>
      </c>
    </row>
    <row r="12113" spans="1:2">
      <c r="A12113" t="s">
        <v>26078</v>
      </c>
      <c r="B12113">
        <v>1</v>
      </c>
    </row>
    <row r="12114" spans="1:2">
      <c r="A12114" t="s">
        <v>26079</v>
      </c>
      <c r="B12114">
        <v>1</v>
      </c>
    </row>
    <row r="12115" spans="1:2">
      <c r="A12115" t="s">
        <v>26080</v>
      </c>
      <c r="B12115">
        <v>1</v>
      </c>
    </row>
    <row r="12116" spans="1:2">
      <c r="A12116" t="s">
        <v>26081</v>
      </c>
      <c r="B12116">
        <v>1</v>
      </c>
    </row>
    <row r="12117" spans="1:2">
      <c r="A12117" t="s">
        <v>26082</v>
      </c>
      <c r="B12117">
        <v>1</v>
      </c>
    </row>
    <row r="12118" spans="1:2">
      <c r="A12118" t="s">
        <v>26083</v>
      </c>
      <c r="B12118">
        <v>1</v>
      </c>
    </row>
    <row r="12119" spans="1:2">
      <c r="A12119" t="s">
        <v>26084</v>
      </c>
      <c r="B12119">
        <v>1</v>
      </c>
    </row>
    <row r="12120" spans="1:2">
      <c r="A12120" t="s">
        <v>26085</v>
      </c>
      <c r="B12120">
        <v>1</v>
      </c>
    </row>
    <row r="12121" spans="1:2">
      <c r="A12121" t="s">
        <v>26086</v>
      </c>
      <c r="B12121">
        <v>1</v>
      </c>
    </row>
    <row r="12122" spans="1:2">
      <c r="A12122" t="s">
        <v>26087</v>
      </c>
      <c r="B12122">
        <v>1</v>
      </c>
    </row>
    <row r="12123" spans="1:2">
      <c r="A12123" t="s">
        <v>26088</v>
      </c>
      <c r="B12123">
        <v>1</v>
      </c>
    </row>
    <row r="12124" spans="1:2">
      <c r="A12124" t="s">
        <v>26089</v>
      </c>
      <c r="B12124">
        <v>1</v>
      </c>
    </row>
    <row r="12125" spans="1:2">
      <c r="A12125" t="s">
        <v>26090</v>
      </c>
      <c r="B12125">
        <v>1</v>
      </c>
    </row>
    <row r="12126" spans="1:2">
      <c r="A12126" t="s">
        <v>26091</v>
      </c>
      <c r="B12126">
        <v>1</v>
      </c>
    </row>
    <row r="12127" spans="1:2">
      <c r="A12127" t="s">
        <v>26092</v>
      </c>
      <c r="B12127">
        <v>1</v>
      </c>
    </row>
    <row r="12128" spans="1:2">
      <c r="A12128" t="s">
        <v>26093</v>
      </c>
      <c r="B12128">
        <v>1</v>
      </c>
    </row>
    <row r="12129" spans="1:2">
      <c r="A12129" t="s">
        <v>26096</v>
      </c>
      <c r="B12129">
        <v>1</v>
      </c>
    </row>
    <row r="12130" spans="1:2">
      <c r="A12130" t="s">
        <v>26097</v>
      </c>
      <c r="B12130">
        <v>1</v>
      </c>
    </row>
    <row r="12131" spans="1:2">
      <c r="A12131" t="s">
        <v>26098</v>
      </c>
      <c r="B12131">
        <v>1</v>
      </c>
    </row>
    <row r="12132" spans="1:2">
      <c r="A12132" t="s">
        <v>26099</v>
      </c>
      <c r="B12132">
        <v>1</v>
      </c>
    </row>
    <row r="12133" spans="1:2">
      <c r="A12133" t="s">
        <v>26100</v>
      </c>
      <c r="B12133">
        <v>1</v>
      </c>
    </row>
    <row r="12134" spans="1:2">
      <c r="A12134" t="s">
        <v>26101</v>
      </c>
      <c r="B12134">
        <v>1</v>
      </c>
    </row>
    <row r="12135" spans="1:2">
      <c r="A12135" t="s">
        <v>26102</v>
      </c>
      <c r="B12135">
        <v>1</v>
      </c>
    </row>
    <row r="12136" spans="1:2">
      <c r="A12136" t="s">
        <v>26103</v>
      </c>
      <c r="B12136">
        <v>1</v>
      </c>
    </row>
    <row r="12137" spans="1:2">
      <c r="A12137" t="s">
        <v>26105</v>
      </c>
      <c r="B12137">
        <v>1</v>
      </c>
    </row>
    <row r="12138" spans="1:2">
      <c r="A12138" t="s">
        <v>26106</v>
      </c>
      <c r="B12138">
        <v>1</v>
      </c>
    </row>
    <row r="12139" spans="1:2">
      <c r="A12139" t="s">
        <v>26107</v>
      </c>
      <c r="B12139">
        <v>1</v>
      </c>
    </row>
    <row r="12140" spans="1:2">
      <c r="A12140" t="s">
        <v>26108</v>
      </c>
      <c r="B12140">
        <v>1</v>
      </c>
    </row>
    <row r="12141" spans="1:2">
      <c r="A12141" t="s">
        <v>26109</v>
      </c>
      <c r="B12141">
        <v>1</v>
      </c>
    </row>
    <row r="12142" spans="1:2">
      <c r="A12142" t="s">
        <v>26111</v>
      </c>
      <c r="B12142">
        <v>1</v>
      </c>
    </row>
    <row r="12143" spans="1:2">
      <c r="A12143" t="s">
        <v>26112</v>
      </c>
      <c r="B12143">
        <v>1</v>
      </c>
    </row>
    <row r="12144" spans="1:2">
      <c r="A12144" t="s">
        <v>26113</v>
      </c>
      <c r="B12144">
        <v>1</v>
      </c>
    </row>
    <row r="12145" spans="1:2">
      <c r="A12145" t="s">
        <v>26114</v>
      </c>
      <c r="B12145">
        <v>1</v>
      </c>
    </row>
    <row r="12146" spans="1:2">
      <c r="A12146" t="s">
        <v>26115</v>
      </c>
      <c r="B12146">
        <v>1</v>
      </c>
    </row>
    <row r="12147" spans="1:2">
      <c r="A12147" t="s">
        <v>26116</v>
      </c>
      <c r="B12147">
        <v>1</v>
      </c>
    </row>
    <row r="12148" spans="1:2">
      <c r="A12148" t="s">
        <v>26117</v>
      </c>
      <c r="B12148">
        <v>1</v>
      </c>
    </row>
    <row r="12149" spans="1:2">
      <c r="A12149" t="s">
        <v>26118</v>
      </c>
      <c r="B12149">
        <v>1</v>
      </c>
    </row>
    <row r="12150" spans="1:2">
      <c r="A12150" t="s">
        <v>26120</v>
      </c>
      <c r="B12150">
        <v>1</v>
      </c>
    </row>
    <row r="12151" spans="1:2">
      <c r="A12151" t="s">
        <v>26121</v>
      </c>
      <c r="B12151">
        <v>1</v>
      </c>
    </row>
    <row r="12152" spans="1:2">
      <c r="A12152" t="s">
        <v>26122</v>
      </c>
      <c r="B12152">
        <v>1</v>
      </c>
    </row>
    <row r="12153" spans="1:2">
      <c r="A12153" t="s">
        <v>26123</v>
      </c>
      <c r="B12153">
        <v>1</v>
      </c>
    </row>
    <row r="12154" spans="1:2">
      <c r="A12154" t="s">
        <v>26124</v>
      </c>
      <c r="B12154">
        <v>1</v>
      </c>
    </row>
    <row r="12155" spans="1:2">
      <c r="A12155" t="s">
        <v>26126</v>
      </c>
      <c r="B12155">
        <v>1</v>
      </c>
    </row>
    <row r="12156" spans="1:2">
      <c r="A12156" t="s">
        <v>26127</v>
      </c>
      <c r="B12156">
        <v>1</v>
      </c>
    </row>
    <row r="12157" spans="1:2">
      <c r="A12157" t="s">
        <v>26128</v>
      </c>
      <c r="B12157">
        <v>1</v>
      </c>
    </row>
    <row r="12158" spans="1:2">
      <c r="A12158" t="s">
        <v>26129</v>
      </c>
      <c r="B12158">
        <v>1</v>
      </c>
    </row>
    <row r="12159" spans="1:2">
      <c r="A12159" t="s">
        <v>26130</v>
      </c>
      <c r="B12159">
        <v>1</v>
      </c>
    </row>
    <row r="12160" spans="1:2">
      <c r="A12160" t="s">
        <v>26131</v>
      </c>
      <c r="B12160">
        <v>1</v>
      </c>
    </row>
    <row r="12161" spans="1:2">
      <c r="A12161" t="s">
        <v>26133</v>
      </c>
      <c r="B12161">
        <v>1</v>
      </c>
    </row>
    <row r="12162" spans="1:2">
      <c r="A12162" t="s">
        <v>26134</v>
      </c>
      <c r="B12162">
        <v>1</v>
      </c>
    </row>
    <row r="12163" spans="1:2">
      <c r="A12163" t="s">
        <v>26135</v>
      </c>
      <c r="B12163">
        <v>1</v>
      </c>
    </row>
    <row r="12164" spans="1:2">
      <c r="A12164" t="s">
        <v>26136</v>
      </c>
      <c r="B12164">
        <v>1</v>
      </c>
    </row>
    <row r="12165" spans="1:2">
      <c r="A12165" t="s">
        <v>26137</v>
      </c>
      <c r="B12165">
        <v>1</v>
      </c>
    </row>
    <row r="12166" spans="1:2">
      <c r="A12166" t="s">
        <v>26139</v>
      </c>
      <c r="B12166">
        <v>1</v>
      </c>
    </row>
    <row r="12167" spans="1:2">
      <c r="A12167" t="s">
        <v>26140</v>
      </c>
      <c r="B12167">
        <v>1</v>
      </c>
    </row>
    <row r="12168" spans="1:2">
      <c r="A12168" t="s">
        <v>26141</v>
      </c>
      <c r="B12168">
        <v>1</v>
      </c>
    </row>
    <row r="12169" spans="1:2">
      <c r="A12169" t="s">
        <v>26142</v>
      </c>
      <c r="B12169">
        <v>1</v>
      </c>
    </row>
    <row r="12170" spans="1:2">
      <c r="A12170" t="s">
        <v>26145</v>
      </c>
      <c r="B12170">
        <v>1</v>
      </c>
    </row>
    <row r="12171" spans="1:2">
      <c r="A12171" t="s">
        <v>26146</v>
      </c>
      <c r="B12171">
        <v>1</v>
      </c>
    </row>
    <row r="12172" spans="1:2">
      <c r="A12172" t="s">
        <v>26147</v>
      </c>
      <c r="B12172">
        <v>1</v>
      </c>
    </row>
    <row r="12173" spans="1:2">
      <c r="A12173" t="s">
        <v>26148</v>
      </c>
      <c r="B12173">
        <v>1</v>
      </c>
    </row>
    <row r="12174" spans="1:2">
      <c r="A12174" t="s">
        <v>26149</v>
      </c>
      <c r="B12174">
        <v>1</v>
      </c>
    </row>
    <row r="12175" spans="1:2">
      <c r="A12175" t="s">
        <v>26150</v>
      </c>
      <c r="B12175">
        <v>1</v>
      </c>
    </row>
    <row r="12176" spans="1:2">
      <c r="A12176" t="s">
        <v>26151</v>
      </c>
      <c r="B12176">
        <v>1</v>
      </c>
    </row>
    <row r="12177" spans="1:2">
      <c r="A12177" t="s">
        <v>26152</v>
      </c>
      <c r="B12177">
        <v>1</v>
      </c>
    </row>
    <row r="12178" spans="1:2">
      <c r="A12178" t="s">
        <v>26153</v>
      </c>
      <c r="B12178">
        <v>1</v>
      </c>
    </row>
    <row r="12179" spans="1:2">
      <c r="A12179" t="s">
        <v>26156</v>
      </c>
      <c r="B12179">
        <v>1</v>
      </c>
    </row>
    <row r="12180" spans="1:2">
      <c r="A12180" t="s">
        <v>26157</v>
      </c>
      <c r="B12180">
        <v>1</v>
      </c>
    </row>
    <row r="12181" spans="1:2">
      <c r="A12181" t="s">
        <v>26158</v>
      </c>
      <c r="B12181">
        <v>1</v>
      </c>
    </row>
    <row r="12182" spans="1:2">
      <c r="A12182" t="s">
        <v>26159</v>
      </c>
      <c r="B12182">
        <v>1</v>
      </c>
    </row>
    <row r="12183" spans="1:2">
      <c r="A12183" t="s">
        <v>26160</v>
      </c>
      <c r="B12183">
        <v>1</v>
      </c>
    </row>
    <row r="12184" spans="1:2">
      <c r="A12184" t="s">
        <v>26161</v>
      </c>
      <c r="B12184">
        <v>1</v>
      </c>
    </row>
    <row r="12185" spans="1:2">
      <c r="A12185" t="s">
        <v>26162</v>
      </c>
      <c r="B12185">
        <v>1</v>
      </c>
    </row>
    <row r="12186" spans="1:2">
      <c r="A12186" t="s">
        <v>26163</v>
      </c>
      <c r="B12186">
        <v>1</v>
      </c>
    </row>
    <row r="12187" spans="1:2">
      <c r="A12187" t="s">
        <v>26164</v>
      </c>
      <c r="B12187">
        <v>1</v>
      </c>
    </row>
    <row r="12188" spans="1:2">
      <c r="A12188" t="s">
        <v>26165</v>
      </c>
      <c r="B12188">
        <v>1</v>
      </c>
    </row>
    <row r="12189" spans="1:2">
      <c r="A12189" t="s">
        <v>26166</v>
      </c>
      <c r="B12189">
        <v>1</v>
      </c>
    </row>
    <row r="12190" spans="1:2">
      <c r="A12190" t="s">
        <v>26167</v>
      </c>
      <c r="B12190">
        <v>1</v>
      </c>
    </row>
    <row r="12191" spans="1:2">
      <c r="A12191" t="s">
        <v>26168</v>
      </c>
      <c r="B12191">
        <v>1</v>
      </c>
    </row>
    <row r="12192" spans="1:2">
      <c r="A12192" t="s">
        <v>26169</v>
      </c>
      <c r="B12192">
        <v>1</v>
      </c>
    </row>
    <row r="12193" spans="1:2">
      <c r="A12193" t="s">
        <v>26170</v>
      </c>
      <c r="B12193">
        <v>1</v>
      </c>
    </row>
    <row r="12194" spans="1:2">
      <c r="A12194" t="s">
        <v>26171</v>
      </c>
      <c r="B12194">
        <v>1</v>
      </c>
    </row>
    <row r="12195" spans="1:2">
      <c r="A12195" t="s">
        <v>26172</v>
      </c>
      <c r="B12195">
        <v>1</v>
      </c>
    </row>
    <row r="12196" spans="1:2">
      <c r="A12196" t="s">
        <v>26173</v>
      </c>
      <c r="B12196">
        <v>1</v>
      </c>
    </row>
    <row r="12197" spans="1:2">
      <c r="A12197" t="s">
        <v>26174</v>
      </c>
      <c r="B12197">
        <v>1</v>
      </c>
    </row>
    <row r="12198" spans="1:2">
      <c r="A12198" t="s">
        <v>26175</v>
      </c>
      <c r="B12198">
        <v>1</v>
      </c>
    </row>
    <row r="12199" spans="1:2">
      <c r="A12199" t="s">
        <v>26176</v>
      </c>
      <c r="B12199">
        <v>1</v>
      </c>
    </row>
    <row r="12200" spans="1:2">
      <c r="A12200" t="s">
        <v>26177</v>
      </c>
      <c r="B12200">
        <v>1</v>
      </c>
    </row>
    <row r="12201" spans="1:2">
      <c r="A12201" t="s">
        <v>26178</v>
      </c>
      <c r="B12201">
        <v>1</v>
      </c>
    </row>
    <row r="12202" spans="1:2">
      <c r="A12202" t="s">
        <v>26179</v>
      </c>
      <c r="B12202">
        <v>1</v>
      </c>
    </row>
    <row r="12203" spans="1:2">
      <c r="A12203" t="s">
        <v>26180</v>
      </c>
      <c r="B12203">
        <v>1</v>
      </c>
    </row>
    <row r="12204" spans="1:2">
      <c r="A12204" t="s">
        <v>26181</v>
      </c>
      <c r="B12204">
        <v>1</v>
      </c>
    </row>
    <row r="12205" spans="1:2">
      <c r="A12205" t="s">
        <v>26182</v>
      </c>
      <c r="B12205">
        <v>1</v>
      </c>
    </row>
    <row r="12206" spans="1:2">
      <c r="A12206" t="s">
        <v>26183</v>
      </c>
      <c r="B12206">
        <v>1</v>
      </c>
    </row>
    <row r="12207" spans="1:2">
      <c r="A12207" t="s">
        <v>26184</v>
      </c>
      <c r="B12207">
        <v>1</v>
      </c>
    </row>
    <row r="12208" spans="1:2">
      <c r="A12208" t="s">
        <v>26185</v>
      </c>
      <c r="B12208">
        <v>1</v>
      </c>
    </row>
    <row r="12209" spans="1:2">
      <c r="A12209" t="s">
        <v>26186</v>
      </c>
      <c r="B12209">
        <v>1</v>
      </c>
    </row>
    <row r="12210" spans="1:2">
      <c r="A12210" t="s">
        <v>26187</v>
      </c>
      <c r="B12210">
        <v>1</v>
      </c>
    </row>
    <row r="12211" spans="1:2">
      <c r="A12211" t="s">
        <v>26188</v>
      </c>
      <c r="B12211">
        <v>1</v>
      </c>
    </row>
    <row r="12212" spans="1:2">
      <c r="A12212" t="s">
        <v>26189</v>
      </c>
      <c r="B12212">
        <v>1</v>
      </c>
    </row>
    <row r="12213" spans="1:2">
      <c r="A12213" t="s">
        <v>26190</v>
      </c>
      <c r="B12213">
        <v>1</v>
      </c>
    </row>
    <row r="12214" spans="1:2">
      <c r="A12214" t="s">
        <v>26191</v>
      </c>
      <c r="B12214">
        <v>1</v>
      </c>
    </row>
    <row r="12215" spans="1:2">
      <c r="A12215" t="s">
        <v>26192</v>
      </c>
      <c r="B12215">
        <v>1</v>
      </c>
    </row>
    <row r="12216" spans="1:2">
      <c r="A12216" t="s">
        <v>26194</v>
      </c>
      <c r="B12216">
        <v>1</v>
      </c>
    </row>
    <row r="12217" spans="1:2">
      <c r="A12217" t="s">
        <v>26195</v>
      </c>
      <c r="B12217">
        <v>1</v>
      </c>
    </row>
    <row r="12218" spans="1:2">
      <c r="A12218" t="s">
        <v>26196</v>
      </c>
      <c r="B12218">
        <v>1</v>
      </c>
    </row>
    <row r="12219" spans="1:2">
      <c r="A12219" t="s">
        <v>26197</v>
      </c>
      <c r="B12219">
        <v>1</v>
      </c>
    </row>
    <row r="12220" spans="1:2">
      <c r="A12220" t="s">
        <v>26198</v>
      </c>
      <c r="B12220">
        <v>1</v>
      </c>
    </row>
    <row r="12221" spans="1:2">
      <c r="A12221" t="s">
        <v>26199</v>
      </c>
      <c r="B12221">
        <v>1</v>
      </c>
    </row>
    <row r="12222" spans="1:2">
      <c r="A12222" t="s">
        <v>26200</v>
      </c>
      <c r="B12222">
        <v>1</v>
      </c>
    </row>
    <row r="12223" spans="1:2">
      <c r="A12223" t="s">
        <v>26201</v>
      </c>
      <c r="B12223">
        <v>1</v>
      </c>
    </row>
    <row r="12224" spans="1:2">
      <c r="A12224" t="s">
        <v>26202</v>
      </c>
      <c r="B12224">
        <v>1</v>
      </c>
    </row>
    <row r="12225" spans="1:2">
      <c r="A12225" t="s">
        <v>26203</v>
      </c>
      <c r="B12225">
        <v>1</v>
      </c>
    </row>
    <row r="12226" spans="1:2">
      <c r="A12226" t="s">
        <v>26204</v>
      </c>
      <c r="B12226">
        <v>1</v>
      </c>
    </row>
    <row r="12227" spans="1:2">
      <c r="A12227" t="s">
        <v>26205</v>
      </c>
      <c r="B12227">
        <v>1</v>
      </c>
    </row>
    <row r="12228" spans="1:2">
      <c r="A12228" t="s">
        <v>26206</v>
      </c>
      <c r="B12228">
        <v>1</v>
      </c>
    </row>
    <row r="12229" spans="1:2">
      <c r="A12229" t="s">
        <v>26207</v>
      </c>
      <c r="B12229">
        <v>1</v>
      </c>
    </row>
    <row r="12230" spans="1:2">
      <c r="A12230" t="s">
        <v>26208</v>
      </c>
      <c r="B12230">
        <v>1</v>
      </c>
    </row>
    <row r="12231" spans="1:2">
      <c r="A12231" t="s">
        <v>26210</v>
      </c>
      <c r="B12231">
        <v>1</v>
      </c>
    </row>
    <row r="12232" spans="1:2">
      <c r="A12232" t="s">
        <v>26211</v>
      </c>
      <c r="B12232">
        <v>1</v>
      </c>
    </row>
    <row r="12233" spans="1:2">
      <c r="A12233" t="s">
        <v>26212</v>
      </c>
      <c r="B12233">
        <v>1</v>
      </c>
    </row>
    <row r="12234" spans="1:2">
      <c r="A12234" t="s">
        <v>26213</v>
      </c>
      <c r="B12234">
        <v>1</v>
      </c>
    </row>
    <row r="12235" spans="1:2">
      <c r="A12235" t="s">
        <v>26215</v>
      </c>
      <c r="B12235">
        <v>1</v>
      </c>
    </row>
    <row r="12236" spans="1:2">
      <c r="A12236" t="s">
        <v>26216</v>
      </c>
      <c r="B12236">
        <v>1</v>
      </c>
    </row>
    <row r="12237" spans="1:2">
      <c r="A12237" t="s">
        <v>26217</v>
      </c>
      <c r="B12237">
        <v>1</v>
      </c>
    </row>
    <row r="12238" spans="1:2">
      <c r="A12238" t="s">
        <v>26218</v>
      </c>
      <c r="B12238">
        <v>1</v>
      </c>
    </row>
    <row r="12239" spans="1:2">
      <c r="A12239" t="s">
        <v>26219</v>
      </c>
      <c r="B12239">
        <v>1</v>
      </c>
    </row>
    <row r="12240" spans="1:2">
      <c r="A12240" t="s">
        <v>26220</v>
      </c>
      <c r="B12240">
        <v>1</v>
      </c>
    </row>
    <row r="12241" spans="1:2">
      <c r="A12241" t="s">
        <v>26222</v>
      </c>
      <c r="B12241">
        <v>1</v>
      </c>
    </row>
    <row r="12242" spans="1:2">
      <c r="A12242" t="s">
        <v>26223</v>
      </c>
      <c r="B12242">
        <v>1</v>
      </c>
    </row>
    <row r="12243" spans="1:2">
      <c r="A12243" t="s">
        <v>26224</v>
      </c>
      <c r="B12243">
        <v>1</v>
      </c>
    </row>
    <row r="12244" spans="1:2">
      <c r="A12244" t="s">
        <v>26225</v>
      </c>
      <c r="B12244">
        <v>1</v>
      </c>
    </row>
    <row r="12245" spans="1:2">
      <c r="A12245" t="s">
        <v>26226</v>
      </c>
      <c r="B12245">
        <v>1</v>
      </c>
    </row>
    <row r="12246" spans="1:2">
      <c r="A12246" t="s">
        <v>26227</v>
      </c>
      <c r="B12246">
        <v>1</v>
      </c>
    </row>
    <row r="12247" spans="1:2">
      <c r="A12247" t="s">
        <v>26228</v>
      </c>
      <c r="B12247">
        <v>1</v>
      </c>
    </row>
    <row r="12248" spans="1:2">
      <c r="A12248" t="s">
        <v>26229</v>
      </c>
      <c r="B12248">
        <v>1</v>
      </c>
    </row>
    <row r="12249" spans="1:2">
      <c r="A12249" t="s">
        <v>26230</v>
      </c>
      <c r="B12249">
        <v>1</v>
      </c>
    </row>
    <row r="12250" spans="1:2">
      <c r="A12250" t="s">
        <v>26231</v>
      </c>
      <c r="B12250">
        <v>1</v>
      </c>
    </row>
    <row r="12251" spans="1:2">
      <c r="A12251" t="s">
        <v>26232</v>
      </c>
      <c r="B12251">
        <v>1</v>
      </c>
    </row>
    <row r="12252" spans="1:2">
      <c r="A12252" t="s">
        <v>26233</v>
      </c>
      <c r="B12252">
        <v>1</v>
      </c>
    </row>
    <row r="12253" spans="1:2">
      <c r="A12253" t="s">
        <v>26234</v>
      </c>
      <c r="B12253">
        <v>1</v>
      </c>
    </row>
    <row r="12254" spans="1:2">
      <c r="A12254" t="s">
        <v>26235</v>
      </c>
      <c r="B12254">
        <v>1</v>
      </c>
    </row>
    <row r="12255" spans="1:2">
      <c r="A12255" t="s">
        <v>26236</v>
      </c>
      <c r="B12255">
        <v>1</v>
      </c>
    </row>
    <row r="12256" spans="1:2">
      <c r="A12256" t="s">
        <v>26237</v>
      </c>
      <c r="B12256">
        <v>1</v>
      </c>
    </row>
    <row r="12257" spans="1:2">
      <c r="A12257" t="s">
        <v>26238</v>
      </c>
      <c r="B12257">
        <v>1</v>
      </c>
    </row>
    <row r="12258" spans="1:2">
      <c r="A12258" t="s">
        <v>26239</v>
      </c>
      <c r="B12258">
        <v>1</v>
      </c>
    </row>
    <row r="12259" spans="1:2">
      <c r="A12259" t="s">
        <v>26241</v>
      </c>
      <c r="B12259">
        <v>1</v>
      </c>
    </row>
    <row r="12260" spans="1:2">
      <c r="A12260" t="s">
        <v>26242</v>
      </c>
      <c r="B12260">
        <v>1</v>
      </c>
    </row>
    <row r="12261" spans="1:2">
      <c r="A12261" t="s">
        <v>26243</v>
      </c>
      <c r="B12261">
        <v>1</v>
      </c>
    </row>
    <row r="12262" spans="1:2">
      <c r="A12262" t="s">
        <v>26244</v>
      </c>
      <c r="B12262">
        <v>1</v>
      </c>
    </row>
    <row r="12263" spans="1:2">
      <c r="A12263" t="s">
        <v>26245</v>
      </c>
      <c r="B12263">
        <v>1</v>
      </c>
    </row>
    <row r="12264" spans="1:2">
      <c r="A12264" t="s">
        <v>26246</v>
      </c>
      <c r="B12264">
        <v>1</v>
      </c>
    </row>
    <row r="12265" spans="1:2">
      <c r="A12265" t="s">
        <v>26247</v>
      </c>
      <c r="B12265">
        <v>1</v>
      </c>
    </row>
    <row r="12266" spans="1:2">
      <c r="A12266" t="s">
        <v>26248</v>
      </c>
      <c r="B12266">
        <v>1</v>
      </c>
    </row>
    <row r="12267" spans="1:2">
      <c r="A12267" t="s">
        <v>26249</v>
      </c>
      <c r="B12267">
        <v>1</v>
      </c>
    </row>
    <row r="12268" spans="1:2">
      <c r="A12268" t="s">
        <v>26250</v>
      </c>
      <c r="B12268">
        <v>1</v>
      </c>
    </row>
    <row r="12269" spans="1:2">
      <c r="A12269" t="s">
        <v>26251</v>
      </c>
      <c r="B12269">
        <v>1</v>
      </c>
    </row>
    <row r="12270" spans="1:2">
      <c r="A12270" t="s">
        <v>26252</v>
      </c>
      <c r="B12270">
        <v>1</v>
      </c>
    </row>
    <row r="12271" spans="1:2">
      <c r="A12271" t="s">
        <v>26253</v>
      </c>
      <c r="B12271">
        <v>1</v>
      </c>
    </row>
    <row r="12272" spans="1:2">
      <c r="A12272" t="s">
        <v>26254</v>
      </c>
      <c r="B12272">
        <v>1</v>
      </c>
    </row>
    <row r="12273" spans="1:2">
      <c r="A12273" t="s">
        <v>26255</v>
      </c>
      <c r="B12273">
        <v>1</v>
      </c>
    </row>
    <row r="12274" spans="1:2">
      <c r="A12274" t="s">
        <v>26256</v>
      </c>
      <c r="B12274">
        <v>1</v>
      </c>
    </row>
    <row r="12275" spans="1:2">
      <c r="A12275" t="s">
        <v>26257</v>
      </c>
      <c r="B12275">
        <v>1</v>
      </c>
    </row>
    <row r="12276" spans="1:2">
      <c r="A12276" t="s">
        <v>26258</v>
      </c>
      <c r="B12276">
        <v>1</v>
      </c>
    </row>
    <row r="12277" spans="1:2">
      <c r="A12277" t="s">
        <v>26259</v>
      </c>
      <c r="B12277">
        <v>1</v>
      </c>
    </row>
    <row r="12278" spans="1:2">
      <c r="A12278" t="s">
        <v>26260</v>
      </c>
      <c r="B12278">
        <v>1</v>
      </c>
    </row>
    <row r="12279" spans="1:2">
      <c r="A12279" t="s">
        <v>26261</v>
      </c>
      <c r="B12279">
        <v>1</v>
      </c>
    </row>
    <row r="12280" spans="1:2">
      <c r="A12280" t="s">
        <v>26262</v>
      </c>
      <c r="B12280">
        <v>1</v>
      </c>
    </row>
    <row r="12281" spans="1:2">
      <c r="A12281" t="s">
        <v>26263</v>
      </c>
      <c r="B12281">
        <v>1</v>
      </c>
    </row>
    <row r="12282" spans="1:2">
      <c r="A12282" t="s">
        <v>26264</v>
      </c>
      <c r="B12282">
        <v>1</v>
      </c>
    </row>
    <row r="12283" spans="1:2">
      <c r="A12283" t="s">
        <v>26265</v>
      </c>
      <c r="B12283">
        <v>1</v>
      </c>
    </row>
    <row r="12284" spans="1:2">
      <c r="A12284" t="s">
        <v>26266</v>
      </c>
      <c r="B12284">
        <v>1</v>
      </c>
    </row>
    <row r="12285" spans="1:2">
      <c r="A12285" t="s">
        <v>26267</v>
      </c>
      <c r="B12285">
        <v>1</v>
      </c>
    </row>
    <row r="12286" spans="1:2">
      <c r="A12286" t="s">
        <v>26268</v>
      </c>
      <c r="B12286">
        <v>1</v>
      </c>
    </row>
    <row r="12287" spans="1:2">
      <c r="A12287" t="s">
        <v>26269</v>
      </c>
      <c r="B12287">
        <v>1</v>
      </c>
    </row>
    <row r="12288" spans="1:2">
      <c r="A12288" t="s">
        <v>26270</v>
      </c>
      <c r="B12288">
        <v>1</v>
      </c>
    </row>
    <row r="12289" spans="1:2">
      <c r="A12289" t="s">
        <v>26271</v>
      </c>
      <c r="B12289">
        <v>1</v>
      </c>
    </row>
    <row r="12290" spans="1:2">
      <c r="A12290" t="s">
        <v>26272</v>
      </c>
      <c r="B12290">
        <v>1</v>
      </c>
    </row>
    <row r="12291" spans="1:2">
      <c r="A12291" t="s">
        <v>26273</v>
      </c>
      <c r="B12291">
        <v>1</v>
      </c>
    </row>
    <row r="12292" spans="1:2">
      <c r="A12292" t="s">
        <v>26274</v>
      </c>
      <c r="B12292">
        <v>1</v>
      </c>
    </row>
    <row r="12293" spans="1:2">
      <c r="A12293" t="s">
        <v>26275</v>
      </c>
      <c r="B12293">
        <v>1</v>
      </c>
    </row>
    <row r="12294" spans="1:2">
      <c r="A12294" t="s">
        <v>26276</v>
      </c>
      <c r="B12294">
        <v>1</v>
      </c>
    </row>
    <row r="12295" spans="1:2">
      <c r="A12295" t="s">
        <v>26277</v>
      </c>
      <c r="B12295">
        <v>1</v>
      </c>
    </row>
    <row r="12296" spans="1:2">
      <c r="A12296" t="s">
        <v>26279</v>
      </c>
      <c r="B12296">
        <v>1</v>
      </c>
    </row>
    <row r="12297" spans="1:2">
      <c r="A12297" t="s">
        <v>26280</v>
      </c>
      <c r="B12297">
        <v>1</v>
      </c>
    </row>
    <row r="12298" spans="1:2">
      <c r="A12298" t="s">
        <v>26282</v>
      </c>
      <c r="B12298">
        <v>1</v>
      </c>
    </row>
    <row r="12299" spans="1:2">
      <c r="A12299" t="s">
        <v>26283</v>
      </c>
      <c r="B12299">
        <v>1</v>
      </c>
    </row>
    <row r="12300" spans="1:2">
      <c r="A12300" t="s">
        <v>26284</v>
      </c>
      <c r="B12300">
        <v>1</v>
      </c>
    </row>
    <row r="12301" spans="1:2">
      <c r="A12301" t="s">
        <v>26285</v>
      </c>
      <c r="B12301">
        <v>1</v>
      </c>
    </row>
    <row r="12302" spans="1:2">
      <c r="A12302" t="s">
        <v>26286</v>
      </c>
      <c r="B12302">
        <v>1</v>
      </c>
    </row>
    <row r="12303" spans="1:2">
      <c r="A12303" t="s">
        <v>26287</v>
      </c>
      <c r="B12303">
        <v>1</v>
      </c>
    </row>
    <row r="12304" spans="1:2">
      <c r="A12304" t="s">
        <v>26288</v>
      </c>
      <c r="B12304">
        <v>1</v>
      </c>
    </row>
    <row r="12305" spans="1:2">
      <c r="A12305" t="s">
        <v>26289</v>
      </c>
      <c r="B12305">
        <v>1</v>
      </c>
    </row>
    <row r="12306" spans="1:2">
      <c r="A12306" t="s">
        <v>26290</v>
      </c>
      <c r="B12306">
        <v>1</v>
      </c>
    </row>
    <row r="12307" spans="1:2">
      <c r="A12307" t="s">
        <v>26291</v>
      </c>
      <c r="B12307">
        <v>1</v>
      </c>
    </row>
    <row r="12308" spans="1:2">
      <c r="A12308" t="s">
        <v>26292</v>
      </c>
      <c r="B12308">
        <v>1</v>
      </c>
    </row>
    <row r="12309" spans="1:2">
      <c r="A12309" t="s">
        <v>26293</v>
      </c>
      <c r="B12309">
        <v>1</v>
      </c>
    </row>
    <row r="12310" spans="1:2">
      <c r="A12310" t="s">
        <v>26294</v>
      </c>
      <c r="B12310">
        <v>1</v>
      </c>
    </row>
    <row r="12311" spans="1:2">
      <c r="A12311" t="s">
        <v>26296</v>
      </c>
      <c r="B12311">
        <v>1</v>
      </c>
    </row>
    <row r="12312" spans="1:2">
      <c r="A12312" t="s">
        <v>26297</v>
      </c>
      <c r="B12312">
        <v>1</v>
      </c>
    </row>
    <row r="12313" spans="1:2">
      <c r="A12313" t="s">
        <v>26298</v>
      </c>
      <c r="B12313">
        <v>1</v>
      </c>
    </row>
    <row r="12314" spans="1:2">
      <c r="A12314" t="s">
        <v>26299</v>
      </c>
      <c r="B12314">
        <v>1</v>
      </c>
    </row>
    <row r="12315" spans="1:2">
      <c r="A12315" t="s">
        <v>26301</v>
      </c>
      <c r="B12315">
        <v>1</v>
      </c>
    </row>
    <row r="12316" spans="1:2">
      <c r="A12316" t="s">
        <v>26302</v>
      </c>
      <c r="B12316">
        <v>1</v>
      </c>
    </row>
    <row r="12317" spans="1:2">
      <c r="A12317" t="s">
        <v>26303</v>
      </c>
      <c r="B12317">
        <v>1</v>
      </c>
    </row>
    <row r="12318" spans="1:2">
      <c r="A12318" t="s">
        <v>26304</v>
      </c>
      <c r="B12318">
        <v>1</v>
      </c>
    </row>
    <row r="12319" spans="1:2">
      <c r="A12319" t="s">
        <v>26305</v>
      </c>
      <c r="B12319">
        <v>1</v>
      </c>
    </row>
    <row r="12320" spans="1:2">
      <c r="A12320" t="s">
        <v>26306</v>
      </c>
      <c r="B12320">
        <v>1</v>
      </c>
    </row>
    <row r="12321" spans="1:2">
      <c r="A12321" t="s">
        <v>26307</v>
      </c>
      <c r="B12321">
        <v>1</v>
      </c>
    </row>
    <row r="12322" spans="1:2">
      <c r="A12322" t="s">
        <v>26308</v>
      </c>
      <c r="B12322">
        <v>1</v>
      </c>
    </row>
    <row r="12323" spans="1:2">
      <c r="A12323" t="s">
        <v>26309</v>
      </c>
      <c r="B12323">
        <v>1</v>
      </c>
    </row>
    <row r="12324" spans="1:2">
      <c r="A12324" t="s">
        <v>26311</v>
      </c>
      <c r="B12324">
        <v>1</v>
      </c>
    </row>
    <row r="12325" spans="1:2">
      <c r="A12325" t="s">
        <v>26313</v>
      </c>
      <c r="B12325">
        <v>1</v>
      </c>
    </row>
    <row r="12326" spans="1:2">
      <c r="A12326" t="s">
        <v>26314</v>
      </c>
      <c r="B12326">
        <v>1</v>
      </c>
    </row>
    <row r="12327" spans="1:2">
      <c r="A12327" t="s">
        <v>26316</v>
      </c>
      <c r="B12327">
        <v>1</v>
      </c>
    </row>
    <row r="12328" spans="1:2">
      <c r="A12328" t="s">
        <v>26317</v>
      </c>
      <c r="B12328">
        <v>1</v>
      </c>
    </row>
    <row r="12329" spans="1:2">
      <c r="A12329" t="s">
        <v>26318</v>
      </c>
      <c r="B12329">
        <v>1</v>
      </c>
    </row>
    <row r="12330" spans="1:2">
      <c r="A12330" t="s">
        <v>26319</v>
      </c>
      <c r="B12330">
        <v>1</v>
      </c>
    </row>
    <row r="12331" spans="1:2">
      <c r="A12331" t="s">
        <v>26320</v>
      </c>
      <c r="B12331">
        <v>1</v>
      </c>
    </row>
    <row r="12332" spans="1:2">
      <c r="A12332" t="s">
        <v>26321</v>
      </c>
      <c r="B12332">
        <v>1</v>
      </c>
    </row>
    <row r="12333" spans="1:2">
      <c r="A12333" t="s">
        <v>26322</v>
      </c>
      <c r="B12333">
        <v>1</v>
      </c>
    </row>
    <row r="12334" spans="1:2">
      <c r="A12334" t="s">
        <v>26324</v>
      </c>
      <c r="B12334">
        <v>1</v>
      </c>
    </row>
    <row r="12335" spans="1:2">
      <c r="A12335" t="s">
        <v>26326</v>
      </c>
      <c r="B12335">
        <v>1</v>
      </c>
    </row>
    <row r="12336" spans="1:2">
      <c r="A12336" t="s">
        <v>26327</v>
      </c>
      <c r="B12336">
        <v>1</v>
      </c>
    </row>
    <row r="12337" spans="1:2">
      <c r="A12337" t="s">
        <v>26328</v>
      </c>
      <c r="B12337">
        <v>1</v>
      </c>
    </row>
    <row r="12338" spans="1:2">
      <c r="A12338" t="s">
        <v>26329</v>
      </c>
      <c r="B12338">
        <v>1</v>
      </c>
    </row>
    <row r="12339" spans="1:2">
      <c r="A12339" t="s">
        <v>26330</v>
      </c>
      <c r="B12339">
        <v>1</v>
      </c>
    </row>
    <row r="12340" spans="1:2">
      <c r="A12340" t="s">
        <v>26332</v>
      </c>
      <c r="B12340">
        <v>1</v>
      </c>
    </row>
    <row r="12341" spans="1:2">
      <c r="A12341" t="s">
        <v>26333</v>
      </c>
      <c r="B12341">
        <v>1</v>
      </c>
    </row>
    <row r="12342" spans="1:2">
      <c r="A12342" t="s">
        <v>26335</v>
      </c>
      <c r="B12342">
        <v>1</v>
      </c>
    </row>
    <row r="12343" spans="1:2">
      <c r="A12343" t="s">
        <v>26338</v>
      </c>
      <c r="B12343">
        <v>1</v>
      </c>
    </row>
    <row r="12344" spans="1:2">
      <c r="A12344" t="s">
        <v>26339</v>
      </c>
      <c r="B12344">
        <v>1</v>
      </c>
    </row>
    <row r="12345" spans="1:2">
      <c r="A12345" t="s">
        <v>26340</v>
      </c>
      <c r="B12345">
        <v>1</v>
      </c>
    </row>
    <row r="12346" spans="1:2">
      <c r="A12346" t="s">
        <v>26341</v>
      </c>
      <c r="B12346">
        <v>1</v>
      </c>
    </row>
    <row r="12347" spans="1:2">
      <c r="A12347" t="s">
        <v>26342</v>
      </c>
      <c r="B12347">
        <v>1</v>
      </c>
    </row>
    <row r="12348" spans="1:2">
      <c r="A12348" t="s">
        <v>26343</v>
      </c>
      <c r="B12348">
        <v>1</v>
      </c>
    </row>
    <row r="12349" spans="1:2">
      <c r="A12349" t="s">
        <v>26344</v>
      </c>
      <c r="B12349">
        <v>1</v>
      </c>
    </row>
    <row r="12350" spans="1:2">
      <c r="A12350" t="s">
        <v>26345</v>
      </c>
      <c r="B12350">
        <v>1</v>
      </c>
    </row>
    <row r="12351" spans="1:2">
      <c r="A12351" t="s">
        <v>26346</v>
      </c>
      <c r="B12351">
        <v>1</v>
      </c>
    </row>
    <row r="12352" spans="1:2">
      <c r="A12352" t="s">
        <v>26347</v>
      </c>
      <c r="B12352">
        <v>1</v>
      </c>
    </row>
    <row r="12353" spans="1:2">
      <c r="A12353" t="s">
        <v>26349</v>
      </c>
      <c r="B12353">
        <v>1</v>
      </c>
    </row>
    <row r="12354" spans="1:2">
      <c r="A12354" t="s">
        <v>26353</v>
      </c>
      <c r="B12354">
        <v>1</v>
      </c>
    </row>
    <row r="12355" spans="1:2">
      <c r="A12355" t="s">
        <v>26354</v>
      </c>
      <c r="B12355">
        <v>1</v>
      </c>
    </row>
    <row r="12356" spans="1:2">
      <c r="A12356" t="s">
        <v>26355</v>
      </c>
      <c r="B12356">
        <v>1</v>
      </c>
    </row>
    <row r="12357" spans="1:2">
      <c r="A12357" t="s">
        <v>26356</v>
      </c>
      <c r="B12357">
        <v>1</v>
      </c>
    </row>
    <row r="12358" spans="1:2">
      <c r="A12358" t="s">
        <v>26358</v>
      </c>
      <c r="B12358">
        <v>1</v>
      </c>
    </row>
    <row r="12359" spans="1:2">
      <c r="A12359" t="s">
        <v>26359</v>
      </c>
      <c r="B12359">
        <v>1</v>
      </c>
    </row>
    <row r="12360" spans="1:2">
      <c r="A12360" t="s">
        <v>26360</v>
      </c>
      <c r="B12360">
        <v>1</v>
      </c>
    </row>
    <row r="12361" spans="1:2">
      <c r="A12361" t="s">
        <v>26361</v>
      </c>
      <c r="B12361">
        <v>1</v>
      </c>
    </row>
    <row r="12362" spans="1:2">
      <c r="A12362" t="s">
        <v>26362</v>
      </c>
      <c r="B12362">
        <v>1</v>
      </c>
    </row>
    <row r="12363" spans="1:2">
      <c r="A12363" t="s">
        <v>26363</v>
      </c>
      <c r="B12363">
        <v>1</v>
      </c>
    </row>
    <row r="12364" spans="1:2">
      <c r="A12364" t="s">
        <v>26364</v>
      </c>
      <c r="B12364">
        <v>1</v>
      </c>
    </row>
    <row r="12365" spans="1:2">
      <c r="A12365" t="s">
        <v>26365</v>
      </c>
      <c r="B12365">
        <v>1</v>
      </c>
    </row>
    <row r="12366" spans="1:2">
      <c r="A12366" t="s">
        <v>26367</v>
      </c>
      <c r="B12366">
        <v>1</v>
      </c>
    </row>
    <row r="12367" spans="1:2">
      <c r="A12367" t="s">
        <v>26368</v>
      </c>
      <c r="B12367">
        <v>1</v>
      </c>
    </row>
    <row r="12368" spans="1:2">
      <c r="A12368" t="s">
        <v>26369</v>
      </c>
      <c r="B12368">
        <v>1</v>
      </c>
    </row>
    <row r="12369" spans="1:2">
      <c r="A12369" t="s">
        <v>26370</v>
      </c>
      <c r="B12369">
        <v>1</v>
      </c>
    </row>
    <row r="12370" spans="1:2">
      <c r="A12370" t="s">
        <v>26371</v>
      </c>
      <c r="B12370">
        <v>1</v>
      </c>
    </row>
    <row r="12371" spans="1:2">
      <c r="A12371" t="s">
        <v>26372</v>
      </c>
      <c r="B12371">
        <v>1</v>
      </c>
    </row>
    <row r="12372" spans="1:2">
      <c r="A12372" t="s">
        <v>26373</v>
      </c>
      <c r="B12372">
        <v>1</v>
      </c>
    </row>
    <row r="12373" spans="1:2">
      <c r="A12373" t="s">
        <v>26375</v>
      </c>
      <c r="B12373">
        <v>1</v>
      </c>
    </row>
    <row r="12374" spans="1:2">
      <c r="A12374" t="s">
        <v>26377</v>
      </c>
      <c r="B12374">
        <v>1</v>
      </c>
    </row>
    <row r="12375" spans="1:2">
      <c r="A12375" t="s">
        <v>26378</v>
      </c>
      <c r="B12375">
        <v>1</v>
      </c>
    </row>
    <row r="12376" spans="1:2">
      <c r="A12376" t="s">
        <v>26379</v>
      </c>
      <c r="B12376">
        <v>1</v>
      </c>
    </row>
    <row r="12377" spans="1:2">
      <c r="A12377" t="s">
        <v>26380</v>
      </c>
      <c r="B12377">
        <v>1</v>
      </c>
    </row>
    <row r="12378" spans="1:2">
      <c r="A12378" t="s">
        <v>26381</v>
      </c>
      <c r="B12378">
        <v>1</v>
      </c>
    </row>
    <row r="12379" spans="1:2">
      <c r="A12379" t="s">
        <v>26382</v>
      </c>
      <c r="B12379">
        <v>1</v>
      </c>
    </row>
    <row r="12380" spans="1:2">
      <c r="A12380" t="s">
        <v>26383</v>
      </c>
      <c r="B12380">
        <v>1</v>
      </c>
    </row>
    <row r="12381" spans="1:2">
      <c r="A12381" t="s">
        <v>26384</v>
      </c>
      <c r="B12381">
        <v>1</v>
      </c>
    </row>
    <row r="12382" spans="1:2">
      <c r="A12382" t="s">
        <v>26385</v>
      </c>
      <c r="B12382">
        <v>1</v>
      </c>
    </row>
    <row r="12383" spans="1:2">
      <c r="A12383" t="s">
        <v>26386</v>
      </c>
      <c r="B12383">
        <v>1</v>
      </c>
    </row>
    <row r="12384" spans="1:2">
      <c r="A12384" t="s">
        <v>26387</v>
      </c>
      <c r="B12384">
        <v>1</v>
      </c>
    </row>
    <row r="12385" spans="1:2">
      <c r="A12385" t="s">
        <v>26388</v>
      </c>
      <c r="B12385">
        <v>1</v>
      </c>
    </row>
    <row r="12386" spans="1:2">
      <c r="A12386" t="s">
        <v>26389</v>
      </c>
      <c r="B12386">
        <v>1</v>
      </c>
    </row>
    <row r="12387" spans="1:2">
      <c r="A12387" t="s">
        <v>26390</v>
      </c>
      <c r="B12387">
        <v>1</v>
      </c>
    </row>
    <row r="12388" spans="1:2">
      <c r="A12388" t="s">
        <v>26391</v>
      </c>
      <c r="B12388">
        <v>1</v>
      </c>
    </row>
    <row r="12389" spans="1:2">
      <c r="A12389" t="s">
        <v>26392</v>
      </c>
      <c r="B12389">
        <v>1</v>
      </c>
    </row>
    <row r="12390" spans="1:2">
      <c r="A12390" t="s">
        <v>26393</v>
      </c>
      <c r="B12390">
        <v>1</v>
      </c>
    </row>
    <row r="12391" spans="1:2">
      <c r="A12391" t="s">
        <v>26394</v>
      </c>
      <c r="B12391">
        <v>1</v>
      </c>
    </row>
    <row r="12392" spans="1:2">
      <c r="A12392" t="s">
        <v>26395</v>
      </c>
      <c r="B12392">
        <v>1</v>
      </c>
    </row>
    <row r="12393" spans="1:2">
      <c r="A12393" t="s">
        <v>26396</v>
      </c>
      <c r="B12393">
        <v>1</v>
      </c>
    </row>
    <row r="12394" spans="1:2">
      <c r="A12394" t="s">
        <v>26397</v>
      </c>
      <c r="B12394">
        <v>1</v>
      </c>
    </row>
    <row r="12395" spans="1:2">
      <c r="A12395" t="s">
        <v>26398</v>
      </c>
      <c r="B12395">
        <v>1</v>
      </c>
    </row>
    <row r="12396" spans="1:2">
      <c r="A12396" t="s">
        <v>26400</v>
      </c>
      <c r="B12396">
        <v>1</v>
      </c>
    </row>
    <row r="12397" spans="1:2">
      <c r="A12397" t="s">
        <v>26401</v>
      </c>
      <c r="B12397">
        <v>1</v>
      </c>
    </row>
    <row r="12398" spans="1:2">
      <c r="A12398" t="s">
        <v>26402</v>
      </c>
      <c r="B12398">
        <v>1</v>
      </c>
    </row>
    <row r="12399" spans="1:2">
      <c r="A12399" t="s">
        <v>26403</v>
      </c>
      <c r="B12399">
        <v>1</v>
      </c>
    </row>
    <row r="12400" spans="1:2">
      <c r="A12400" t="s">
        <v>26404</v>
      </c>
      <c r="B12400">
        <v>1</v>
      </c>
    </row>
    <row r="12401" spans="1:2">
      <c r="A12401" t="s">
        <v>26405</v>
      </c>
      <c r="B12401">
        <v>1</v>
      </c>
    </row>
    <row r="12402" spans="1:2">
      <c r="A12402" t="s">
        <v>26406</v>
      </c>
      <c r="B12402">
        <v>1</v>
      </c>
    </row>
    <row r="12403" spans="1:2">
      <c r="A12403" t="s">
        <v>26407</v>
      </c>
      <c r="B12403">
        <v>1</v>
      </c>
    </row>
    <row r="12404" spans="1:2">
      <c r="A12404" t="s">
        <v>26409</v>
      </c>
      <c r="B12404">
        <v>1</v>
      </c>
    </row>
    <row r="12405" spans="1:2">
      <c r="A12405" t="s">
        <v>26410</v>
      </c>
      <c r="B12405">
        <v>1</v>
      </c>
    </row>
    <row r="12406" spans="1:2">
      <c r="A12406" t="s">
        <v>26411</v>
      </c>
      <c r="B12406">
        <v>1</v>
      </c>
    </row>
    <row r="12407" spans="1:2">
      <c r="A12407" t="s">
        <v>26413</v>
      </c>
      <c r="B12407">
        <v>1</v>
      </c>
    </row>
    <row r="12408" spans="1:2">
      <c r="A12408" t="s">
        <v>26414</v>
      </c>
      <c r="B12408">
        <v>1</v>
      </c>
    </row>
    <row r="12409" spans="1:2">
      <c r="A12409" t="s">
        <v>26415</v>
      </c>
      <c r="B12409">
        <v>1</v>
      </c>
    </row>
    <row r="12410" spans="1:2">
      <c r="A12410" t="s">
        <v>26416</v>
      </c>
      <c r="B12410">
        <v>1</v>
      </c>
    </row>
    <row r="12411" spans="1:2">
      <c r="A12411" t="s">
        <v>26418</v>
      </c>
      <c r="B12411">
        <v>1</v>
      </c>
    </row>
    <row r="12412" spans="1:2">
      <c r="A12412" t="s">
        <v>26419</v>
      </c>
      <c r="B12412">
        <v>1</v>
      </c>
    </row>
    <row r="12413" spans="1:2">
      <c r="A12413" t="s">
        <v>26420</v>
      </c>
      <c r="B12413">
        <v>1</v>
      </c>
    </row>
    <row r="12414" spans="1:2">
      <c r="A12414" t="s">
        <v>26421</v>
      </c>
      <c r="B12414">
        <v>1</v>
      </c>
    </row>
    <row r="12415" spans="1:2">
      <c r="A12415" t="s">
        <v>26422</v>
      </c>
      <c r="B12415">
        <v>1</v>
      </c>
    </row>
    <row r="12416" spans="1:2">
      <c r="A12416" t="s">
        <v>26424</v>
      </c>
      <c r="B12416">
        <v>1</v>
      </c>
    </row>
    <row r="12417" spans="1:2">
      <c r="A12417" t="s">
        <v>26426</v>
      </c>
      <c r="B12417">
        <v>1</v>
      </c>
    </row>
    <row r="12418" spans="1:2">
      <c r="A12418" t="s">
        <v>26427</v>
      </c>
      <c r="B12418">
        <v>1</v>
      </c>
    </row>
    <row r="12419" spans="1:2">
      <c r="A12419" t="s">
        <v>26428</v>
      </c>
      <c r="B12419">
        <v>1</v>
      </c>
    </row>
    <row r="12420" spans="1:2">
      <c r="A12420" t="s">
        <v>26429</v>
      </c>
      <c r="B12420">
        <v>1</v>
      </c>
    </row>
    <row r="12421" spans="1:2">
      <c r="A12421" t="s">
        <v>26430</v>
      </c>
      <c r="B12421">
        <v>1</v>
      </c>
    </row>
    <row r="12422" spans="1:2">
      <c r="A12422" t="s">
        <v>26432</v>
      </c>
      <c r="B12422">
        <v>1</v>
      </c>
    </row>
    <row r="12423" spans="1:2">
      <c r="A12423" t="s">
        <v>26433</v>
      </c>
      <c r="B12423">
        <v>1</v>
      </c>
    </row>
    <row r="12424" spans="1:2">
      <c r="A12424" t="s">
        <v>26435</v>
      </c>
      <c r="B12424">
        <v>1</v>
      </c>
    </row>
    <row r="12425" spans="1:2">
      <c r="A12425" t="s">
        <v>26436</v>
      </c>
      <c r="B12425">
        <v>1</v>
      </c>
    </row>
    <row r="12426" spans="1:2">
      <c r="A12426" t="s">
        <v>26437</v>
      </c>
      <c r="B12426">
        <v>1</v>
      </c>
    </row>
    <row r="12427" spans="1:2">
      <c r="A12427" t="s">
        <v>26438</v>
      </c>
      <c r="B12427">
        <v>1</v>
      </c>
    </row>
    <row r="12428" spans="1:2">
      <c r="A12428" t="s">
        <v>26439</v>
      </c>
      <c r="B12428">
        <v>1</v>
      </c>
    </row>
    <row r="12429" spans="1:2">
      <c r="A12429" t="s">
        <v>26440</v>
      </c>
      <c r="B12429">
        <v>1</v>
      </c>
    </row>
    <row r="12430" spans="1:2">
      <c r="A12430" t="s">
        <v>26441</v>
      </c>
      <c r="B12430">
        <v>1</v>
      </c>
    </row>
    <row r="12431" spans="1:2">
      <c r="A12431" t="s">
        <v>26442</v>
      </c>
      <c r="B12431">
        <v>1</v>
      </c>
    </row>
    <row r="12432" spans="1:2">
      <c r="A12432" t="s">
        <v>26444</v>
      </c>
      <c r="B12432">
        <v>1</v>
      </c>
    </row>
    <row r="12433" spans="1:2">
      <c r="A12433" t="s">
        <v>26445</v>
      </c>
      <c r="B12433">
        <v>1</v>
      </c>
    </row>
    <row r="12434" spans="1:2">
      <c r="A12434" t="s">
        <v>26446</v>
      </c>
      <c r="B12434">
        <v>1</v>
      </c>
    </row>
    <row r="12435" spans="1:2">
      <c r="A12435" t="s">
        <v>26447</v>
      </c>
      <c r="B12435">
        <v>1</v>
      </c>
    </row>
    <row r="12436" spans="1:2">
      <c r="A12436" t="s">
        <v>26448</v>
      </c>
      <c r="B12436">
        <v>1</v>
      </c>
    </row>
    <row r="12437" spans="1:2">
      <c r="A12437" t="s">
        <v>26450</v>
      </c>
      <c r="B12437">
        <v>1</v>
      </c>
    </row>
    <row r="12438" spans="1:2">
      <c r="A12438" t="s">
        <v>26451</v>
      </c>
      <c r="B12438">
        <v>1</v>
      </c>
    </row>
    <row r="12439" spans="1:2">
      <c r="A12439" t="s">
        <v>26452</v>
      </c>
      <c r="B12439">
        <v>1</v>
      </c>
    </row>
    <row r="12440" spans="1:2">
      <c r="A12440" t="s">
        <v>26454</v>
      </c>
      <c r="B12440">
        <v>1</v>
      </c>
    </row>
    <row r="12441" spans="1:2">
      <c r="A12441" t="s">
        <v>26455</v>
      </c>
      <c r="B12441">
        <v>1</v>
      </c>
    </row>
    <row r="12442" spans="1:2">
      <c r="A12442" t="s">
        <v>26456</v>
      </c>
      <c r="B12442">
        <v>1</v>
      </c>
    </row>
    <row r="12443" spans="1:2">
      <c r="A12443" t="s">
        <v>26457</v>
      </c>
      <c r="B12443">
        <v>1</v>
      </c>
    </row>
    <row r="12444" spans="1:2">
      <c r="A12444" t="s">
        <v>26458</v>
      </c>
      <c r="B12444">
        <v>1</v>
      </c>
    </row>
    <row r="12445" spans="1:2">
      <c r="A12445" t="s">
        <v>26459</v>
      </c>
      <c r="B12445">
        <v>1</v>
      </c>
    </row>
    <row r="12446" spans="1:2">
      <c r="A12446" t="s">
        <v>26460</v>
      </c>
      <c r="B12446">
        <v>1</v>
      </c>
    </row>
    <row r="12447" spans="1:2">
      <c r="A12447" t="s">
        <v>26461</v>
      </c>
      <c r="B12447">
        <v>1</v>
      </c>
    </row>
    <row r="12448" spans="1:2">
      <c r="A12448" t="s">
        <v>26462</v>
      </c>
      <c r="B12448">
        <v>1</v>
      </c>
    </row>
    <row r="12449" spans="1:2">
      <c r="A12449" t="s">
        <v>26463</v>
      </c>
      <c r="B12449">
        <v>1</v>
      </c>
    </row>
    <row r="12450" spans="1:2">
      <c r="A12450" t="s">
        <v>26465</v>
      </c>
      <c r="B12450">
        <v>1</v>
      </c>
    </row>
    <row r="12451" spans="1:2">
      <c r="A12451" t="s">
        <v>26467</v>
      </c>
      <c r="B12451">
        <v>1</v>
      </c>
    </row>
    <row r="12452" spans="1:2">
      <c r="A12452" t="s">
        <v>26468</v>
      </c>
      <c r="B12452">
        <v>1</v>
      </c>
    </row>
    <row r="12453" spans="1:2">
      <c r="A12453" t="s">
        <v>26470</v>
      </c>
      <c r="B12453">
        <v>1</v>
      </c>
    </row>
    <row r="12454" spans="1:2">
      <c r="A12454" t="s">
        <v>26471</v>
      </c>
      <c r="B12454">
        <v>1</v>
      </c>
    </row>
    <row r="12455" spans="1:2">
      <c r="A12455" t="s">
        <v>26472</v>
      </c>
      <c r="B12455">
        <v>1</v>
      </c>
    </row>
    <row r="12456" spans="1:2">
      <c r="A12456" t="s">
        <v>26473</v>
      </c>
      <c r="B12456">
        <v>1</v>
      </c>
    </row>
    <row r="12457" spans="1:2">
      <c r="A12457" t="s">
        <v>26474</v>
      </c>
      <c r="B12457">
        <v>1</v>
      </c>
    </row>
    <row r="12458" spans="1:2">
      <c r="A12458" t="s">
        <v>26475</v>
      </c>
      <c r="B12458">
        <v>1</v>
      </c>
    </row>
    <row r="12459" spans="1:2">
      <c r="A12459" t="s">
        <v>26476</v>
      </c>
      <c r="B12459">
        <v>1</v>
      </c>
    </row>
    <row r="12460" spans="1:2">
      <c r="A12460" t="s">
        <v>26477</v>
      </c>
      <c r="B12460">
        <v>1</v>
      </c>
    </row>
    <row r="12461" spans="1:2">
      <c r="A12461" t="s">
        <v>26478</v>
      </c>
      <c r="B12461">
        <v>1</v>
      </c>
    </row>
    <row r="12462" spans="1:2">
      <c r="A12462" t="s">
        <v>26479</v>
      </c>
      <c r="B12462">
        <v>1</v>
      </c>
    </row>
    <row r="12463" spans="1:2">
      <c r="A12463" t="s">
        <v>26480</v>
      </c>
      <c r="B12463">
        <v>1</v>
      </c>
    </row>
    <row r="12464" spans="1:2">
      <c r="A12464" t="s">
        <v>26481</v>
      </c>
      <c r="B12464">
        <v>1</v>
      </c>
    </row>
    <row r="12465" spans="1:2">
      <c r="A12465" t="s">
        <v>26482</v>
      </c>
      <c r="B12465">
        <v>1</v>
      </c>
    </row>
    <row r="12466" spans="1:2">
      <c r="A12466" t="s">
        <v>26483</v>
      </c>
      <c r="B12466">
        <v>1</v>
      </c>
    </row>
    <row r="12467" spans="1:2">
      <c r="A12467" t="s">
        <v>26484</v>
      </c>
      <c r="B12467">
        <v>1</v>
      </c>
    </row>
    <row r="12468" spans="1:2">
      <c r="A12468" t="s">
        <v>26485</v>
      </c>
      <c r="B12468">
        <v>1</v>
      </c>
    </row>
    <row r="12469" spans="1:2">
      <c r="A12469" t="s">
        <v>26486</v>
      </c>
      <c r="B12469">
        <v>1</v>
      </c>
    </row>
    <row r="12470" spans="1:2">
      <c r="A12470" t="s">
        <v>26488</v>
      </c>
      <c r="B12470">
        <v>1</v>
      </c>
    </row>
    <row r="12471" spans="1:2">
      <c r="A12471" t="s">
        <v>26489</v>
      </c>
      <c r="B12471">
        <v>1</v>
      </c>
    </row>
    <row r="12472" spans="1:2">
      <c r="A12472" t="s">
        <v>26490</v>
      </c>
      <c r="B12472">
        <v>1</v>
      </c>
    </row>
    <row r="12473" spans="1:2">
      <c r="A12473" t="s">
        <v>26491</v>
      </c>
      <c r="B12473">
        <v>1</v>
      </c>
    </row>
    <row r="12474" spans="1:2">
      <c r="A12474" t="s">
        <v>26492</v>
      </c>
      <c r="B12474">
        <v>1</v>
      </c>
    </row>
    <row r="12475" spans="1:2">
      <c r="A12475" t="s">
        <v>26493</v>
      </c>
      <c r="B12475">
        <v>1</v>
      </c>
    </row>
    <row r="12476" spans="1:2">
      <c r="A12476" t="s">
        <v>26494</v>
      </c>
      <c r="B12476">
        <v>1</v>
      </c>
    </row>
    <row r="12477" spans="1:2">
      <c r="A12477" t="s">
        <v>26495</v>
      </c>
      <c r="B12477">
        <v>1</v>
      </c>
    </row>
    <row r="12478" spans="1:2">
      <c r="A12478" t="s">
        <v>26496</v>
      </c>
      <c r="B12478">
        <v>1</v>
      </c>
    </row>
    <row r="12479" spans="1:2">
      <c r="A12479" t="s">
        <v>26497</v>
      </c>
      <c r="B12479">
        <v>1</v>
      </c>
    </row>
    <row r="12480" spans="1:2">
      <c r="A12480" t="s">
        <v>26498</v>
      </c>
      <c r="B12480">
        <v>1</v>
      </c>
    </row>
    <row r="12481" spans="1:2">
      <c r="A12481" t="s">
        <v>26499</v>
      </c>
      <c r="B12481">
        <v>1</v>
      </c>
    </row>
    <row r="12482" spans="1:2">
      <c r="A12482" t="s">
        <v>26500</v>
      </c>
      <c r="B12482">
        <v>1</v>
      </c>
    </row>
    <row r="12483" spans="1:2">
      <c r="A12483" t="s">
        <v>26501</v>
      </c>
      <c r="B12483">
        <v>1</v>
      </c>
    </row>
    <row r="12484" spans="1:2">
      <c r="A12484" t="s">
        <v>26502</v>
      </c>
      <c r="B12484">
        <v>1</v>
      </c>
    </row>
    <row r="12485" spans="1:2">
      <c r="A12485" t="s">
        <v>26503</v>
      </c>
      <c r="B12485">
        <v>1</v>
      </c>
    </row>
    <row r="12486" spans="1:2">
      <c r="A12486" t="s">
        <v>26504</v>
      </c>
      <c r="B12486">
        <v>1</v>
      </c>
    </row>
    <row r="12487" spans="1:2">
      <c r="A12487" t="s">
        <v>26505</v>
      </c>
      <c r="B12487">
        <v>1</v>
      </c>
    </row>
    <row r="12488" spans="1:2">
      <c r="A12488" t="s">
        <v>26507</v>
      </c>
      <c r="B12488">
        <v>1</v>
      </c>
    </row>
    <row r="12489" spans="1:2">
      <c r="A12489" t="s">
        <v>26508</v>
      </c>
      <c r="B12489">
        <v>1</v>
      </c>
    </row>
    <row r="12490" spans="1:2">
      <c r="A12490" t="s">
        <v>26509</v>
      </c>
      <c r="B12490">
        <v>1</v>
      </c>
    </row>
    <row r="12491" spans="1:2">
      <c r="A12491" t="s">
        <v>26510</v>
      </c>
      <c r="B12491">
        <v>1</v>
      </c>
    </row>
    <row r="12492" spans="1:2">
      <c r="A12492" t="s">
        <v>26512</v>
      </c>
      <c r="B12492">
        <v>1</v>
      </c>
    </row>
    <row r="12493" spans="1:2">
      <c r="A12493" t="s">
        <v>26513</v>
      </c>
      <c r="B12493">
        <v>1</v>
      </c>
    </row>
    <row r="12494" spans="1:2">
      <c r="A12494" t="s">
        <v>26514</v>
      </c>
      <c r="B12494">
        <v>1</v>
      </c>
    </row>
    <row r="12495" spans="1:2">
      <c r="A12495" t="s">
        <v>26515</v>
      </c>
      <c r="B12495">
        <v>1</v>
      </c>
    </row>
    <row r="12496" spans="1:2">
      <c r="A12496" t="s">
        <v>26516</v>
      </c>
      <c r="B12496">
        <v>1</v>
      </c>
    </row>
    <row r="12497" spans="1:2">
      <c r="A12497" t="s">
        <v>26517</v>
      </c>
      <c r="B12497">
        <v>1</v>
      </c>
    </row>
    <row r="12498" spans="1:2">
      <c r="A12498" t="s">
        <v>26518</v>
      </c>
      <c r="B12498">
        <v>1</v>
      </c>
    </row>
    <row r="12499" spans="1:2">
      <c r="A12499" t="s">
        <v>26519</v>
      </c>
      <c r="B12499">
        <v>1</v>
      </c>
    </row>
    <row r="12500" spans="1:2">
      <c r="A12500" t="s">
        <v>26520</v>
      </c>
      <c r="B12500">
        <v>1</v>
      </c>
    </row>
    <row r="12501" spans="1:2">
      <c r="A12501" t="s">
        <v>26521</v>
      </c>
      <c r="B12501">
        <v>1</v>
      </c>
    </row>
    <row r="12502" spans="1:2">
      <c r="A12502" t="s">
        <v>26523</v>
      </c>
      <c r="B12502">
        <v>1</v>
      </c>
    </row>
    <row r="12503" spans="1:2">
      <c r="A12503" t="s">
        <v>26524</v>
      </c>
      <c r="B12503">
        <v>1</v>
      </c>
    </row>
    <row r="12504" spans="1:2">
      <c r="A12504" t="s">
        <v>26525</v>
      </c>
      <c r="B12504">
        <v>1</v>
      </c>
    </row>
    <row r="12505" spans="1:2">
      <c r="A12505" t="s">
        <v>26526</v>
      </c>
      <c r="B12505">
        <v>1</v>
      </c>
    </row>
    <row r="12506" spans="1:2">
      <c r="A12506" t="e">
        <f>--_: can_MD read_VB</f>
        <v>#NAME?</v>
      </c>
      <c r="B12506">
        <v>1</v>
      </c>
    </row>
    <row r="12507" spans="1:2">
      <c r="A12507" t="s">
        <v>26527</v>
      </c>
      <c r="B12507">
        <v>1</v>
      </c>
    </row>
    <row r="12508" spans="1:2">
      <c r="A12508" t="s">
        <v>26528</v>
      </c>
      <c r="B12508">
        <v>1</v>
      </c>
    </row>
    <row r="12509" spans="1:2">
      <c r="A12509" t="s">
        <v>26530</v>
      </c>
      <c r="B12509">
        <v>1</v>
      </c>
    </row>
    <row r="12510" spans="1:2">
      <c r="A12510" t="s">
        <v>26531</v>
      </c>
      <c r="B12510">
        <v>1</v>
      </c>
    </row>
    <row r="12511" spans="1:2">
      <c r="A12511" t="s">
        <v>26533</v>
      </c>
      <c r="B12511">
        <v>1</v>
      </c>
    </row>
    <row r="12512" spans="1:2">
      <c r="A12512" t="s">
        <v>26534</v>
      </c>
      <c r="B12512">
        <v>1</v>
      </c>
    </row>
    <row r="12513" spans="1:2">
      <c r="A12513" t="s">
        <v>26535</v>
      </c>
      <c r="B12513">
        <v>1</v>
      </c>
    </row>
    <row r="12514" spans="1:2">
      <c r="A12514" t="e">
        <f>--_: pap_NN done_VBN</f>
        <v>#NAME?</v>
      </c>
      <c r="B12514">
        <v>1</v>
      </c>
    </row>
    <row r="12515" spans="1:2">
      <c r="A12515" t="s">
        <v>26536</v>
      </c>
      <c r="B12515">
        <v>1</v>
      </c>
    </row>
    <row r="12516" spans="1:2">
      <c r="A12516" t="s">
        <v>26537</v>
      </c>
      <c r="B12516">
        <v>1</v>
      </c>
    </row>
    <row r="12517" spans="1:2">
      <c r="A12517" t="s">
        <v>26538</v>
      </c>
      <c r="B12517">
        <v>1</v>
      </c>
    </row>
    <row r="12518" spans="1:2">
      <c r="A12518" t="s">
        <v>26539</v>
      </c>
      <c r="B12518">
        <v>1</v>
      </c>
    </row>
    <row r="12519" spans="1:2">
      <c r="A12519" t="s">
        <v>26540</v>
      </c>
      <c r="B12519">
        <v>1</v>
      </c>
    </row>
    <row r="12520" spans="1:2">
      <c r="A12520" t="s">
        <v>26541</v>
      </c>
      <c r="B12520">
        <v>1</v>
      </c>
    </row>
    <row r="12521" spans="1:2">
      <c r="A12521" t="s">
        <v>26543</v>
      </c>
      <c r="B12521">
        <v>1</v>
      </c>
    </row>
    <row r="12522" spans="1:2">
      <c r="A12522" t="s">
        <v>26544</v>
      </c>
      <c r="B12522">
        <v>1</v>
      </c>
    </row>
    <row r="12523" spans="1:2">
      <c r="A12523" t="s">
        <v>26545</v>
      </c>
      <c r="B12523">
        <v>1</v>
      </c>
    </row>
    <row r="12524" spans="1:2">
      <c r="A12524" t="s">
        <v>26546</v>
      </c>
      <c r="B12524">
        <v>1</v>
      </c>
    </row>
    <row r="12525" spans="1:2">
      <c r="A12525" t="s">
        <v>26547</v>
      </c>
      <c r="B12525">
        <v>1</v>
      </c>
    </row>
    <row r="12526" spans="1:2">
      <c r="A12526" t="s">
        <v>26548</v>
      </c>
      <c r="B12526">
        <v>1</v>
      </c>
    </row>
    <row r="12527" spans="1:2">
      <c r="A12527" t="s">
        <v>26549</v>
      </c>
      <c r="B12527">
        <v>1</v>
      </c>
    </row>
    <row r="12528" spans="1:2">
      <c r="A12528" t="s">
        <v>26550</v>
      </c>
      <c r="B12528">
        <v>1</v>
      </c>
    </row>
    <row r="12529" spans="1:2">
      <c r="A12529" t="s">
        <v>26551</v>
      </c>
      <c r="B12529">
        <v>1</v>
      </c>
    </row>
    <row r="12530" spans="1:2">
      <c r="A12530" t="s">
        <v>26552</v>
      </c>
      <c r="B12530">
        <v>1</v>
      </c>
    </row>
    <row r="12531" spans="1:2">
      <c r="A12531" t="s">
        <v>26553</v>
      </c>
      <c r="B12531">
        <v>1</v>
      </c>
    </row>
    <row r="12532" spans="1:2">
      <c r="A12532" t="s">
        <v>26554</v>
      </c>
      <c r="B12532">
        <v>1</v>
      </c>
    </row>
    <row r="12533" spans="1:2">
      <c r="A12533" t="s">
        <v>26555</v>
      </c>
      <c r="B12533">
        <v>1</v>
      </c>
    </row>
    <row r="12534" spans="1:2">
      <c r="A12534" t="s">
        <v>26556</v>
      </c>
      <c r="B12534">
        <v>1</v>
      </c>
    </row>
    <row r="12535" spans="1:2">
      <c r="A12535" t="s">
        <v>26557</v>
      </c>
      <c r="B12535">
        <v>1</v>
      </c>
    </row>
    <row r="12536" spans="1:2">
      <c r="A12536" t="s">
        <v>26558</v>
      </c>
      <c r="B12536">
        <v>1</v>
      </c>
    </row>
    <row r="12537" spans="1:2">
      <c r="A12537" t="s">
        <v>26559</v>
      </c>
      <c r="B12537">
        <v>1</v>
      </c>
    </row>
    <row r="12538" spans="1:2">
      <c r="A12538" t="s">
        <v>26560</v>
      </c>
      <c r="B12538">
        <v>1</v>
      </c>
    </row>
    <row r="12539" spans="1:2">
      <c r="A12539" t="s">
        <v>26561</v>
      </c>
      <c r="B12539">
        <v>1</v>
      </c>
    </row>
    <row r="12540" spans="1:2">
      <c r="A12540" t="s">
        <v>26562</v>
      </c>
      <c r="B12540">
        <v>1</v>
      </c>
    </row>
    <row r="12541" spans="1:2">
      <c r="A12541" t="s">
        <v>26563</v>
      </c>
      <c r="B12541">
        <v>1</v>
      </c>
    </row>
    <row r="12542" spans="1:2">
      <c r="A12542" t="s">
        <v>26564</v>
      </c>
      <c r="B12542">
        <v>1</v>
      </c>
    </row>
    <row r="12543" spans="1:2">
      <c r="A12543" t="s">
        <v>26566</v>
      </c>
      <c r="B12543">
        <v>1</v>
      </c>
    </row>
    <row r="12544" spans="1:2">
      <c r="A12544" t="s">
        <v>26567</v>
      </c>
      <c r="B12544">
        <v>1</v>
      </c>
    </row>
    <row r="12545" spans="1:2">
      <c r="A12545" t="s">
        <v>26568</v>
      </c>
      <c r="B12545">
        <v>1</v>
      </c>
    </row>
    <row r="12546" spans="1:2">
      <c r="A12546" t="s">
        <v>26569</v>
      </c>
      <c r="B12546">
        <v>1</v>
      </c>
    </row>
    <row r="12547" spans="1:2">
      <c r="A12547" t="s">
        <v>26570</v>
      </c>
      <c r="B12547">
        <v>1</v>
      </c>
    </row>
    <row r="12548" spans="1:2">
      <c r="A12548" t="s">
        <v>26571</v>
      </c>
      <c r="B12548">
        <v>1</v>
      </c>
    </row>
    <row r="12549" spans="1:2">
      <c r="A12549" t="s">
        <v>26572</v>
      </c>
      <c r="B12549">
        <v>1</v>
      </c>
    </row>
    <row r="12550" spans="1:2">
      <c r="A12550" t="s">
        <v>26573</v>
      </c>
      <c r="B12550">
        <v>1</v>
      </c>
    </row>
    <row r="12551" spans="1:2">
      <c r="A12551" t="s">
        <v>26574</v>
      </c>
      <c r="B12551">
        <v>1</v>
      </c>
    </row>
    <row r="12552" spans="1:2">
      <c r="A12552" t="s">
        <v>26575</v>
      </c>
      <c r="B12552">
        <v>1</v>
      </c>
    </row>
    <row r="12553" spans="1:2">
      <c r="A12553" t="s">
        <v>26576</v>
      </c>
      <c r="B12553">
        <v>1</v>
      </c>
    </row>
    <row r="12554" spans="1:2">
      <c r="A12554" t="s">
        <v>26577</v>
      </c>
      <c r="B12554">
        <v>1</v>
      </c>
    </row>
    <row r="12555" spans="1:2">
      <c r="A12555" t="s">
        <v>26578</v>
      </c>
      <c r="B12555">
        <v>1</v>
      </c>
    </row>
    <row r="12556" spans="1:2">
      <c r="A12556" t="s">
        <v>26579</v>
      </c>
      <c r="B12556">
        <v>1</v>
      </c>
    </row>
    <row r="12557" spans="1:2">
      <c r="A12557" t="s">
        <v>26581</v>
      </c>
      <c r="B12557">
        <v>1</v>
      </c>
    </row>
    <row r="12558" spans="1:2">
      <c r="A12558" t="s">
        <v>26582</v>
      </c>
      <c r="B12558">
        <v>1</v>
      </c>
    </row>
    <row r="12559" spans="1:2">
      <c r="A12559" t="s">
        <v>26583</v>
      </c>
      <c r="B12559">
        <v>1</v>
      </c>
    </row>
    <row r="12560" spans="1:2">
      <c r="A12560" t="s">
        <v>26584</v>
      </c>
      <c r="B12560">
        <v>1</v>
      </c>
    </row>
    <row r="12561" spans="1:2">
      <c r="A12561" t="s">
        <v>26585</v>
      </c>
      <c r="B12561">
        <v>1</v>
      </c>
    </row>
    <row r="12562" spans="1:2">
      <c r="A12562" t="s">
        <v>26586</v>
      </c>
      <c r="B12562">
        <v>1</v>
      </c>
    </row>
    <row r="12563" spans="1:2">
      <c r="A12563" t="s">
        <v>26587</v>
      </c>
      <c r="B12563">
        <v>1</v>
      </c>
    </row>
    <row r="12564" spans="1:2">
      <c r="A12564" t="s">
        <v>26588</v>
      </c>
      <c r="B12564">
        <v>1</v>
      </c>
    </row>
    <row r="12565" spans="1:2">
      <c r="A12565" t="s">
        <v>26589</v>
      </c>
      <c r="B12565">
        <v>1</v>
      </c>
    </row>
    <row r="12566" spans="1:2">
      <c r="A12566" t="s">
        <v>26590</v>
      </c>
      <c r="B12566">
        <v>1</v>
      </c>
    </row>
    <row r="12567" spans="1:2">
      <c r="A12567" t="s">
        <v>26591</v>
      </c>
      <c r="B12567">
        <v>1</v>
      </c>
    </row>
    <row r="12568" spans="1:2">
      <c r="A12568" t="s">
        <v>26592</v>
      </c>
      <c r="B12568">
        <v>1</v>
      </c>
    </row>
    <row r="12569" spans="1:2">
      <c r="A12569" t="s">
        <v>26593</v>
      </c>
      <c r="B12569">
        <v>1</v>
      </c>
    </row>
    <row r="12570" spans="1:2">
      <c r="A12570" t="s">
        <v>26594</v>
      </c>
      <c r="B12570">
        <v>1</v>
      </c>
    </row>
    <row r="12571" spans="1:2">
      <c r="A12571" t="s">
        <v>26595</v>
      </c>
      <c r="B12571">
        <v>1</v>
      </c>
    </row>
    <row r="12572" spans="1:2">
      <c r="A12572" t="s">
        <v>26596</v>
      </c>
      <c r="B12572">
        <v>1</v>
      </c>
    </row>
    <row r="12573" spans="1:2">
      <c r="A12573" t="s">
        <v>26597</v>
      </c>
      <c r="B12573">
        <v>1</v>
      </c>
    </row>
    <row r="12574" spans="1:2">
      <c r="A12574" t="s">
        <v>26598</v>
      </c>
      <c r="B12574">
        <v>1</v>
      </c>
    </row>
    <row r="12575" spans="1:2">
      <c r="A12575" t="s">
        <v>26599</v>
      </c>
      <c r="B12575">
        <v>1</v>
      </c>
    </row>
    <row r="12576" spans="1:2">
      <c r="A12576" t="s">
        <v>26600</v>
      </c>
      <c r="B12576">
        <v>1</v>
      </c>
    </row>
    <row r="12577" spans="1:2">
      <c r="A12577" t="s">
        <v>26601</v>
      </c>
      <c r="B12577">
        <v>1</v>
      </c>
    </row>
    <row r="12578" spans="1:2">
      <c r="A12578" t="s">
        <v>26602</v>
      </c>
      <c r="B12578">
        <v>1</v>
      </c>
    </row>
    <row r="12579" spans="1:2">
      <c r="A12579" t="s">
        <v>26603</v>
      </c>
      <c r="B12579">
        <v>1</v>
      </c>
    </row>
    <row r="12580" spans="1:2">
      <c r="A12580" t="s">
        <v>26604</v>
      </c>
      <c r="B12580">
        <v>1</v>
      </c>
    </row>
    <row r="12581" spans="1:2">
      <c r="A12581" t="s">
        <v>26605</v>
      </c>
      <c r="B12581">
        <v>1</v>
      </c>
    </row>
    <row r="12582" spans="1:2">
      <c r="A12582" t="s">
        <v>26607</v>
      </c>
      <c r="B12582">
        <v>1</v>
      </c>
    </row>
    <row r="12583" spans="1:2">
      <c r="A12583" t="s">
        <v>26609</v>
      </c>
      <c r="B12583">
        <v>1</v>
      </c>
    </row>
    <row r="12584" spans="1:2">
      <c r="A12584" t="s">
        <v>26610</v>
      </c>
      <c r="B12584">
        <v>1</v>
      </c>
    </row>
    <row r="12585" spans="1:2">
      <c r="A12585" t="s">
        <v>26611</v>
      </c>
      <c r="B12585">
        <v>1</v>
      </c>
    </row>
    <row r="12586" spans="1:2">
      <c r="A12586" t="s">
        <v>26612</v>
      </c>
      <c r="B12586">
        <v>1</v>
      </c>
    </row>
    <row r="12587" spans="1:2">
      <c r="A12587" t="s">
        <v>26613</v>
      </c>
      <c r="B12587">
        <v>1</v>
      </c>
    </row>
    <row r="12588" spans="1:2">
      <c r="A12588" t="s">
        <v>26614</v>
      </c>
      <c r="B12588">
        <v>1</v>
      </c>
    </row>
    <row r="12589" spans="1:2">
      <c r="A12589" t="s">
        <v>26615</v>
      </c>
      <c r="B12589">
        <v>1</v>
      </c>
    </row>
    <row r="12590" spans="1:2">
      <c r="A12590" t="s">
        <v>26616</v>
      </c>
      <c r="B12590">
        <v>1</v>
      </c>
    </row>
    <row r="12591" spans="1:2">
      <c r="A12591" t="s">
        <v>26618</v>
      </c>
      <c r="B12591">
        <v>1</v>
      </c>
    </row>
    <row r="12592" spans="1:2">
      <c r="A12592" t="s">
        <v>26619</v>
      </c>
      <c r="B12592">
        <v>1</v>
      </c>
    </row>
    <row r="12593" spans="1:2">
      <c r="A12593" t="s">
        <v>26620</v>
      </c>
      <c r="B12593">
        <v>1</v>
      </c>
    </row>
    <row r="12594" spans="1:2">
      <c r="A12594" t="s">
        <v>26621</v>
      </c>
      <c r="B12594">
        <v>1</v>
      </c>
    </row>
    <row r="12595" spans="1:2">
      <c r="A12595" t="s">
        <v>26622</v>
      </c>
      <c r="B12595">
        <v>1</v>
      </c>
    </row>
    <row r="12596" spans="1:2">
      <c r="A12596" t="s">
        <v>26623</v>
      </c>
      <c r="B12596">
        <v>1</v>
      </c>
    </row>
    <row r="12597" spans="1:2">
      <c r="A12597" t="s">
        <v>26624</v>
      </c>
      <c r="B12597">
        <v>1</v>
      </c>
    </row>
    <row r="12598" spans="1:2">
      <c r="A12598" t="s">
        <v>26625</v>
      </c>
      <c r="B12598">
        <v>1</v>
      </c>
    </row>
    <row r="12599" spans="1:2">
      <c r="A12599" t="s">
        <v>26626</v>
      </c>
      <c r="B12599">
        <v>1</v>
      </c>
    </row>
    <row r="12600" spans="1:2">
      <c r="A12600" t="s">
        <v>26627</v>
      </c>
      <c r="B12600">
        <v>1</v>
      </c>
    </row>
    <row r="12601" spans="1:2">
      <c r="A12601" t="s">
        <v>26628</v>
      </c>
      <c r="B12601">
        <v>1</v>
      </c>
    </row>
    <row r="12602" spans="1:2">
      <c r="A12602" t="s">
        <v>26629</v>
      </c>
      <c r="B12602">
        <v>1</v>
      </c>
    </row>
    <row r="12603" spans="1:2">
      <c r="A12603" t="s">
        <v>26630</v>
      </c>
      <c r="B12603">
        <v>1</v>
      </c>
    </row>
    <row r="12604" spans="1:2">
      <c r="A12604" t="s">
        <v>26631</v>
      </c>
      <c r="B12604">
        <v>1</v>
      </c>
    </row>
    <row r="12605" spans="1:2">
      <c r="A12605" t="s">
        <v>26632</v>
      </c>
      <c r="B12605">
        <v>1</v>
      </c>
    </row>
    <row r="12606" spans="1:2">
      <c r="A12606" t="s">
        <v>26633</v>
      </c>
      <c r="B12606">
        <v>1</v>
      </c>
    </row>
    <row r="12607" spans="1:2">
      <c r="A12607" t="s">
        <v>26634</v>
      </c>
      <c r="B12607">
        <v>1</v>
      </c>
    </row>
    <row r="12608" spans="1:2">
      <c r="A12608" t="s">
        <v>26635</v>
      </c>
      <c r="B12608">
        <v>1</v>
      </c>
    </row>
    <row r="12609" spans="1:2">
      <c r="A12609" t="s">
        <v>26636</v>
      </c>
      <c r="B12609">
        <v>1</v>
      </c>
    </row>
    <row r="12610" spans="1:2">
      <c r="A12610" t="s">
        <v>26637</v>
      </c>
      <c r="B12610">
        <v>1</v>
      </c>
    </row>
    <row r="12611" spans="1:2">
      <c r="A12611" t="s">
        <v>26638</v>
      </c>
      <c r="B12611">
        <v>1</v>
      </c>
    </row>
    <row r="12612" spans="1:2">
      <c r="A12612" t="s">
        <v>26639</v>
      </c>
      <c r="B12612">
        <v>1</v>
      </c>
    </row>
    <row r="12613" spans="1:2">
      <c r="A12613" t="s">
        <v>26640</v>
      </c>
      <c r="B12613">
        <v>1</v>
      </c>
    </row>
    <row r="12614" spans="1:2">
      <c r="A12614" t="s">
        <v>26641</v>
      </c>
      <c r="B12614">
        <v>1</v>
      </c>
    </row>
    <row r="12615" spans="1:2">
      <c r="A12615" t="s">
        <v>26642</v>
      </c>
      <c r="B12615">
        <v>1</v>
      </c>
    </row>
    <row r="12616" spans="1:2">
      <c r="A12616" t="s">
        <v>26643</v>
      </c>
      <c r="B12616">
        <v>1</v>
      </c>
    </row>
    <row r="12617" spans="1:2">
      <c r="A12617" t="s">
        <v>26644</v>
      </c>
      <c r="B12617">
        <v>1</v>
      </c>
    </row>
    <row r="12618" spans="1:2">
      <c r="A12618" t="s">
        <v>26645</v>
      </c>
      <c r="B12618">
        <v>1</v>
      </c>
    </row>
    <row r="12619" spans="1:2">
      <c r="A12619" t="s">
        <v>26647</v>
      </c>
      <c r="B12619">
        <v>1</v>
      </c>
    </row>
    <row r="12620" spans="1:2">
      <c r="A12620" t="s">
        <v>26648</v>
      </c>
      <c r="B12620">
        <v>1</v>
      </c>
    </row>
    <row r="12621" spans="1:2">
      <c r="A12621" t="s">
        <v>26649</v>
      </c>
      <c r="B12621">
        <v>1</v>
      </c>
    </row>
    <row r="12622" spans="1:2">
      <c r="A12622" t="s">
        <v>26650</v>
      </c>
      <c r="B12622">
        <v>1</v>
      </c>
    </row>
    <row r="12623" spans="1:2">
      <c r="A12623" t="s">
        <v>26651</v>
      </c>
      <c r="B12623">
        <v>1</v>
      </c>
    </row>
    <row r="12624" spans="1:2">
      <c r="A12624" t="s">
        <v>26652</v>
      </c>
      <c r="B12624">
        <v>1</v>
      </c>
    </row>
    <row r="12625" spans="1:2">
      <c r="A12625" t="s">
        <v>26653</v>
      </c>
      <c r="B12625">
        <v>1</v>
      </c>
    </row>
    <row r="12626" spans="1:2">
      <c r="A12626" t="s">
        <v>26654</v>
      </c>
      <c r="B12626">
        <v>1</v>
      </c>
    </row>
    <row r="12627" spans="1:2">
      <c r="A12627" t="s">
        <v>26655</v>
      </c>
      <c r="B12627">
        <v>1</v>
      </c>
    </row>
    <row r="12628" spans="1:2">
      <c r="A12628" t="s">
        <v>26656</v>
      </c>
      <c r="B12628">
        <v>1</v>
      </c>
    </row>
    <row r="12629" spans="1:2">
      <c r="A12629" t="s">
        <v>26657</v>
      </c>
      <c r="B12629">
        <v>1</v>
      </c>
    </row>
    <row r="12630" spans="1:2">
      <c r="A12630" t="s">
        <v>26659</v>
      </c>
      <c r="B12630">
        <v>1</v>
      </c>
    </row>
    <row r="12631" spans="1:2">
      <c r="A12631" t="s">
        <v>26660</v>
      </c>
      <c r="B12631">
        <v>1</v>
      </c>
    </row>
    <row r="12632" spans="1:2">
      <c r="A12632" t="s">
        <v>26661</v>
      </c>
      <c r="B12632">
        <v>1</v>
      </c>
    </row>
    <row r="12633" spans="1:2">
      <c r="A12633" t="s">
        <v>26662</v>
      </c>
      <c r="B12633">
        <v>1</v>
      </c>
    </row>
    <row r="12634" spans="1:2">
      <c r="A12634" t="s">
        <v>26663</v>
      </c>
      <c r="B12634">
        <v>1</v>
      </c>
    </row>
    <row r="12635" spans="1:2">
      <c r="A12635" t="s">
        <v>26664</v>
      </c>
      <c r="B12635">
        <v>1</v>
      </c>
    </row>
    <row r="12636" spans="1:2">
      <c r="A12636" t="s">
        <v>26665</v>
      </c>
      <c r="B12636">
        <v>1</v>
      </c>
    </row>
    <row r="12637" spans="1:2">
      <c r="A12637" t="s">
        <v>26666</v>
      </c>
      <c r="B12637">
        <v>1</v>
      </c>
    </row>
    <row r="12638" spans="1:2">
      <c r="A12638" t="s">
        <v>26668</v>
      </c>
      <c r="B12638">
        <v>1</v>
      </c>
    </row>
    <row r="12639" spans="1:2">
      <c r="A12639" t="s">
        <v>26669</v>
      </c>
      <c r="B12639">
        <v>1</v>
      </c>
    </row>
    <row r="12640" spans="1:2">
      <c r="A12640" t="s">
        <v>26670</v>
      </c>
      <c r="B12640">
        <v>1</v>
      </c>
    </row>
    <row r="12641" spans="1:2">
      <c r="A12641" t="s">
        <v>26671</v>
      </c>
      <c r="B12641">
        <v>1</v>
      </c>
    </row>
    <row r="12642" spans="1:2">
      <c r="A12642" t="s">
        <v>26672</v>
      </c>
      <c r="B12642">
        <v>1</v>
      </c>
    </row>
    <row r="12643" spans="1:2">
      <c r="A12643" t="s">
        <v>26673</v>
      </c>
      <c r="B12643">
        <v>1</v>
      </c>
    </row>
    <row r="12644" spans="1:2">
      <c r="A12644" t="s">
        <v>26674</v>
      </c>
      <c r="B12644">
        <v>1</v>
      </c>
    </row>
    <row r="12645" spans="1:2">
      <c r="A12645" t="s">
        <v>26675</v>
      </c>
      <c r="B12645">
        <v>1</v>
      </c>
    </row>
    <row r="12646" spans="1:2">
      <c r="A12646" t="s">
        <v>26676</v>
      </c>
      <c r="B12646">
        <v>1</v>
      </c>
    </row>
    <row r="12647" spans="1:2">
      <c r="A12647" t="s">
        <v>26677</v>
      </c>
      <c r="B12647">
        <v>1</v>
      </c>
    </row>
    <row r="12648" spans="1:2">
      <c r="A12648" t="s">
        <v>26678</v>
      </c>
      <c r="B12648">
        <v>1</v>
      </c>
    </row>
    <row r="12649" spans="1:2">
      <c r="A12649" t="s">
        <v>26680</v>
      </c>
      <c r="B12649">
        <v>1</v>
      </c>
    </row>
    <row r="12650" spans="1:2">
      <c r="A12650" t="s">
        <v>26681</v>
      </c>
      <c r="B12650">
        <v>1</v>
      </c>
    </row>
    <row r="12651" spans="1:2">
      <c r="A12651" t="s">
        <v>26682</v>
      </c>
      <c r="B12651">
        <v>1</v>
      </c>
    </row>
    <row r="12652" spans="1:2">
      <c r="A12652" t="s">
        <v>26683</v>
      </c>
      <c r="B12652">
        <v>1</v>
      </c>
    </row>
    <row r="12653" spans="1:2">
      <c r="A12653" t="s">
        <v>26684</v>
      </c>
      <c r="B12653">
        <v>1</v>
      </c>
    </row>
    <row r="12654" spans="1:2">
      <c r="A12654" t="s">
        <v>26685</v>
      </c>
      <c r="B12654">
        <v>1</v>
      </c>
    </row>
    <row r="12655" spans="1:2">
      <c r="A12655" t="s">
        <v>26686</v>
      </c>
      <c r="B12655">
        <v>1</v>
      </c>
    </row>
    <row r="12656" spans="1:2">
      <c r="A12656" t="s">
        <v>26687</v>
      </c>
      <c r="B12656">
        <v>1</v>
      </c>
    </row>
    <row r="12657" spans="1:2">
      <c r="A12657" t="s">
        <v>26688</v>
      </c>
      <c r="B12657">
        <v>1</v>
      </c>
    </row>
    <row r="12658" spans="1:2">
      <c r="A12658" t="s">
        <v>26689</v>
      </c>
      <c r="B12658">
        <v>1</v>
      </c>
    </row>
    <row r="12659" spans="1:2">
      <c r="A12659" t="s">
        <v>26690</v>
      </c>
      <c r="B12659">
        <v>1</v>
      </c>
    </row>
    <row r="12660" spans="1:2">
      <c r="A12660" t="s">
        <v>26691</v>
      </c>
      <c r="B12660">
        <v>1</v>
      </c>
    </row>
    <row r="12661" spans="1:2">
      <c r="A12661" t="s">
        <v>26693</v>
      </c>
      <c r="B12661">
        <v>1</v>
      </c>
    </row>
    <row r="12662" spans="1:2">
      <c r="A12662" t="s">
        <v>26694</v>
      </c>
      <c r="B12662">
        <v>1</v>
      </c>
    </row>
    <row r="12663" spans="1:2">
      <c r="A12663" t="s">
        <v>26695</v>
      </c>
      <c r="B12663">
        <v>1</v>
      </c>
    </row>
    <row r="12664" spans="1:2">
      <c r="A12664" t="s">
        <v>26696</v>
      </c>
      <c r="B12664">
        <v>1</v>
      </c>
    </row>
    <row r="12665" spans="1:2">
      <c r="A12665" t="s">
        <v>26697</v>
      </c>
      <c r="B12665">
        <v>1</v>
      </c>
    </row>
    <row r="12666" spans="1:2">
      <c r="A12666" t="s">
        <v>26698</v>
      </c>
      <c r="B12666">
        <v>1</v>
      </c>
    </row>
    <row r="12667" spans="1:2">
      <c r="A12667" t="s">
        <v>26699</v>
      </c>
      <c r="B12667">
        <v>1</v>
      </c>
    </row>
    <row r="12668" spans="1:2">
      <c r="A12668" t="s">
        <v>26700</v>
      </c>
      <c r="B12668">
        <v>1</v>
      </c>
    </row>
    <row r="12669" spans="1:2">
      <c r="A12669" t="s">
        <v>26701</v>
      </c>
      <c r="B12669">
        <v>1</v>
      </c>
    </row>
    <row r="12670" spans="1:2">
      <c r="A12670" t="s">
        <v>26703</v>
      </c>
      <c r="B12670">
        <v>1</v>
      </c>
    </row>
    <row r="12671" spans="1:2">
      <c r="A12671" t="s">
        <v>26704</v>
      </c>
      <c r="B12671">
        <v>1</v>
      </c>
    </row>
    <row r="12672" spans="1:2">
      <c r="A12672" t="s">
        <v>26705</v>
      </c>
      <c r="B12672">
        <v>1</v>
      </c>
    </row>
    <row r="12673" spans="1:2">
      <c r="A12673" t="s">
        <v>26706</v>
      </c>
      <c r="B12673">
        <v>1</v>
      </c>
    </row>
    <row r="12674" spans="1:2">
      <c r="A12674" t="s">
        <v>26707</v>
      </c>
      <c r="B12674">
        <v>1</v>
      </c>
    </row>
    <row r="12675" spans="1:2">
      <c r="A12675" t="s">
        <v>26708</v>
      </c>
      <c r="B12675">
        <v>1</v>
      </c>
    </row>
    <row r="12676" spans="1:2">
      <c r="A12676" t="s">
        <v>26709</v>
      </c>
      <c r="B12676">
        <v>1</v>
      </c>
    </row>
    <row r="12677" spans="1:2">
      <c r="A12677" t="s">
        <v>26710</v>
      </c>
      <c r="B12677">
        <v>1</v>
      </c>
    </row>
    <row r="12678" spans="1:2">
      <c r="A12678" t="s">
        <v>26711</v>
      </c>
      <c r="B12678">
        <v>1</v>
      </c>
    </row>
    <row r="12679" spans="1:2">
      <c r="A12679" t="s">
        <v>26712</v>
      </c>
      <c r="B12679">
        <v>1</v>
      </c>
    </row>
    <row r="12680" spans="1:2">
      <c r="A12680" t="s">
        <v>26713</v>
      </c>
      <c r="B12680">
        <v>1</v>
      </c>
    </row>
    <row r="12681" spans="1:2">
      <c r="A12681" t="s">
        <v>26714</v>
      </c>
      <c r="B12681">
        <v>1</v>
      </c>
    </row>
    <row r="12682" spans="1:2">
      <c r="A12682" t="s">
        <v>26715</v>
      </c>
      <c r="B12682">
        <v>1</v>
      </c>
    </row>
    <row r="12683" spans="1:2">
      <c r="A12683" t="s">
        <v>26716</v>
      </c>
      <c r="B12683">
        <v>1</v>
      </c>
    </row>
    <row r="12684" spans="1:2">
      <c r="A12684" t="s">
        <v>26717</v>
      </c>
      <c r="B12684">
        <v>1</v>
      </c>
    </row>
    <row r="12685" spans="1:2">
      <c r="A12685" t="s">
        <v>26718</v>
      </c>
      <c r="B12685">
        <v>1</v>
      </c>
    </row>
    <row r="12686" spans="1:2">
      <c r="A12686" t="s">
        <v>26719</v>
      </c>
      <c r="B12686">
        <v>1</v>
      </c>
    </row>
    <row r="12687" spans="1:2">
      <c r="A12687" t="s">
        <v>26720</v>
      </c>
      <c r="B12687">
        <v>1</v>
      </c>
    </row>
    <row r="12688" spans="1:2">
      <c r="A12688" t="s">
        <v>26721</v>
      </c>
      <c r="B12688">
        <v>1</v>
      </c>
    </row>
    <row r="12689" spans="1:2">
      <c r="A12689" t="s">
        <v>26722</v>
      </c>
      <c r="B12689">
        <v>1</v>
      </c>
    </row>
    <row r="12690" spans="1:2">
      <c r="A12690" t="s">
        <v>26723</v>
      </c>
      <c r="B12690">
        <v>1</v>
      </c>
    </row>
    <row r="12691" spans="1:2">
      <c r="A12691" t="s">
        <v>26724</v>
      </c>
      <c r="B12691">
        <v>1</v>
      </c>
    </row>
    <row r="12692" spans="1:2">
      <c r="A12692" t="s">
        <v>26725</v>
      </c>
      <c r="B12692">
        <v>1</v>
      </c>
    </row>
    <row r="12693" spans="1:2">
      <c r="A12693" t="s">
        <v>26727</v>
      </c>
      <c r="B12693">
        <v>1</v>
      </c>
    </row>
    <row r="12694" spans="1:2">
      <c r="A12694" t="s">
        <v>26728</v>
      </c>
      <c r="B12694">
        <v>1</v>
      </c>
    </row>
    <row r="12695" spans="1:2">
      <c r="A12695" t="s">
        <v>26729</v>
      </c>
      <c r="B12695">
        <v>1</v>
      </c>
    </row>
    <row r="12696" spans="1:2">
      <c r="A12696" t="s">
        <v>26730</v>
      </c>
      <c r="B12696">
        <v>1</v>
      </c>
    </row>
    <row r="12697" spans="1:2">
      <c r="A12697" t="s">
        <v>26731</v>
      </c>
      <c r="B12697">
        <v>1</v>
      </c>
    </row>
    <row r="12698" spans="1:2">
      <c r="A12698" t="s">
        <v>26732</v>
      </c>
      <c r="B12698">
        <v>1</v>
      </c>
    </row>
    <row r="12699" spans="1:2">
      <c r="A12699" t="s">
        <v>26733</v>
      </c>
      <c r="B12699">
        <v>1</v>
      </c>
    </row>
    <row r="12700" spans="1:2">
      <c r="A12700" t="s">
        <v>26734</v>
      </c>
      <c r="B12700">
        <v>1</v>
      </c>
    </row>
    <row r="12701" spans="1:2">
      <c r="A12701" t="s">
        <v>26735</v>
      </c>
      <c r="B12701">
        <v>1</v>
      </c>
    </row>
    <row r="12702" spans="1:2">
      <c r="A12702" t="s">
        <v>26736</v>
      </c>
      <c r="B12702">
        <v>1</v>
      </c>
    </row>
    <row r="12703" spans="1:2">
      <c r="A12703" t="s">
        <v>26737</v>
      </c>
      <c r="B12703">
        <v>1</v>
      </c>
    </row>
    <row r="12704" spans="1:2">
      <c r="A12704" t="s">
        <v>26738</v>
      </c>
      <c r="B12704">
        <v>1</v>
      </c>
    </row>
    <row r="12705" spans="1:2">
      <c r="A12705" t="s">
        <v>26739</v>
      </c>
      <c r="B12705">
        <v>1</v>
      </c>
    </row>
    <row r="12706" spans="1:2">
      <c r="A12706" t="s">
        <v>26740</v>
      </c>
      <c r="B12706">
        <v>1</v>
      </c>
    </row>
    <row r="12707" spans="1:2">
      <c r="A12707" t="s">
        <v>26741</v>
      </c>
      <c r="B12707">
        <v>1</v>
      </c>
    </row>
    <row r="12708" spans="1:2">
      <c r="A12708" t="s">
        <v>26742</v>
      </c>
      <c r="B12708">
        <v>1</v>
      </c>
    </row>
    <row r="12709" spans="1:2">
      <c r="A12709" t="s">
        <v>26743</v>
      </c>
      <c r="B12709">
        <v>1</v>
      </c>
    </row>
    <row r="12710" spans="1:2">
      <c r="A12710" t="s">
        <v>26744</v>
      </c>
      <c r="B12710">
        <v>1</v>
      </c>
    </row>
    <row r="12711" spans="1:2">
      <c r="A12711" t="s">
        <v>26745</v>
      </c>
      <c r="B12711">
        <v>1</v>
      </c>
    </row>
    <row r="12712" spans="1:2">
      <c r="A12712" t="s">
        <v>26746</v>
      </c>
      <c r="B12712">
        <v>1</v>
      </c>
    </row>
    <row r="12713" spans="1:2">
      <c r="A12713" t="s">
        <v>26747</v>
      </c>
      <c r="B12713">
        <v>1</v>
      </c>
    </row>
    <row r="12714" spans="1:2">
      <c r="A12714" t="s">
        <v>26748</v>
      </c>
      <c r="B12714">
        <v>1</v>
      </c>
    </row>
    <row r="12715" spans="1:2">
      <c r="A12715" t="s">
        <v>26749</v>
      </c>
      <c r="B12715">
        <v>1</v>
      </c>
    </row>
    <row r="12716" spans="1:2">
      <c r="A12716" t="s">
        <v>26750</v>
      </c>
      <c r="B12716">
        <v>1</v>
      </c>
    </row>
    <row r="12717" spans="1:2">
      <c r="A12717" t="s">
        <v>26751</v>
      </c>
      <c r="B12717">
        <v>1</v>
      </c>
    </row>
    <row r="12718" spans="1:2">
      <c r="A12718" t="s">
        <v>26752</v>
      </c>
      <c r="B12718">
        <v>1</v>
      </c>
    </row>
    <row r="12719" spans="1:2">
      <c r="A12719" t="s">
        <v>26753</v>
      </c>
      <c r="B12719">
        <v>1</v>
      </c>
    </row>
    <row r="12720" spans="1:2">
      <c r="A12720" t="s">
        <v>26755</v>
      </c>
      <c r="B12720">
        <v>1</v>
      </c>
    </row>
    <row r="12721" spans="1:2">
      <c r="A12721" t="s">
        <v>26756</v>
      </c>
      <c r="B12721">
        <v>1</v>
      </c>
    </row>
    <row r="12722" spans="1:2">
      <c r="A12722" t="s">
        <v>26757</v>
      </c>
      <c r="B12722">
        <v>1</v>
      </c>
    </row>
    <row r="12723" spans="1:2">
      <c r="A12723" t="s">
        <v>26758</v>
      </c>
      <c r="B12723">
        <v>1</v>
      </c>
    </row>
    <row r="12724" spans="1:2">
      <c r="A12724" t="s">
        <v>26759</v>
      </c>
      <c r="B12724">
        <v>1</v>
      </c>
    </row>
    <row r="12725" spans="1:2">
      <c r="A12725" t="s">
        <v>26760</v>
      </c>
      <c r="B12725">
        <v>1</v>
      </c>
    </row>
    <row r="12726" spans="1:2">
      <c r="A12726" t="s">
        <v>26762</v>
      </c>
      <c r="B12726">
        <v>1</v>
      </c>
    </row>
    <row r="12727" spans="1:2">
      <c r="A12727" t="s">
        <v>26763</v>
      </c>
      <c r="B12727">
        <v>1</v>
      </c>
    </row>
    <row r="12728" spans="1:2">
      <c r="A12728" t="s">
        <v>26764</v>
      </c>
      <c r="B12728">
        <v>1</v>
      </c>
    </row>
    <row r="12729" spans="1:2">
      <c r="A12729" t="s">
        <v>26765</v>
      </c>
      <c r="B12729">
        <v>1</v>
      </c>
    </row>
    <row r="12730" spans="1:2">
      <c r="A12730" t="s">
        <v>26767</v>
      </c>
      <c r="B12730">
        <v>1</v>
      </c>
    </row>
    <row r="12731" spans="1:2">
      <c r="A12731" t="s">
        <v>26768</v>
      </c>
      <c r="B12731">
        <v>1</v>
      </c>
    </row>
    <row r="12732" spans="1:2">
      <c r="A12732" t="s">
        <v>26769</v>
      </c>
      <c r="B12732">
        <v>1</v>
      </c>
    </row>
    <row r="12733" spans="1:2">
      <c r="A12733" t="s">
        <v>26770</v>
      </c>
      <c r="B12733">
        <v>1</v>
      </c>
    </row>
    <row r="12734" spans="1:2">
      <c r="A12734" t="s">
        <v>26771</v>
      </c>
      <c r="B12734">
        <v>1</v>
      </c>
    </row>
    <row r="12735" spans="1:2">
      <c r="A12735" t="s">
        <v>26772</v>
      </c>
      <c r="B12735">
        <v>1</v>
      </c>
    </row>
    <row r="12736" spans="1:2">
      <c r="A12736" t="s">
        <v>26773</v>
      </c>
      <c r="B12736">
        <v>1</v>
      </c>
    </row>
    <row r="12737" spans="1:2">
      <c r="A12737" t="s">
        <v>26774</v>
      </c>
      <c r="B12737">
        <v>1</v>
      </c>
    </row>
    <row r="12738" spans="1:2">
      <c r="A12738" t="s">
        <v>26776</v>
      </c>
      <c r="B12738">
        <v>1</v>
      </c>
    </row>
    <row r="12739" spans="1:2">
      <c r="A12739" t="s">
        <v>26777</v>
      </c>
      <c r="B12739">
        <v>1</v>
      </c>
    </row>
    <row r="12740" spans="1:2">
      <c r="A12740" t="s">
        <v>26778</v>
      </c>
      <c r="B12740">
        <v>1</v>
      </c>
    </row>
    <row r="12741" spans="1:2">
      <c r="A12741" t="s">
        <v>26779</v>
      </c>
      <c r="B12741">
        <v>1</v>
      </c>
    </row>
    <row r="12742" spans="1:2">
      <c r="A12742" t="s">
        <v>26780</v>
      </c>
      <c r="B12742">
        <v>1</v>
      </c>
    </row>
    <row r="12743" spans="1:2">
      <c r="A12743" t="s">
        <v>26781</v>
      </c>
      <c r="B12743">
        <v>1</v>
      </c>
    </row>
    <row r="12744" spans="1:2">
      <c r="A12744" t="s">
        <v>26782</v>
      </c>
      <c r="B12744">
        <v>1</v>
      </c>
    </row>
    <row r="12745" spans="1:2">
      <c r="A12745" t="s">
        <v>26783</v>
      </c>
      <c r="B12745">
        <v>1</v>
      </c>
    </row>
    <row r="12746" spans="1:2">
      <c r="A12746" t="s">
        <v>26784</v>
      </c>
      <c r="B12746">
        <v>1</v>
      </c>
    </row>
    <row r="12747" spans="1:2">
      <c r="A12747" t="s">
        <v>26785</v>
      </c>
      <c r="B12747">
        <v>1</v>
      </c>
    </row>
    <row r="12748" spans="1:2">
      <c r="A12748" t="s">
        <v>26786</v>
      </c>
      <c r="B12748">
        <v>1</v>
      </c>
    </row>
    <row r="12749" spans="1:2">
      <c r="A12749" t="s">
        <v>26787</v>
      </c>
      <c r="B12749">
        <v>1</v>
      </c>
    </row>
    <row r="12750" spans="1:2">
      <c r="A12750" t="s">
        <v>26788</v>
      </c>
      <c r="B12750">
        <v>1</v>
      </c>
    </row>
    <row r="12751" spans="1:2">
      <c r="A12751" t="s">
        <v>26789</v>
      </c>
      <c r="B12751">
        <v>1</v>
      </c>
    </row>
    <row r="12752" spans="1:2">
      <c r="A12752" t="s">
        <v>26790</v>
      </c>
      <c r="B12752">
        <v>1</v>
      </c>
    </row>
    <row r="12753" spans="1:2">
      <c r="A12753" t="s">
        <v>26791</v>
      </c>
      <c r="B12753">
        <v>1</v>
      </c>
    </row>
    <row r="12754" spans="1:2">
      <c r="A12754" t="s">
        <v>26792</v>
      </c>
      <c r="B12754">
        <v>1</v>
      </c>
    </row>
    <row r="12755" spans="1:2">
      <c r="A12755" t="s">
        <v>26793</v>
      </c>
      <c r="B12755">
        <v>1</v>
      </c>
    </row>
    <row r="12756" spans="1:2">
      <c r="A12756" t="s">
        <v>26794</v>
      </c>
      <c r="B12756">
        <v>1</v>
      </c>
    </row>
    <row r="12757" spans="1:2">
      <c r="A12757" t="s">
        <v>26795</v>
      </c>
      <c r="B12757">
        <v>1</v>
      </c>
    </row>
    <row r="12758" spans="1:2">
      <c r="A12758" t="s">
        <v>26796</v>
      </c>
      <c r="B12758">
        <v>1</v>
      </c>
    </row>
    <row r="12759" spans="1:2">
      <c r="A12759" t="s">
        <v>26797</v>
      </c>
      <c r="B12759">
        <v>1</v>
      </c>
    </row>
    <row r="12760" spans="1:2">
      <c r="A12760" t="s">
        <v>26798</v>
      </c>
      <c r="B12760">
        <v>1</v>
      </c>
    </row>
    <row r="12761" spans="1:2">
      <c r="A12761" t="s">
        <v>26800</v>
      </c>
      <c r="B12761">
        <v>1</v>
      </c>
    </row>
    <row r="12762" spans="1:2">
      <c r="A12762" t="s">
        <v>26801</v>
      </c>
      <c r="B12762">
        <v>1</v>
      </c>
    </row>
    <row r="12763" spans="1:2">
      <c r="A12763" t="s">
        <v>26802</v>
      </c>
      <c r="B12763">
        <v>1</v>
      </c>
    </row>
    <row r="12764" spans="1:2">
      <c r="A12764" t="s">
        <v>26803</v>
      </c>
      <c r="B12764">
        <v>1</v>
      </c>
    </row>
    <row r="12765" spans="1:2">
      <c r="A12765" t="s">
        <v>26804</v>
      </c>
      <c r="B12765">
        <v>1</v>
      </c>
    </row>
    <row r="12766" spans="1:2">
      <c r="A12766" t="s">
        <v>26805</v>
      </c>
      <c r="B12766">
        <v>1</v>
      </c>
    </row>
    <row r="12767" spans="1:2">
      <c r="A12767" t="s">
        <v>26806</v>
      </c>
      <c r="B12767">
        <v>1</v>
      </c>
    </row>
    <row r="12768" spans="1:2">
      <c r="A12768" t="s">
        <v>26807</v>
      </c>
      <c r="B12768">
        <v>1</v>
      </c>
    </row>
    <row r="12769" spans="1:2">
      <c r="A12769" t="s">
        <v>26808</v>
      </c>
      <c r="B12769">
        <v>1</v>
      </c>
    </row>
    <row r="12770" spans="1:2">
      <c r="A12770" t="s">
        <v>26809</v>
      </c>
      <c r="B12770">
        <v>1</v>
      </c>
    </row>
    <row r="12771" spans="1:2">
      <c r="A12771" t="s">
        <v>26810</v>
      </c>
      <c r="B12771">
        <v>1</v>
      </c>
    </row>
    <row r="12772" spans="1:2">
      <c r="A12772" t="s">
        <v>26811</v>
      </c>
      <c r="B12772">
        <v>1</v>
      </c>
    </row>
    <row r="12773" spans="1:2">
      <c r="A12773" t="s">
        <v>26812</v>
      </c>
      <c r="B12773">
        <v>1</v>
      </c>
    </row>
    <row r="12774" spans="1:2">
      <c r="A12774" t="s">
        <v>26814</v>
      </c>
      <c r="B12774">
        <v>1</v>
      </c>
    </row>
    <row r="12775" spans="1:2">
      <c r="A12775" t="s">
        <v>26815</v>
      </c>
      <c r="B12775">
        <v>1</v>
      </c>
    </row>
    <row r="12776" spans="1:2">
      <c r="A12776" t="s">
        <v>26816</v>
      </c>
      <c r="B12776">
        <v>1</v>
      </c>
    </row>
    <row r="12777" spans="1:2">
      <c r="A12777" t="s">
        <v>26817</v>
      </c>
      <c r="B12777">
        <v>1</v>
      </c>
    </row>
    <row r="12778" spans="1:2">
      <c r="A12778" t="s">
        <v>26818</v>
      </c>
      <c r="B12778">
        <v>1</v>
      </c>
    </row>
    <row r="12779" spans="1:2">
      <c r="A12779" t="s">
        <v>26819</v>
      </c>
      <c r="B12779">
        <v>1</v>
      </c>
    </row>
    <row r="12780" spans="1:2">
      <c r="A12780" t="s">
        <v>26820</v>
      </c>
      <c r="B12780">
        <v>1</v>
      </c>
    </row>
    <row r="12781" spans="1:2">
      <c r="A12781" t="s">
        <v>26821</v>
      </c>
      <c r="B12781">
        <v>1</v>
      </c>
    </row>
    <row r="12782" spans="1:2">
      <c r="A12782" t="s">
        <v>26822</v>
      </c>
      <c r="B12782">
        <v>1</v>
      </c>
    </row>
    <row r="12783" spans="1:2">
      <c r="A12783" t="s">
        <v>26823</v>
      </c>
      <c r="B12783">
        <v>1</v>
      </c>
    </row>
    <row r="12784" spans="1:2">
      <c r="A12784" t="s">
        <v>26824</v>
      </c>
      <c r="B12784">
        <v>1</v>
      </c>
    </row>
    <row r="12785" spans="1:2">
      <c r="A12785" t="s">
        <v>26825</v>
      </c>
      <c r="B12785">
        <v>1</v>
      </c>
    </row>
    <row r="12786" spans="1:2">
      <c r="A12786" t="s">
        <v>26826</v>
      </c>
      <c r="B12786">
        <v>1</v>
      </c>
    </row>
    <row r="12787" spans="1:2">
      <c r="A12787" t="s">
        <v>26827</v>
      </c>
      <c r="B12787">
        <v>1</v>
      </c>
    </row>
    <row r="12788" spans="1:2">
      <c r="A12788" t="s">
        <v>26828</v>
      </c>
      <c r="B12788">
        <v>1</v>
      </c>
    </row>
    <row r="12789" spans="1:2">
      <c r="A12789" t="s">
        <v>26829</v>
      </c>
      <c r="B12789">
        <v>1</v>
      </c>
    </row>
    <row r="12790" spans="1:2">
      <c r="A12790" t="s">
        <v>26830</v>
      </c>
      <c r="B12790">
        <v>1</v>
      </c>
    </row>
    <row r="12791" spans="1:2">
      <c r="A12791" t="s">
        <v>26832</v>
      </c>
      <c r="B12791">
        <v>1</v>
      </c>
    </row>
    <row r="12792" spans="1:2">
      <c r="A12792" t="s">
        <v>26834</v>
      </c>
      <c r="B12792">
        <v>1</v>
      </c>
    </row>
    <row r="12793" spans="1:2">
      <c r="A12793" t="s">
        <v>26835</v>
      </c>
      <c r="B12793">
        <v>1</v>
      </c>
    </row>
    <row r="12794" spans="1:2">
      <c r="A12794" t="s">
        <v>26836</v>
      </c>
      <c r="B12794">
        <v>1</v>
      </c>
    </row>
    <row r="12795" spans="1:2">
      <c r="A12795" t="s">
        <v>26837</v>
      </c>
      <c r="B12795">
        <v>1</v>
      </c>
    </row>
    <row r="12796" spans="1:2">
      <c r="A12796" t="s">
        <v>26838</v>
      </c>
      <c r="B12796">
        <v>1</v>
      </c>
    </row>
    <row r="12797" spans="1:2">
      <c r="A12797" t="s">
        <v>26839</v>
      </c>
      <c r="B12797">
        <v>1</v>
      </c>
    </row>
    <row r="12798" spans="1:2">
      <c r="A12798" t="s">
        <v>26840</v>
      </c>
      <c r="B12798">
        <v>1</v>
      </c>
    </row>
    <row r="12799" spans="1:2">
      <c r="A12799" t="s">
        <v>26841</v>
      </c>
      <c r="B12799">
        <v>1</v>
      </c>
    </row>
    <row r="12800" spans="1:2">
      <c r="A12800" t="s">
        <v>26842</v>
      </c>
      <c r="B12800">
        <v>1</v>
      </c>
    </row>
    <row r="12801" spans="1:2">
      <c r="A12801" t="s">
        <v>26843</v>
      </c>
      <c r="B12801">
        <v>1</v>
      </c>
    </row>
    <row r="12802" spans="1:2">
      <c r="A12802" t="s">
        <v>26844</v>
      </c>
      <c r="B12802">
        <v>1</v>
      </c>
    </row>
    <row r="12803" spans="1:2">
      <c r="A12803" t="s">
        <v>26845</v>
      </c>
      <c r="B12803">
        <v>1</v>
      </c>
    </row>
    <row r="12804" spans="1:2">
      <c r="A12804" t="s">
        <v>26846</v>
      </c>
      <c r="B12804">
        <v>1</v>
      </c>
    </row>
    <row r="12805" spans="1:2">
      <c r="A12805" t="s">
        <v>26847</v>
      </c>
      <c r="B12805">
        <v>1</v>
      </c>
    </row>
    <row r="12806" spans="1:2">
      <c r="A12806" t="s">
        <v>26848</v>
      </c>
      <c r="B12806">
        <v>1</v>
      </c>
    </row>
    <row r="12807" spans="1:2">
      <c r="A12807" t="s">
        <v>26849</v>
      </c>
      <c r="B12807">
        <v>1</v>
      </c>
    </row>
    <row r="12808" spans="1:2">
      <c r="A12808" t="s">
        <v>26850</v>
      </c>
      <c r="B12808">
        <v>1</v>
      </c>
    </row>
    <row r="12809" spans="1:2">
      <c r="A12809" t="s">
        <v>26851</v>
      </c>
      <c r="B12809">
        <v>1</v>
      </c>
    </row>
    <row r="12810" spans="1:2">
      <c r="A12810" t="s">
        <v>26853</v>
      </c>
      <c r="B12810">
        <v>1</v>
      </c>
    </row>
    <row r="12811" spans="1:2">
      <c r="A12811" t="s">
        <v>26854</v>
      </c>
      <c r="B12811">
        <v>1</v>
      </c>
    </row>
    <row r="12812" spans="1:2">
      <c r="A12812" t="s">
        <v>26855</v>
      </c>
      <c r="B12812">
        <v>1</v>
      </c>
    </row>
    <row r="12813" spans="1:2">
      <c r="A12813" t="s">
        <v>26856</v>
      </c>
      <c r="B12813">
        <v>1</v>
      </c>
    </row>
    <row r="12814" spans="1:2">
      <c r="A12814" t="s">
        <v>26857</v>
      </c>
      <c r="B12814">
        <v>1</v>
      </c>
    </row>
    <row r="12815" spans="1:2">
      <c r="A12815" t="s">
        <v>26859</v>
      </c>
      <c r="B12815">
        <v>1</v>
      </c>
    </row>
    <row r="12816" spans="1:2">
      <c r="A12816" t="s">
        <v>26860</v>
      </c>
      <c r="B12816">
        <v>1</v>
      </c>
    </row>
    <row r="12817" spans="1:2">
      <c r="A12817" t="s">
        <v>26861</v>
      </c>
      <c r="B12817">
        <v>1</v>
      </c>
    </row>
    <row r="12818" spans="1:2">
      <c r="A12818" t="s">
        <v>26862</v>
      </c>
      <c r="B12818">
        <v>1</v>
      </c>
    </row>
    <row r="12819" spans="1:2">
      <c r="A12819" t="s">
        <v>26863</v>
      </c>
      <c r="B12819">
        <v>1</v>
      </c>
    </row>
    <row r="12820" spans="1:2">
      <c r="A12820" t="s">
        <v>26864</v>
      </c>
      <c r="B12820">
        <v>1</v>
      </c>
    </row>
    <row r="12821" spans="1:2">
      <c r="A12821" t="s">
        <v>26865</v>
      </c>
      <c r="B12821">
        <v>1</v>
      </c>
    </row>
    <row r="12822" spans="1:2">
      <c r="A12822" t="s">
        <v>26866</v>
      </c>
      <c r="B12822">
        <v>1</v>
      </c>
    </row>
    <row r="12823" spans="1:2">
      <c r="A12823" t="s">
        <v>26867</v>
      </c>
      <c r="B12823">
        <v>1</v>
      </c>
    </row>
    <row r="12824" spans="1:2">
      <c r="A12824" t="s">
        <v>26868</v>
      </c>
      <c r="B12824">
        <v>1</v>
      </c>
    </row>
    <row r="12825" spans="1:2">
      <c r="A12825" t="e">
        <f>--_: something_NN was_VBD</f>
        <v>#NAME?</v>
      </c>
      <c r="B12825">
        <v>1</v>
      </c>
    </row>
    <row r="12826" spans="1:2">
      <c r="A12826" t="s">
        <v>26869</v>
      </c>
      <c r="B12826">
        <v>1</v>
      </c>
    </row>
    <row r="12827" spans="1:2">
      <c r="A12827" t="s">
        <v>26870</v>
      </c>
      <c r="B12827">
        <v>1</v>
      </c>
    </row>
    <row r="12828" spans="1:2">
      <c r="A12828" t="s">
        <v>26871</v>
      </c>
      <c r="B12828">
        <v>1</v>
      </c>
    </row>
    <row r="12829" spans="1:2">
      <c r="A12829" t="s">
        <v>26872</v>
      </c>
      <c r="B12829">
        <v>1</v>
      </c>
    </row>
    <row r="12830" spans="1:2">
      <c r="A12830" t="s">
        <v>26873</v>
      </c>
      <c r="B12830">
        <v>1</v>
      </c>
    </row>
    <row r="12831" spans="1:2">
      <c r="A12831" t="s">
        <v>26874</v>
      </c>
      <c r="B12831">
        <v>1</v>
      </c>
    </row>
    <row r="12832" spans="1:2">
      <c r="A12832" t="s">
        <v>26875</v>
      </c>
      <c r="B12832">
        <v>1</v>
      </c>
    </row>
    <row r="12833" spans="1:2">
      <c r="A12833" t="s">
        <v>26876</v>
      </c>
      <c r="B12833">
        <v>1</v>
      </c>
    </row>
    <row r="12834" spans="1:2">
      <c r="A12834" t="s">
        <v>26877</v>
      </c>
      <c r="B12834">
        <v>1</v>
      </c>
    </row>
    <row r="12835" spans="1:2">
      <c r="A12835" t="s">
        <v>26878</v>
      </c>
      <c r="B12835">
        <v>1</v>
      </c>
    </row>
    <row r="12836" spans="1:2">
      <c r="A12836" t="s">
        <v>26879</v>
      </c>
      <c r="B12836">
        <v>1</v>
      </c>
    </row>
    <row r="12837" spans="1:2">
      <c r="A12837" t="s">
        <v>26880</v>
      </c>
      <c r="B12837">
        <v>1</v>
      </c>
    </row>
    <row r="12838" spans="1:2">
      <c r="A12838" t="s">
        <v>26881</v>
      </c>
      <c r="B12838">
        <v>1</v>
      </c>
    </row>
    <row r="12839" spans="1:2">
      <c r="A12839" t="s">
        <v>26882</v>
      </c>
      <c r="B12839">
        <v>1</v>
      </c>
    </row>
    <row r="12840" spans="1:2">
      <c r="A12840" t="s">
        <v>26883</v>
      </c>
      <c r="B12840">
        <v>1</v>
      </c>
    </row>
    <row r="12841" spans="1:2">
      <c r="A12841" t="s">
        <v>26885</v>
      </c>
      <c r="B12841">
        <v>1</v>
      </c>
    </row>
    <row r="12842" spans="1:2">
      <c r="A12842" t="s">
        <v>26886</v>
      </c>
      <c r="B12842">
        <v>1</v>
      </c>
    </row>
    <row r="12843" spans="1:2">
      <c r="A12843" t="s">
        <v>26887</v>
      </c>
      <c r="B12843">
        <v>1</v>
      </c>
    </row>
    <row r="12844" spans="1:2">
      <c r="A12844" t="s">
        <v>26888</v>
      </c>
      <c r="B12844">
        <v>1</v>
      </c>
    </row>
    <row r="12845" spans="1:2">
      <c r="A12845" t="s">
        <v>26889</v>
      </c>
      <c r="B12845">
        <v>1</v>
      </c>
    </row>
    <row r="12846" spans="1:2">
      <c r="A12846" t="s">
        <v>26890</v>
      </c>
      <c r="B12846">
        <v>1</v>
      </c>
    </row>
    <row r="12847" spans="1:2">
      <c r="A12847" t="s">
        <v>26891</v>
      </c>
      <c r="B12847">
        <v>1</v>
      </c>
    </row>
    <row r="12848" spans="1:2">
      <c r="A12848" t="s">
        <v>26892</v>
      </c>
      <c r="B12848">
        <v>1</v>
      </c>
    </row>
    <row r="12849" spans="1:2">
      <c r="A12849" t="s">
        <v>26893</v>
      </c>
      <c r="B12849">
        <v>1</v>
      </c>
    </row>
    <row r="12850" spans="1:2">
      <c r="A12850" t="s">
        <v>26894</v>
      </c>
      <c r="B12850">
        <v>1</v>
      </c>
    </row>
    <row r="12851" spans="1:2">
      <c r="A12851" t="s">
        <v>26896</v>
      </c>
      <c r="B12851">
        <v>1</v>
      </c>
    </row>
    <row r="12852" spans="1:2">
      <c r="A12852" t="s">
        <v>26897</v>
      </c>
      <c r="B12852">
        <v>1</v>
      </c>
    </row>
    <row r="12853" spans="1:2">
      <c r="A12853" t="s">
        <v>26898</v>
      </c>
      <c r="B12853">
        <v>1</v>
      </c>
    </row>
    <row r="12854" spans="1:2">
      <c r="A12854" t="s">
        <v>26899</v>
      </c>
      <c r="B12854">
        <v>1</v>
      </c>
    </row>
    <row r="12855" spans="1:2">
      <c r="A12855" t="s">
        <v>26900</v>
      </c>
      <c r="B12855">
        <v>1</v>
      </c>
    </row>
    <row r="12856" spans="1:2">
      <c r="A12856" t="s">
        <v>26901</v>
      </c>
      <c r="B12856">
        <v>1</v>
      </c>
    </row>
    <row r="12857" spans="1:2">
      <c r="A12857" t="s">
        <v>26903</v>
      </c>
      <c r="B12857">
        <v>1</v>
      </c>
    </row>
    <row r="12858" spans="1:2">
      <c r="A12858" t="s">
        <v>26904</v>
      </c>
      <c r="B12858">
        <v>1</v>
      </c>
    </row>
    <row r="12859" spans="1:2">
      <c r="A12859" t="s">
        <v>26905</v>
      </c>
      <c r="B12859">
        <v>1</v>
      </c>
    </row>
    <row r="12860" spans="1:2">
      <c r="A12860" t="s">
        <v>26907</v>
      </c>
      <c r="B12860">
        <v>1</v>
      </c>
    </row>
    <row r="12861" spans="1:2">
      <c r="A12861" t="s">
        <v>26908</v>
      </c>
      <c r="B12861">
        <v>1</v>
      </c>
    </row>
    <row r="12862" spans="1:2">
      <c r="A12862" t="s">
        <v>26909</v>
      </c>
      <c r="B12862">
        <v>1</v>
      </c>
    </row>
    <row r="12863" spans="1:2">
      <c r="A12863" t="s">
        <v>26910</v>
      </c>
      <c r="B12863">
        <v>1</v>
      </c>
    </row>
    <row r="12864" spans="1:2">
      <c r="A12864" t="s">
        <v>26911</v>
      </c>
      <c r="B12864">
        <v>1</v>
      </c>
    </row>
    <row r="12865" spans="1:2">
      <c r="A12865" t="s">
        <v>26912</v>
      </c>
      <c r="B12865">
        <v>1</v>
      </c>
    </row>
    <row r="12866" spans="1:2">
      <c r="A12866" t="s">
        <v>26913</v>
      </c>
      <c r="B12866">
        <v>1</v>
      </c>
    </row>
    <row r="12867" spans="1:2">
      <c r="A12867" t="s">
        <v>26914</v>
      </c>
      <c r="B12867">
        <v>1</v>
      </c>
    </row>
    <row r="12868" spans="1:2">
      <c r="A12868" t="s">
        <v>26915</v>
      </c>
      <c r="B12868">
        <v>1</v>
      </c>
    </row>
    <row r="12869" spans="1:2">
      <c r="A12869" t="s">
        <v>26916</v>
      </c>
      <c r="B12869">
        <v>1</v>
      </c>
    </row>
    <row r="12870" spans="1:2">
      <c r="A12870" t="s">
        <v>26917</v>
      </c>
      <c r="B12870">
        <v>1</v>
      </c>
    </row>
    <row r="12871" spans="1:2">
      <c r="A12871" t="s">
        <v>26918</v>
      </c>
      <c r="B12871">
        <v>1</v>
      </c>
    </row>
    <row r="12872" spans="1:2">
      <c r="A12872" t="s">
        <v>26919</v>
      </c>
      <c r="B12872">
        <v>1</v>
      </c>
    </row>
    <row r="12873" spans="1:2">
      <c r="A12873" t="s">
        <v>26920</v>
      </c>
      <c r="B12873">
        <v>1</v>
      </c>
    </row>
    <row r="12874" spans="1:2">
      <c r="A12874" t="s">
        <v>26922</v>
      </c>
      <c r="B12874">
        <v>1</v>
      </c>
    </row>
    <row r="12875" spans="1:2">
      <c r="A12875" t="s">
        <v>26923</v>
      </c>
      <c r="B12875">
        <v>1</v>
      </c>
    </row>
    <row r="12876" spans="1:2">
      <c r="A12876" t="s">
        <v>26924</v>
      </c>
      <c r="B12876">
        <v>1</v>
      </c>
    </row>
    <row r="12877" spans="1:2">
      <c r="A12877" t="s">
        <v>26925</v>
      </c>
      <c r="B12877">
        <v>1</v>
      </c>
    </row>
    <row r="12878" spans="1:2">
      <c r="A12878" t="s">
        <v>26926</v>
      </c>
      <c r="B12878">
        <v>1</v>
      </c>
    </row>
    <row r="12879" spans="1:2">
      <c r="A12879" t="s">
        <v>26927</v>
      </c>
      <c r="B12879">
        <v>1</v>
      </c>
    </row>
    <row r="12880" spans="1:2">
      <c r="A12880" t="s">
        <v>26928</v>
      </c>
      <c r="B12880">
        <v>1</v>
      </c>
    </row>
    <row r="12881" spans="1:2">
      <c r="A12881" t="s">
        <v>26929</v>
      </c>
      <c r="B12881">
        <v>1</v>
      </c>
    </row>
    <row r="12882" spans="1:2">
      <c r="A12882" t="s">
        <v>26930</v>
      </c>
      <c r="B12882">
        <v>1</v>
      </c>
    </row>
    <row r="12883" spans="1:2">
      <c r="A12883" t="s">
        <v>26931</v>
      </c>
      <c r="B12883">
        <v>1</v>
      </c>
    </row>
    <row r="12884" spans="1:2">
      <c r="A12884" t="s">
        <v>26932</v>
      </c>
      <c r="B12884">
        <v>1</v>
      </c>
    </row>
    <row r="12885" spans="1:2">
      <c r="A12885" t="s">
        <v>26933</v>
      </c>
      <c r="B12885">
        <v>1</v>
      </c>
    </row>
    <row r="12886" spans="1:2">
      <c r="A12886" t="s">
        <v>26935</v>
      </c>
      <c r="B12886">
        <v>1</v>
      </c>
    </row>
    <row r="12887" spans="1:2">
      <c r="A12887" t="s">
        <v>26936</v>
      </c>
      <c r="B12887">
        <v>1</v>
      </c>
    </row>
    <row r="12888" spans="1:2">
      <c r="A12888" t="s">
        <v>26937</v>
      </c>
      <c r="B12888">
        <v>1</v>
      </c>
    </row>
    <row r="12889" spans="1:2">
      <c r="A12889" t="e">
        <f>--_: eating_VBG up_RP</f>
        <v>#NAME?</v>
      </c>
      <c r="B12889">
        <v>1</v>
      </c>
    </row>
    <row r="12890" spans="1:2">
      <c r="A12890" t="s">
        <v>26938</v>
      </c>
      <c r="B12890">
        <v>1</v>
      </c>
    </row>
    <row r="12891" spans="1:2">
      <c r="A12891" t="s">
        <v>26939</v>
      </c>
      <c r="B12891">
        <v>1</v>
      </c>
    </row>
    <row r="12892" spans="1:2">
      <c r="A12892" t="s">
        <v>26940</v>
      </c>
      <c r="B12892">
        <v>1</v>
      </c>
    </row>
    <row r="12893" spans="1:2">
      <c r="A12893" t="s">
        <v>26941</v>
      </c>
      <c r="B12893">
        <v>1</v>
      </c>
    </row>
    <row r="12894" spans="1:2">
      <c r="A12894" t="s">
        <v>26942</v>
      </c>
      <c r="B12894">
        <v>1</v>
      </c>
    </row>
    <row r="12895" spans="1:2">
      <c r="A12895" t="s">
        <v>26943</v>
      </c>
      <c r="B12895">
        <v>1</v>
      </c>
    </row>
    <row r="12896" spans="1:2">
      <c r="A12896" t="s">
        <v>26944</v>
      </c>
      <c r="B12896">
        <v>1</v>
      </c>
    </row>
    <row r="12897" spans="1:2">
      <c r="A12897" t="s">
        <v>26945</v>
      </c>
      <c r="B12897">
        <v>1</v>
      </c>
    </row>
    <row r="12898" spans="1:2">
      <c r="A12898" t="s">
        <v>26946</v>
      </c>
      <c r="B12898">
        <v>1</v>
      </c>
    </row>
    <row r="12899" spans="1:2">
      <c r="A12899" t="s">
        <v>26947</v>
      </c>
      <c r="B12899">
        <v>1</v>
      </c>
    </row>
    <row r="12900" spans="1:2">
      <c r="A12900" t="s">
        <v>26948</v>
      </c>
      <c r="B12900">
        <v>1</v>
      </c>
    </row>
    <row r="12901" spans="1:2">
      <c r="A12901" t="s">
        <v>26949</v>
      </c>
      <c r="B12901">
        <v>1</v>
      </c>
    </row>
    <row r="12902" spans="1:2">
      <c r="A12902" t="s">
        <v>26950</v>
      </c>
      <c r="B12902">
        <v>1</v>
      </c>
    </row>
    <row r="12903" spans="1:2">
      <c r="A12903" t="s">
        <v>26951</v>
      </c>
      <c r="B12903">
        <v>1</v>
      </c>
    </row>
    <row r="12904" spans="1:2">
      <c r="A12904" t="s">
        <v>26952</v>
      </c>
      <c r="B12904">
        <v>1</v>
      </c>
    </row>
    <row r="12905" spans="1:2">
      <c r="A12905" t="s">
        <v>26953</v>
      </c>
      <c r="B12905">
        <v>1</v>
      </c>
    </row>
    <row r="12906" spans="1:2">
      <c r="A12906" t="s">
        <v>26954</v>
      </c>
      <c r="B12906">
        <v>1</v>
      </c>
    </row>
    <row r="12907" spans="1:2">
      <c r="A12907" t="s">
        <v>26955</v>
      </c>
      <c r="B12907">
        <v>1</v>
      </c>
    </row>
    <row r="12908" spans="1:2">
      <c r="A12908" t="s">
        <v>26956</v>
      </c>
      <c r="B12908">
        <v>1</v>
      </c>
    </row>
    <row r="12909" spans="1:2">
      <c r="A12909" t="s">
        <v>26957</v>
      </c>
      <c r="B12909">
        <v>1</v>
      </c>
    </row>
    <row r="12910" spans="1:2">
      <c r="A12910" t="s">
        <v>26958</v>
      </c>
      <c r="B12910">
        <v>1</v>
      </c>
    </row>
    <row r="12911" spans="1:2">
      <c r="A12911" t="e">
        <f>--_: such_JJ a_DT</f>
        <v>#NAME?</v>
      </c>
      <c r="B12911">
        <v>1</v>
      </c>
    </row>
    <row r="12912" spans="1:2">
      <c r="A12912" t="s">
        <v>26959</v>
      </c>
      <c r="B12912">
        <v>1</v>
      </c>
    </row>
    <row r="12913" spans="1:2">
      <c r="A12913" t="s">
        <v>26960</v>
      </c>
      <c r="B12913">
        <v>1</v>
      </c>
    </row>
    <row r="12914" spans="1:2">
      <c r="A12914" t="s">
        <v>26961</v>
      </c>
      <c r="B12914">
        <v>1</v>
      </c>
    </row>
    <row r="12915" spans="1:2">
      <c r="A12915" t="s">
        <v>26962</v>
      </c>
      <c r="B12915">
        <v>1</v>
      </c>
    </row>
    <row r="12916" spans="1:2">
      <c r="A12916" t="s">
        <v>26963</v>
      </c>
      <c r="B12916">
        <v>1</v>
      </c>
    </row>
    <row r="12917" spans="1:2">
      <c r="A12917" t="s">
        <v>26964</v>
      </c>
      <c r="B12917">
        <v>1</v>
      </c>
    </row>
    <row r="12918" spans="1:2">
      <c r="A12918" t="s">
        <v>26965</v>
      </c>
      <c r="B12918">
        <v>1</v>
      </c>
    </row>
    <row r="12919" spans="1:2">
      <c r="A12919" t="s">
        <v>26966</v>
      </c>
      <c r="B12919">
        <v>1</v>
      </c>
    </row>
    <row r="12920" spans="1:2">
      <c r="A12920" t="s">
        <v>26967</v>
      </c>
      <c r="B12920">
        <v>1</v>
      </c>
    </row>
    <row r="12921" spans="1:2">
      <c r="A12921" t="s">
        <v>26969</v>
      </c>
      <c r="B12921">
        <v>1</v>
      </c>
    </row>
    <row r="12922" spans="1:2">
      <c r="A12922" t="s">
        <v>26970</v>
      </c>
      <c r="B12922">
        <v>1</v>
      </c>
    </row>
    <row r="12923" spans="1:2">
      <c r="A12923" t="s">
        <v>26971</v>
      </c>
      <c r="B12923">
        <v>1</v>
      </c>
    </row>
    <row r="12924" spans="1:2">
      <c r="A12924" t="s">
        <v>26972</v>
      </c>
      <c r="B12924">
        <v>1</v>
      </c>
    </row>
    <row r="12925" spans="1:2">
      <c r="A12925" t="s">
        <v>26973</v>
      </c>
      <c r="B12925">
        <v>1</v>
      </c>
    </row>
    <row r="12926" spans="1:2">
      <c r="A12926" t="s">
        <v>26974</v>
      </c>
      <c r="B12926">
        <v>1</v>
      </c>
    </row>
    <row r="12927" spans="1:2">
      <c r="A12927" t="s">
        <v>26975</v>
      </c>
      <c r="B12927">
        <v>1</v>
      </c>
    </row>
    <row r="12928" spans="1:2">
      <c r="A12928" t="s">
        <v>26976</v>
      </c>
      <c r="B12928">
        <v>1</v>
      </c>
    </row>
    <row r="12929" spans="1:2">
      <c r="A12929" t="s">
        <v>26977</v>
      </c>
      <c r="B12929">
        <v>1</v>
      </c>
    </row>
    <row r="12930" spans="1:2">
      <c r="A12930" t="s">
        <v>26978</v>
      </c>
      <c r="B12930">
        <v>1</v>
      </c>
    </row>
    <row r="12931" spans="1:2">
      <c r="A12931" t="s">
        <v>26979</v>
      </c>
      <c r="B12931">
        <v>1</v>
      </c>
    </row>
    <row r="12932" spans="1:2">
      <c r="A12932" t="s">
        <v>26980</v>
      </c>
      <c r="B12932">
        <v>1</v>
      </c>
    </row>
    <row r="12933" spans="1:2">
      <c r="A12933" t="s">
        <v>26981</v>
      </c>
      <c r="B12933">
        <v>1</v>
      </c>
    </row>
    <row r="12934" spans="1:2">
      <c r="A12934" t="s">
        <v>26982</v>
      </c>
      <c r="B12934">
        <v>1</v>
      </c>
    </row>
    <row r="12935" spans="1:2">
      <c r="A12935" t="s">
        <v>26983</v>
      </c>
      <c r="B12935">
        <v>1</v>
      </c>
    </row>
    <row r="12936" spans="1:2">
      <c r="A12936" t="s">
        <v>26984</v>
      </c>
      <c r="B12936">
        <v>1</v>
      </c>
    </row>
    <row r="12937" spans="1:2">
      <c r="A12937" t="s">
        <v>26985</v>
      </c>
      <c r="B12937">
        <v>1</v>
      </c>
    </row>
    <row r="12938" spans="1:2">
      <c r="A12938" t="s">
        <v>26986</v>
      </c>
      <c r="B12938">
        <v>1</v>
      </c>
    </row>
    <row r="12939" spans="1:2">
      <c r="A12939" t="s">
        <v>26987</v>
      </c>
      <c r="B12939">
        <v>1</v>
      </c>
    </row>
    <row r="12940" spans="1:2">
      <c r="A12940" t="s">
        <v>26988</v>
      </c>
      <c r="B12940">
        <v>1</v>
      </c>
    </row>
    <row r="12941" spans="1:2">
      <c r="A12941" t="s">
        <v>26989</v>
      </c>
      <c r="B12941">
        <v>1</v>
      </c>
    </row>
    <row r="12942" spans="1:2">
      <c r="A12942" t="s">
        <v>26990</v>
      </c>
      <c r="B12942">
        <v>1</v>
      </c>
    </row>
    <row r="12943" spans="1:2">
      <c r="A12943" t="s">
        <v>26991</v>
      </c>
      <c r="B12943">
        <v>1</v>
      </c>
    </row>
    <row r="12944" spans="1:2">
      <c r="A12944" t="s">
        <v>26993</v>
      </c>
      <c r="B12944">
        <v>1</v>
      </c>
    </row>
    <row r="12945" spans="1:2">
      <c r="A12945" t="s">
        <v>26994</v>
      </c>
      <c r="B12945">
        <v>1</v>
      </c>
    </row>
    <row r="12946" spans="1:2">
      <c r="A12946" t="s">
        <v>26995</v>
      </c>
      <c r="B12946">
        <v>1</v>
      </c>
    </row>
    <row r="12947" spans="1:2">
      <c r="A12947" t="s">
        <v>26996</v>
      </c>
      <c r="B12947">
        <v>1</v>
      </c>
    </row>
    <row r="12948" spans="1:2">
      <c r="A12948" t="s">
        <v>26997</v>
      </c>
      <c r="B12948">
        <v>1</v>
      </c>
    </row>
    <row r="12949" spans="1:2">
      <c r="A12949" t="s">
        <v>26998</v>
      </c>
      <c r="B12949">
        <v>1</v>
      </c>
    </row>
    <row r="12950" spans="1:2">
      <c r="A12950" t="s">
        <v>26999</v>
      </c>
      <c r="B12950">
        <v>1</v>
      </c>
    </row>
    <row r="12951" spans="1:2">
      <c r="A12951" t="s">
        <v>27000</v>
      </c>
      <c r="B12951">
        <v>1</v>
      </c>
    </row>
    <row r="12952" spans="1:2">
      <c r="A12952" t="s">
        <v>27001</v>
      </c>
      <c r="B12952">
        <v>1</v>
      </c>
    </row>
    <row r="12953" spans="1:2">
      <c r="A12953" t="s">
        <v>27002</v>
      </c>
      <c r="B12953">
        <v>1</v>
      </c>
    </row>
    <row r="12954" spans="1:2">
      <c r="A12954" t="s">
        <v>27003</v>
      </c>
      <c r="B12954">
        <v>1</v>
      </c>
    </row>
    <row r="12955" spans="1:2">
      <c r="A12955" t="s">
        <v>27004</v>
      </c>
      <c r="B12955">
        <v>1</v>
      </c>
    </row>
    <row r="12956" spans="1:2">
      <c r="A12956" t="s">
        <v>27005</v>
      </c>
      <c r="B12956">
        <v>1</v>
      </c>
    </row>
    <row r="12957" spans="1:2">
      <c r="A12957" t="s">
        <v>27006</v>
      </c>
      <c r="B12957">
        <v>1</v>
      </c>
    </row>
    <row r="12958" spans="1:2">
      <c r="A12958" t="s">
        <v>27007</v>
      </c>
      <c r="B12958">
        <v>1</v>
      </c>
    </row>
    <row r="12959" spans="1:2">
      <c r="A12959" t="s">
        <v>27008</v>
      </c>
      <c r="B12959">
        <v>1</v>
      </c>
    </row>
    <row r="12960" spans="1:2">
      <c r="A12960" t="s">
        <v>27009</v>
      </c>
      <c r="B12960">
        <v>1</v>
      </c>
    </row>
    <row r="12961" spans="1:2">
      <c r="A12961" t="s">
        <v>27010</v>
      </c>
      <c r="B12961">
        <v>1</v>
      </c>
    </row>
    <row r="12962" spans="1:2">
      <c r="A12962" t="e">
        <f>--_: bank_NN too_RB</f>
        <v>#NAME?</v>
      </c>
      <c r="B12962">
        <v>1</v>
      </c>
    </row>
    <row r="12963" spans="1:2">
      <c r="A12963" t="s">
        <v>27012</v>
      </c>
      <c r="B12963">
        <v>1</v>
      </c>
    </row>
    <row r="12964" spans="1:2">
      <c r="A12964" t="s">
        <v>27013</v>
      </c>
      <c r="B12964">
        <v>1</v>
      </c>
    </row>
    <row r="12965" spans="1:2">
      <c r="A12965" t="s">
        <v>27014</v>
      </c>
      <c r="B12965">
        <v>1</v>
      </c>
    </row>
    <row r="12966" spans="1:2">
      <c r="A12966" t="s">
        <v>27015</v>
      </c>
      <c r="B12966">
        <v>1</v>
      </c>
    </row>
    <row r="12967" spans="1:2">
      <c r="A12967" t="s">
        <v>27016</v>
      </c>
      <c r="B12967">
        <v>1</v>
      </c>
    </row>
    <row r="12968" spans="1:2">
      <c r="A12968" t="s">
        <v>27017</v>
      </c>
      <c r="B12968">
        <v>1</v>
      </c>
    </row>
    <row r="12969" spans="1:2">
      <c r="A12969" t="s">
        <v>27018</v>
      </c>
      <c r="B12969">
        <v>1</v>
      </c>
    </row>
    <row r="12970" spans="1:2">
      <c r="A12970" t="s">
        <v>27019</v>
      </c>
      <c r="B12970">
        <v>1</v>
      </c>
    </row>
    <row r="12971" spans="1:2">
      <c r="A12971" t="s">
        <v>27020</v>
      </c>
      <c r="B12971">
        <v>1</v>
      </c>
    </row>
    <row r="12972" spans="1:2">
      <c r="A12972" t="s">
        <v>27021</v>
      </c>
      <c r="B12972">
        <v>1</v>
      </c>
    </row>
    <row r="12973" spans="1:2">
      <c r="A12973" t="s">
        <v>27022</v>
      </c>
      <c r="B12973">
        <v>1</v>
      </c>
    </row>
    <row r="12974" spans="1:2">
      <c r="A12974" t="s">
        <v>27023</v>
      </c>
      <c r="B12974">
        <v>1</v>
      </c>
    </row>
    <row r="12975" spans="1:2">
      <c r="A12975" t="s">
        <v>27024</v>
      </c>
      <c r="B12975">
        <v>1</v>
      </c>
    </row>
    <row r="12976" spans="1:2">
      <c r="A12976" t="s">
        <v>27025</v>
      </c>
      <c r="B12976">
        <v>1</v>
      </c>
    </row>
    <row r="12977" spans="1:2">
      <c r="A12977" t="s">
        <v>27026</v>
      </c>
      <c r="B12977">
        <v>1</v>
      </c>
    </row>
    <row r="12978" spans="1:2">
      <c r="A12978" t="s">
        <v>27027</v>
      </c>
      <c r="B12978">
        <v>1</v>
      </c>
    </row>
    <row r="12979" spans="1:2">
      <c r="A12979" t="s">
        <v>27028</v>
      </c>
      <c r="B12979">
        <v>1</v>
      </c>
    </row>
    <row r="12980" spans="1:2">
      <c r="A12980" t="s">
        <v>27029</v>
      </c>
      <c r="B12980">
        <v>1</v>
      </c>
    </row>
    <row r="12981" spans="1:2">
      <c r="A12981" t="s">
        <v>27030</v>
      </c>
      <c r="B12981">
        <v>1</v>
      </c>
    </row>
    <row r="12982" spans="1:2">
      <c r="A12982" t="s">
        <v>27031</v>
      </c>
      <c r="B12982">
        <v>1</v>
      </c>
    </row>
    <row r="12983" spans="1:2">
      <c r="A12983" t="s">
        <v>27032</v>
      </c>
      <c r="B12983">
        <v>1</v>
      </c>
    </row>
    <row r="12984" spans="1:2">
      <c r="A12984" t="s">
        <v>27033</v>
      </c>
      <c r="B12984">
        <v>1</v>
      </c>
    </row>
    <row r="12985" spans="1:2">
      <c r="A12985" t="s">
        <v>27034</v>
      </c>
      <c r="B12985">
        <v>1</v>
      </c>
    </row>
    <row r="12986" spans="1:2">
      <c r="A12986" t="s">
        <v>27035</v>
      </c>
      <c r="B12986">
        <v>1</v>
      </c>
    </row>
    <row r="12987" spans="1:2">
      <c r="A12987" t="s">
        <v>27036</v>
      </c>
      <c r="B12987">
        <v>1</v>
      </c>
    </row>
    <row r="12988" spans="1:2">
      <c r="A12988" t="s">
        <v>27037</v>
      </c>
      <c r="B12988">
        <v>1</v>
      </c>
    </row>
    <row r="12989" spans="1:2">
      <c r="A12989" t="s">
        <v>27038</v>
      </c>
      <c r="B12989">
        <v>1</v>
      </c>
    </row>
    <row r="12990" spans="1:2">
      <c r="A12990" t="s">
        <v>27039</v>
      </c>
      <c r="B12990">
        <v>1</v>
      </c>
    </row>
    <row r="12991" spans="1:2">
      <c r="A12991" t="s">
        <v>27040</v>
      </c>
      <c r="B12991">
        <v>1</v>
      </c>
    </row>
    <row r="12992" spans="1:2">
      <c r="A12992" t="s">
        <v>27041</v>
      </c>
      <c r="B12992">
        <v>1</v>
      </c>
    </row>
    <row r="12993" spans="1:2">
      <c r="A12993" t="s">
        <v>27043</v>
      </c>
      <c r="B12993">
        <v>1</v>
      </c>
    </row>
    <row r="12994" spans="1:2">
      <c r="A12994" t="s">
        <v>27044</v>
      </c>
      <c r="B12994">
        <v>1</v>
      </c>
    </row>
    <row r="12995" spans="1:2">
      <c r="A12995" t="s">
        <v>27045</v>
      </c>
      <c r="B12995">
        <v>1</v>
      </c>
    </row>
    <row r="12996" spans="1:2">
      <c r="A12996" t="s">
        <v>27046</v>
      </c>
      <c r="B12996">
        <v>1</v>
      </c>
    </row>
    <row r="12997" spans="1:2">
      <c r="A12997" t="s">
        <v>27047</v>
      </c>
      <c r="B12997">
        <v>1</v>
      </c>
    </row>
    <row r="12998" spans="1:2">
      <c r="A12998" t="s">
        <v>27048</v>
      </c>
      <c r="B12998">
        <v>1</v>
      </c>
    </row>
    <row r="12999" spans="1:2">
      <c r="A12999" t="s">
        <v>27049</v>
      </c>
      <c r="B12999">
        <v>1</v>
      </c>
    </row>
    <row r="13000" spans="1:2">
      <c r="A13000" t="s">
        <v>27050</v>
      </c>
      <c r="B13000">
        <v>1</v>
      </c>
    </row>
    <row r="13001" spans="1:2">
      <c r="A13001" t="s">
        <v>27051</v>
      </c>
      <c r="B13001">
        <v>1</v>
      </c>
    </row>
    <row r="13002" spans="1:2">
      <c r="A13002" t="s">
        <v>27053</v>
      </c>
      <c r="B13002">
        <v>1</v>
      </c>
    </row>
    <row r="13003" spans="1:2">
      <c r="A13003" t="s">
        <v>27055</v>
      </c>
      <c r="B13003">
        <v>1</v>
      </c>
    </row>
    <row r="13004" spans="1:2">
      <c r="A13004" t="s">
        <v>27056</v>
      </c>
      <c r="B13004">
        <v>1</v>
      </c>
    </row>
    <row r="13005" spans="1:2">
      <c r="A13005" t="s">
        <v>27057</v>
      </c>
      <c r="B13005">
        <v>1</v>
      </c>
    </row>
    <row r="13006" spans="1:2">
      <c r="A13006" t="s">
        <v>27058</v>
      </c>
      <c r="B13006">
        <v>1</v>
      </c>
    </row>
    <row r="13007" spans="1:2">
      <c r="A13007" t="s">
        <v>27059</v>
      </c>
      <c r="B13007">
        <v>1</v>
      </c>
    </row>
    <row r="13008" spans="1:2">
      <c r="A13008" t="s">
        <v>27060</v>
      </c>
      <c r="B13008">
        <v>1</v>
      </c>
    </row>
    <row r="13009" spans="1:2">
      <c r="A13009" t="s">
        <v>27061</v>
      </c>
      <c r="B13009">
        <v>1</v>
      </c>
    </row>
    <row r="13010" spans="1:2">
      <c r="A13010" t="s">
        <v>27062</v>
      </c>
      <c r="B13010">
        <v>1</v>
      </c>
    </row>
    <row r="13011" spans="1:2">
      <c r="A13011" t="s">
        <v>27063</v>
      </c>
      <c r="B13011">
        <v>1</v>
      </c>
    </row>
    <row r="13012" spans="1:2">
      <c r="A13012" t="s">
        <v>27064</v>
      </c>
      <c r="B13012">
        <v>1</v>
      </c>
    </row>
    <row r="13013" spans="1:2">
      <c r="A13013" t="s">
        <v>27065</v>
      </c>
      <c r="B13013">
        <v>1</v>
      </c>
    </row>
    <row r="13014" spans="1:2">
      <c r="A13014" t="s">
        <v>27066</v>
      </c>
      <c r="B13014">
        <v>1</v>
      </c>
    </row>
    <row r="13015" spans="1:2">
      <c r="A13015" t="s">
        <v>27067</v>
      </c>
      <c r="B13015">
        <v>1</v>
      </c>
    </row>
    <row r="13016" spans="1:2">
      <c r="A13016" t="s">
        <v>27068</v>
      </c>
      <c r="B13016">
        <v>1</v>
      </c>
    </row>
    <row r="13017" spans="1:2">
      <c r="A13017" t="s">
        <v>27069</v>
      </c>
      <c r="B13017">
        <v>1</v>
      </c>
    </row>
    <row r="13018" spans="1:2">
      <c r="A13018" t="s">
        <v>27070</v>
      </c>
      <c r="B13018">
        <v>1</v>
      </c>
    </row>
    <row r="13019" spans="1:2">
      <c r="A13019" t="s">
        <v>27071</v>
      </c>
      <c r="B13019">
        <v>1</v>
      </c>
    </row>
    <row r="13020" spans="1:2">
      <c r="A13020" t="s">
        <v>27072</v>
      </c>
      <c r="B13020">
        <v>1</v>
      </c>
    </row>
    <row r="13021" spans="1:2">
      <c r="A13021" t="s">
        <v>27073</v>
      </c>
      <c r="B13021">
        <v>1</v>
      </c>
    </row>
    <row r="13022" spans="1:2">
      <c r="A13022" t="s">
        <v>27076</v>
      </c>
      <c r="B13022">
        <v>1</v>
      </c>
    </row>
    <row r="13023" spans="1:2">
      <c r="A13023" t="s">
        <v>27077</v>
      </c>
      <c r="B13023">
        <v>1</v>
      </c>
    </row>
    <row r="13024" spans="1:2">
      <c r="A13024" t="s">
        <v>27078</v>
      </c>
      <c r="B13024">
        <v>1</v>
      </c>
    </row>
    <row r="13025" spans="1:2">
      <c r="A13025" t="s">
        <v>27079</v>
      </c>
      <c r="B13025">
        <v>1</v>
      </c>
    </row>
    <row r="13026" spans="1:2">
      <c r="A13026" t="s">
        <v>27080</v>
      </c>
      <c r="B13026">
        <v>1</v>
      </c>
    </row>
    <row r="13027" spans="1:2">
      <c r="A13027" t="s">
        <v>27081</v>
      </c>
      <c r="B13027">
        <v>1</v>
      </c>
    </row>
    <row r="13028" spans="1:2">
      <c r="A13028" t="s">
        <v>27082</v>
      </c>
      <c r="B13028">
        <v>1</v>
      </c>
    </row>
    <row r="13029" spans="1:2">
      <c r="A13029" t="s">
        <v>27083</v>
      </c>
      <c r="B13029">
        <v>1</v>
      </c>
    </row>
    <row r="13030" spans="1:2">
      <c r="A13030" t="s">
        <v>27084</v>
      </c>
      <c r="B13030">
        <v>1</v>
      </c>
    </row>
    <row r="13031" spans="1:2">
      <c r="A13031" t="s">
        <v>27085</v>
      </c>
      <c r="B13031">
        <v>1</v>
      </c>
    </row>
    <row r="13032" spans="1:2">
      <c r="A13032" t="s">
        <v>27086</v>
      </c>
      <c r="B13032">
        <v>1</v>
      </c>
    </row>
    <row r="13033" spans="1:2">
      <c r="A13033" t="s">
        <v>27087</v>
      </c>
      <c r="B13033">
        <v>1</v>
      </c>
    </row>
    <row r="13034" spans="1:2">
      <c r="A13034" t="s">
        <v>27088</v>
      </c>
      <c r="B13034">
        <v>1</v>
      </c>
    </row>
    <row r="13035" spans="1:2">
      <c r="A13035" t="s">
        <v>27089</v>
      </c>
      <c r="B13035">
        <v>1</v>
      </c>
    </row>
    <row r="13036" spans="1:2">
      <c r="A13036" t="s">
        <v>27090</v>
      </c>
      <c r="B13036">
        <v>1</v>
      </c>
    </row>
    <row r="13037" spans="1:2">
      <c r="A13037" t="s">
        <v>27091</v>
      </c>
      <c r="B13037">
        <v>1</v>
      </c>
    </row>
    <row r="13038" spans="1:2">
      <c r="A13038" t="s">
        <v>27092</v>
      </c>
      <c r="B13038">
        <v>1</v>
      </c>
    </row>
    <row r="13039" spans="1:2">
      <c r="A13039" t="s">
        <v>27093</v>
      </c>
      <c r="B13039">
        <v>1</v>
      </c>
    </row>
    <row r="13040" spans="1:2">
      <c r="A13040" t="s">
        <v>27094</v>
      </c>
      <c r="B13040">
        <v>1</v>
      </c>
    </row>
    <row r="13041" spans="1:2">
      <c r="A13041" t="s">
        <v>27095</v>
      </c>
      <c r="B13041">
        <v>1</v>
      </c>
    </row>
    <row r="13042" spans="1:2">
      <c r="A13042" t="s">
        <v>27096</v>
      </c>
      <c r="B13042">
        <v>1</v>
      </c>
    </row>
    <row r="13043" spans="1:2">
      <c r="A13043" t="s">
        <v>27097</v>
      </c>
      <c r="B13043">
        <v>1</v>
      </c>
    </row>
    <row r="13044" spans="1:2">
      <c r="A13044" t="s">
        <v>27098</v>
      </c>
      <c r="B13044">
        <v>1</v>
      </c>
    </row>
    <row r="13045" spans="1:2">
      <c r="A13045" t="s">
        <v>27099</v>
      </c>
      <c r="B13045">
        <v>1</v>
      </c>
    </row>
    <row r="13046" spans="1:2">
      <c r="A13046" t="s">
        <v>27100</v>
      </c>
      <c r="B13046">
        <v>1</v>
      </c>
    </row>
    <row r="13047" spans="1:2">
      <c r="A13047" t="s">
        <v>27101</v>
      </c>
      <c r="B13047">
        <v>1</v>
      </c>
    </row>
    <row r="13048" spans="1:2">
      <c r="A13048" t="s">
        <v>27102</v>
      </c>
      <c r="B13048">
        <v>1</v>
      </c>
    </row>
    <row r="13049" spans="1:2">
      <c r="A13049" t="s">
        <v>27103</v>
      </c>
      <c r="B13049">
        <v>1</v>
      </c>
    </row>
    <row r="13050" spans="1:2">
      <c r="A13050" t="s">
        <v>27104</v>
      </c>
      <c r="B13050">
        <v>1</v>
      </c>
    </row>
    <row r="13051" spans="1:2">
      <c r="A13051" t="s">
        <v>27105</v>
      </c>
      <c r="B13051">
        <v>1</v>
      </c>
    </row>
    <row r="13052" spans="1:2">
      <c r="A13052" t="s">
        <v>27106</v>
      </c>
      <c r="B13052">
        <v>1</v>
      </c>
    </row>
    <row r="13053" spans="1:2">
      <c r="A13053" t="s">
        <v>27107</v>
      </c>
      <c r="B13053">
        <v>1</v>
      </c>
    </row>
    <row r="13054" spans="1:2">
      <c r="A13054" t="s">
        <v>27108</v>
      </c>
      <c r="B13054">
        <v>1</v>
      </c>
    </row>
    <row r="13055" spans="1:2">
      <c r="A13055" t="s">
        <v>27109</v>
      </c>
      <c r="B13055">
        <v>1</v>
      </c>
    </row>
    <row r="13056" spans="1:2">
      <c r="A13056" t="s">
        <v>27110</v>
      </c>
      <c r="B13056">
        <v>1</v>
      </c>
    </row>
    <row r="13057" spans="1:2">
      <c r="A13057" t="s">
        <v>27111</v>
      </c>
      <c r="B13057">
        <v>1</v>
      </c>
    </row>
    <row r="13058" spans="1:2">
      <c r="A13058" t="s">
        <v>27112</v>
      </c>
      <c r="B13058">
        <v>1</v>
      </c>
    </row>
    <row r="13059" spans="1:2">
      <c r="A13059" t="s">
        <v>27113</v>
      </c>
      <c r="B13059">
        <v>1</v>
      </c>
    </row>
    <row r="13060" spans="1:2">
      <c r="A13060" t="s">
        <v>27114</v>
      </c>
      <c r="B13060">
        <v>1</v>
      </c>
    </row>
    <row r="13061" spans="1:2">
      <c r="A13061" t="s">
        <v>27115</v>
      </c>
      <c r="B13061">
        <v>1</v>
      </c>
    </row>
    <row r="13062" spans="1:2">
      <c r="A13062" t="s">
        <v>27116</v>
      </c>
      <c r="B13062">
        <v>1</v>
      </c>
    </row>
    <row r="13063" spans="1:2">
      <c r="A13063" t="s">
        <v>27117</v>
      </c>
      <c r="B13063">
        <v>1</v>
      </c>
    </row>
    <row r="13064" spans="1:2">
      <c r="A13064" t="s">
        <v>27118</v>
      </c>
      <c r="B13064">
        <v>1</v>
      </c>
    </row>
    <row r="13065" spans="1:2">
      <c r="A13065" t="s">
        <v>27119</v>
      </c>
      <c r="B13065">
        <v>1</v>
      </c>
    </row>
    <row r="13066" spans="1:2">
      <c r="A13066" t="s">
        <v>27120</v>
      </c>
      <c r="B13066">
        <v>1</v>
      </c>
    </row>
    <row r="13067" spans="1:2">
      <c r="A13067" t="s">
        <v>27121</v>
      </c>
      <c r="B13067">
        <v>1</v>
      </c>
    </row>
    <row r="13068" spans="1:2">
      <c r="A13068" t="s">
        <v>27122</v>
      </c>
      <c r="B13068">
        <v>1</v>
      </c>
    </row>
    <row r="13069" spans="1:2">
      <c r="A13069" t="s">
        <v>27123</v>
      </c>
      <c r="B13069">
        <v>1</v>
      </c>
    </row>
    <row r="13070" spans="1:2">
      <c r="A13070" t="s">
        <v>27124</v>
      </c>
      <c r="B13070">
        <v>1</v>
      </c>
    </row>
    <row r="13071" spans="1:2">
      <c r="A13071" t="s">
        <v>27125</v>
      </c>
      <c r="B13071">
        <v>1</v>
      </c>
    </row>
    <row r="13072" spans="1:2">
      <c r="A13072" t="s">
        <v>27127</v>
      </c>
      <c r="B13072">
        <v>1</v>
      </c>
    </row>
    <row r="13073" spans="1:2">
      <c r="A13073" t="s">
        <v>27128</v>
      </c>
      <c r="B13073">
        <v>1</v>
      </c>
    </row>
    <row r="13074" spans="1:2">
      <c r="A13074" t="s">
        <v>27129</v>
      </c>
      <c r="B13074">
        <v>1</v>
      </c>
    </row>
    <row r="13075" spans="1:2">
      <c r="A13075" t="s">
        <v>27130</v>
      </c>
      <c r="B13075">
        <v>1</v>
      </c>
    </row>
    <row r="13076" spans="1:2">
      <c r="A13076" t="s">
        <v>27131</v>
      </c>
      <c r="B13076">
        <v>1</v>
      </c>
    </row>
    <row r="13077" spans="1:2">
      <c r="A13077" t="s">
        <v>27132</v>
      </c>
      <c r="B13077">
        <v>1</v>
      </c>
    </row>
    <row r="13078" spans="1:2">
      <c r="A13078" t="s">
        <v>27133</v>
      </c>
      <c r="B13078">
        <v>1</v>
      </c>
    </row>
    <row r="13079" spans="1:2">
      <c r="A13079" t="s">
        <v>27134</v>
      </c>
      <c r="B13079">
        <v>1</v>
      </c>
    </row>
    <row r="13080" spans="1:2">
      <c r="A13080" t="s">
        <v>27136</v>
      </c>
      <c r="B13080">
        <v>1</v>
      </c>
    </row>
    <row r="13081" spans="1:2">
      <c r="A13081" t="s">
        <v>27137</v>
      </c>
      <c r="B13081">
        <v>1</v>
      </c>
    </row>
    <row r="13082" spans="1:2">
      <c r="A13082" t="s">
        <v>27138</v>
      </c>
      <c r="B13082">
        <v>1</v>
      </c>
    </row>
    <row r="13083" spans="1:2">
      <c r="A13083" t="s">
        <v>27140</v>
      </c>
      <c r="B13083">
        <v>1</v>
      </c>
    </row>
    <row r="13084" spans="1:2">
      <c r="A13084" t="s">
        <v>27141</v>
      </c>
      <c r="B13084">
        <v>1</v>
      </c>
    </row>
    <row r="13085" spans="1:2">
      <c r="A13085" t="s">
        <v>27142</v>
      </c>
      <c r="B13085">
        <v>1</v>
      </c>
    </row>
    <row r="13086" spans="1:2">
      <c r="A13086" t="s">
        <v>27143</v>
      </c>
      <c r="B13086">
        <v>1</v>
      </c>
    </row>
    <row r="13087" spans="1:2">
      <c r="A13087" t="s">
        <v>27144</v>
      </c>
      <c r="B13087">
        <v>1</v>
      </c>
    </row>
    <row r="13088" spans="1:2">
      <c r="A13088" t="s">
        <v>27145</v>
      </c>
      <c r="B13088">
        <v>1</v>
      </c>
    </row>
    <row r="13089" spans="1:2">
      <c r="A13089" t="s">
        <v>27146</v>
      </c>
      <c r="B13089">
        <v>1</v>
      </c>
    </row>
    <row r="13090" spans="1:2">
      <c r="A13090" t="s">
        <v>27147</v>
      </c>
      <c r="B13090">
        <v>1</v>
      </c>
    </row>
    <row r="13091" spans="1:2">
      <c r="A13091" t="s">
        <v>27148</v>
      </c>
      <c r="B13091">
        <v>1</v>
      </c>
    </row>
    <row r="13092" spans="1:2">
      <c r="A13092" t="s">
        <v>27150</v>
      </c>
      <c r="B13092">
        <v>1</v>
      </c>
    </row>
    <row r="13093" spans="1:2">
      <c r="A13093" t="s">
        <v>27151</v>
      </c>
      <c r="B13093">
        <v>1</v>
      </c>
    </row>
    <row r="13094" spans="1:2">
      <c r="A13094" t="s">
        <v>27152</v>
      </c>
      <c r="B13094">
        <v>1</v>
      </c>
    </row>
    <row r="13095" spans="1:2">
      <c r="A13095" t="s">
        <v>27153</v>
      </c>
      <c r="B13095">
        <v>1</v>
      </c>
    </row>
    <row r="13096" spans="1:2">
      <c r="A13096" t="s">
        <v>27154</v>
      </c>
      <c r="B13096">
        <v>1</v>
      </c>
    </row>
    <row r="13097" spans="1:2">
      <c r="A13097" t="s">
        <v>27155</v>
      </c>
      <c r="B13097">
        <v>1</v>
      </c>
    </row>
    <row r="13098" spans="1:2">
      <c r="A13098" t="s">
        <v>27156</v>
      </c>
      <c r="B13098">
        <v>1</v>
      </c>
    </row>
    <row r="13099" spans="1:2">
      <c r="A13099" t="s">
        <v>27157</v>
      </c>
      <c r="B13099">
        <v>1</v>
      </c>
    </row>
    <row r="13100" spans="1:2">
      <c r="A13100" t="s">
        <v>27158</v>
      </c>
      <c r="B13100">
        <v>1</v>
      </c>
    </row>
    <row r="13101" spans="1:2">
      <c r="A13101" t="s">
        <v>27159</v>
      </c>
      <c r="B13101">
        <v>1</v>
      </c>
    </row>
    <row r="13102" spans="1:2">
      <c r="A13102" t="s">
        <v>27161</v>
      </c>
      <c r="B13102">
        <v>1</v>
      </c>
    </row>
    <row r="13103" spans="1:2">
      <c r="A13103" t="s">
        <v>27162</v>
      </c>
      <c r="B13103">
        <v>1</v>
      </c>
    </row>
    <row r="13104" spans="1:2">
      <c r="A13104" t="s">
        <v>27163</v>
      </c>
      <c r="B13104">
        <v>1</v>
      </c>
    </row>
    <row r="13105" spans="1:2">
      <c r="A13105" t="s">
        <v>27164</v>
      </c>
      <c r="B13105">
        <v>1</v>
      </c>
    </row>
    <row r="13106" spans="1:2">
      <c r="A13106" t="s">
        <v>27165</v>
      </c>
      <c r="B13106">
        <v>1</v>
      </c>
    </row>
    <row r="13107" spans="1:2">
      <c r="A13107" t="s">
        <v>27166</v>
      </c>
      <c r="B13107">
        <v>1</v>
      </c>
    </row>
    <row r="13108" spans="1:2">
      <c r="A13108" t="s">
        <v>27167</v>
      </c>
      <c r="B13108">
        <v>1</v>
      </c>
    </row>
    <row r="13109" spans="1:2">
      <c r="A13109" t="s">
        <v>27168</v>
      </c>
      <c r="B13109">
        <v>1</v>
      </c>
    </row>
    <row r="13110" spans="1:2">
      <c r="A13110" t="s">
        <v>27169</v>
      </c>
      <c r="B13110">
        <v>1</v>
      </c>
    </row>
    <row r="13111" spans="1:2">
      <c r="A13111" t="s">
        <v>27170</v>
      </c>
      <c r="B13111">
        <v>1</v>
      </c>
    </row>
    <row r="13112" spans="1:2">
      <c r="A13112" t="s">
        <v>27171</v>
      </c>
      <c r="B13112">
        <v>1</v>
      </c>
    </row>
    <row r="13113" spans="1:2">
      <c r="A13113" t="s">
        <v>27172</v>
      </c>
      <c r="B13113">
        <v>1</v>
      </c>
    </row>
    <row r="13114" spans="1:2">
      <c r="A13114" t="s">
        <v>27173</v>
      </c>
      <c r="B13114">
        <v>1</v>
      </c>
    </row>
    <row r="13115" spans="1:2">
      <c r="A13115" t="s">
        <v>27175</v>
      </c>
      <c r="B13115">
        <v>1</v>
      </c>
    </row>
    <row r="13116" spans="1:2">
      <c r="A13116" t="s">
        <v>27176</v>
      </c>
      <c r="B13116">
        <v>1</v>
      </c>
    </row>
    <row r="13117" spans="1:2">
      <c r="A13117" t="s">
        <v>27177</v>
      </c>
      <c r="B13117">
        <v>1</v>
      </c>
    </row>
    <row r="13118" spans="1:2">
      <c r="A13118" t="s">
        <v>27178</v>
      </c>
      <c r="B13118">
        <v>1</v>
      </c>
    </row>
    <row r="13119" spans="1:2">
      <c r="A13119" t="s">
        <v>27179</v>
      </c>
      <c r="B13119">
        <v>1</v>
      </c>
    </row>
    <row r="13120" spans="1:2">
      <c r="A13120" t="s">
        <v>27180</v>
      </c>
      <c r="B13120">
        <v>1</v>
      </c>
    </row>
    <row r="13121" spans="1:2">
      <c r="A13121" t="s">
        <v>27181</v>
      </c>
      <c r="B13121">
        <v>1</v>
      </c>
    </row>
    <row r="13122" spans="1:2">
      <c r="A13122" t="s">
        <v>27183</v>
      </c>
      <c r="B13122">
        <v>1</v>
      </c>
    </row>
    <row r="13123" spans="1:2">
      <c r="A13123" t="s">
        <v>27185</v>
      </c>
      <c r="B13123">
        <v>1</v>
      </c>
    </row>
    <row r="13124" spans="1:2">
      <c r="A13124" t="s">
        <v>27186</v>
      </c>
      <c r="B13124">
        <v>1</v>
      </c>
    </row>
    <row r="13125" spans="1:2">
      <c r="A13125" t="s">
        <v>27187</v>
      </c>
      <c r="B13125">
        <v>1</v>
      </c>
    </row>
    <row r="13126" spans="1:2">
      <c r="A13126" t="s">
        <v>27188</v>
      </c>
      <c r="B13126">
        <v>1</v>
      </c>
    </row>
    <row r="13127" spans="1:2">
      <c r="A13127" t="s">
        <v>27189</v>
      </c>
      <c r="B13127">
        <v>1</v>
      </c>
    </row>
    <row r="13128" spans="1:2">
      <c r="A13128" t="s">
        <v>27190</v>
      </c>
      <c r="B13128">
        <v>1</v>
      </c>
    </row>
    <row r="13129" spans="1:2">
      <c r="A13129" t="s">
        <v>27191</v>
      </c>
      <c r="B13129">
        <v>1</v>
      </c>
    </row>
    <row r="13130" spans="1:2">
      <c r="A13130" t="s">
        <v>27192</v>
      </c>
      <c r="B13130">
        <v>1</v>
      </c>
    </row>
    <row r="13131" spans="1:2">
      <c r="A13131" t="s">
        <v>27193</v>
      </c>
      <c r="B13131">
        <v>1</v>
      </c>
    </row>
    <row r="13132" spans="1:2">
      <c r="A13132" t="s">
        <v>27195</v>
      </c>
      <c r="B13132">
        <v>1</v>
      </c>
    </row>
    <row r="13133" spans="1:2">
      <c r="A13133" t="s">
        <v>27196</v>
      </c>
      <c r="B13133">
        <v>1</v>
      </c>
    </row>
    <row r="13134" spans="1:2">
      <c r="A13134" t="s">
        <v>27197</v>
      </c>
      <c r="B13134">
        <v>1</v>
      </c>
    </row>
    <row r="13135" spans="1:2">
      <c r="A13135" t="s">
        <v>27198</v>
      </c>
      <c r="B13135">
        <v>1</v>
      </c>
    </row>
    <row r="13136" spans="1:2">
      <c r="A13136" t="s">
        <v>27199</v>
      </c>
      <c r="B13136">
        <v>1</v>
      </c>
    </row>
    <row r="13137" spans="1:2">
      <c r="A13137" t="s">
        <v>27200</v>
      </c>
      <c r="B13137">
        <v>1</v>
      </c>
    </row>
    <row r="13138" spans="1:2">
      <c r="A13138" t="s">
        <v>27201</v>
      </c>
      <c r="B13138">
        <v>1</v>
      </c>
    </row>
    <row r="13139" spans="1:2">
      <c r="A13139" t="s">
        <v>27202</v>
      </c>
      <c r="B13139">
        <v>1</v>
      </c>
    </row>
    <row r="13140" spans="1:2">
      <c r="A13140" t="s">
        <v>27203</v>
      </c>
      <c r="B13140">
        <v>1</v>
      </c>
    </row>
    <row r="13141" spans="1:2">
      <c r="A13141" t="s">
        <v>27204</v>
      </c>
      <c r="B13141">
        <v>1</v>
      </c>
    </row>
    <row r="13142" spans="1:2">
      <c r="A13142" t="s">
        <v>27205</v>
      </c>
      <c r="B13142">
        <v>1</v>
      </c>
    </row>
    <row r="13143" spans="1:2">
      <c r="A13143" t="s">
        <v>27206</v>
      </c>
      <c r="B13143">
        <v>1</v>
      </c>
    </row>
    <row r="13144" spans="1:2">
      <c r="A13144" t="s">
        <v>27207</v>
      </c>
      <c r="B13144">
        <v>1</v>
      </c>
    </row>
    <row r="13145" spans="1:2">
      <c r="A13145" t="s">
        <v>27208</v>
      </c>
      <c r="B13145">
        <v>1</v>
      </c>
    </row>
    <row r="13146" spans="1:2">
      <c r="A13146" t="s">
        <v>27209</v>
      </c>
      <c r="B13146">
        <v>1</v>
      </c>
    </row>
    <row r="13147" spans="1:2">
      <c r="A13147" t="s">
        <v>27211</v>
      </c>
      <c r="B13147">
        <v>1</v>
      </c>
    </row>
    <row r="13148" spans="1:2">
      <c r="A13148" t="s">
        <v>27212</v>
      </c>
      <c r="B13148">
        <v>1</v>
      </c>
    </row>
    <row r="13149" spans="1:2">
      <c r="A13149" t="s">
        <v>27213</v>
      </c>
      <c r="B13149">
        <v>1</v>
      </c>
    </row>
    <row r="13150" spans="1:2">
      <c r="A13150" t="s">
        <v>27214</v>
      </c>
      <c r="B13150">
        <v>1</v>
      </c>
    </row>
    <row r="13151" spans="1:2">
      <c r="A13151" t="s">
        <v>27215</v>
      </c>
      <c r="B13151">
        <v>1</v>
      </c>
    </row>
    <row r="13152" spans="1:2">
      <c r="A13152" t="s">
        <v>27216</v>
      </c>
      <c r="B13152">
        <v>1</v>
      </c>
    </row>
    <row r="13153" spans="1:2">
      <c r="A13153" t="s">
        <v>27217</v>
      </c>
      <c r="B13153">
        <v>1</v>
      </c>
    </row>
    <row r="13154" spans="1:2">
      <c r="A13154" t="s">
        <v>27218</v>
      </c>
      <c r="B13154">
        <v>1</v>
      </c>
    </row>
    <row r="13155" spans="1:2">
      <c r="A13155" t="s">
        <v>27219</v>
      </c>
      <c r="B13155">
        <v>1</v>
      </c>
    </row>
    <row r="13156" spans="1:2">
      <c r="A13156" t="s">
        <v>27220</v>
      </c>
      <c r="B13156">
        <v>1</v>
      </c>
    </row>
    <row r="13157" spans="1:2">
      <c r="A13157" t="s">
        <v>27221</v>
      </c>
      <c r="B13157">
        <v>1</v>
      </c>
    </row>
    <row r="13158" spans="1:2">
      <c r="A13158" t="s">
        <v>27222</v>
      </c>
      <c r="B13158">
        <v>1</v>
      </c>
    </row>
    <row r="13159" spans="1:2">
      <c r="A13159" t="s">
        <v>27223</v>
      </c>
      <c r="B13159">
        <v>1</v>
      </c>
    </row>
    <row r="13160" spans="1:2">
      <c r="A13160" t="s">
        <v>27224</v>
      </c>
      <c r="B13160">
        <v>1</v>
      </c>
    </row>
    <row r="13161" spans="1:2">
      <c r="A13161" t="s">
        <v>27225</v>
      </c>
      <c r="B13161">
        <v>1</v>
      </c>
    </row>
    <row r="13162" spans="1:2">
      <c r="A13162" t="s">
        <v>27226</v>
      </c>
      <c r="B13162">
        <v>1</v>
      </c>
    </row>
    <row r="13163" spans="1:2">
      <c r="A13163" t="s">
        <v>27227</v>
      </c>
      <c r="B13163">
        <v>1</v>
      </c>
    </row>
    <row r="13164" spans="1:2">
      <c r="A13164" t="s">
        <v>27228</v>
      </c>
      <c r="B13164">
        <v>1</v>
      </c>
    </row>
    <row r="13165" spans="1:2">
      <c r="A13165" t="s">
        <v>27229</v>
      </c>
      <c r="B13165">
        <v>1</v>
      </c>
    </row>
    <row r="13166" spans="1:2">
      <c r="A13166" t="s">
        <v>27230</v>
      </c>
      <c r="B13166">
        <v>1</v>
      </c>
    </row>
    <row r="13167" spans="1:2">
      <c r="A13167" t="s">
        <v>27231</v>
      </c>
      <c r="B13167">
        <v>1</v>
      </c>
    </row>
    <row r="13168" spans="1:2">
      <c r="A13168" t="s">
        <v>27232</v>
      </c>
      <c r="B13168">
        <v>1</v>
      </c>
    </row>
    <row r="13169" spans="1:2">
      <c r="A13169" t="s">
        <v>27233</v>
      </c>
      <c r="B13169">
        <v>1</v>
      </c>
    </row>
    <row r="13170" spans="1:2">
      <c r="A13170" t="s">
        <v>27234</v>
      </c>
      <c r="B13170">
        <v>1</v>
      </c>
    </row>
    <row r="13171" spans="1:2">
      <c r="A13171" t="s">
        <v>27235</v>
      </c>
      <c r="B13171">
        <v>1</v>
      </c>
    </row>
    <row r="13172" spans="1:2">
      <c r="A13172" t="s">
        <v>27237</v>
      </c>
      <c r="B13172">
        <v>1</v>
      </c>
    </row>
    <row r="13173" spans="1:2">
      <c r="A13173" t="s">
        <v>27238</v>
      </c>
      <c r="B13173">
        <v>1</v>
      </c>
    </row>
    <row r="13174" spans="1:2">
      <c r="A13174" t="s">
        <v>27239</v>
      </c>
      <c r="B13174">
        <v>1</v>
      </c>
    </row>
    <row r="13175" spans="1:2">
      <c r="A13175" t="s">
        <v>27240</v>
      </c>
      <c r="B13175">
        <v>1</v>
      </c>
    </row>
    <row r="13176" spans="1:2">
      <c r="A13176" t="s">
        <v>27241</v>
      </c>
      <c r="B13176">
        <v>1</v>
      </c>
    </row>
    <row r="13177" spans="1:2">
      <c r="A13177" t="s">
        <v>27242</v>
      </c>
      <c r="B13177">
        <v>1</v>
      </c>
    </row>
    <row r="13178" spans="1:2">
      <c r="A13178" t="s">
        <v>27243</v>
      </c>
      <c r="B13178">
        <v>1</v>
      </c>
    </row>
    <row r="13179" spans="1:2">
      <c r="A13179" t="s">
        <v>27244</v>
      </c>
      <c r="B13179">
        <v>1</v>
      </c>
    </row>
    <row r="13180" spans="1:2">
      <c r="A13180" t="s">
        <v>27245</v>
      </c>
      <c r="B13180">
        <v>1</v>
      </c>
    </row>
    <row r="13181" spans="1:2">
      <c r="A13181" t="s">
        <v>27246</v>
      </c>
      <c r="B13181">
        <v>1</v>
      </c>
    </row>
    <row r="13182" spans="1:2">
      <c r="A13182" t="s">
        <v>27247</v>
      </c>
      <c r="B13182">
        <v>1</v>
      </c>
    </row>
    <row r="13183" spans="1:2">
      <c r="A13183" t="s">
        <v>27248</v>
      </c>
      <c r="B13183">
        <v>1</v>
      </c>
    </row>
    <row r="13184" spans="1:2">
      <c r="A13184" t="s">
        <v>27249</v>
      </c>
      <c r="B13184">
        <v>1</v>
      </c>
    </row>
    <row r="13185" spans="1:2">
      <c r="A13185" t="s">
        <v>27250</v>
      </c>
      <c r="B13185">
        <v>1</v>
      </c>
    </row>
    <row r="13186" spans="1:2">
      <c r="A13186" t="s">
        <v>27251</v>
      </c>
      <c r="B13186">
        <v>1</v>
      </c>
    </row>
    <row r="13187" spans="1:2">
      <c r="A13187" t="s">
        <v>27252</v>
      </c>
      <c r="B13187">
        <v>1</v>
      </c>
    </row>
    <row r="13188" spans="1:2">
      <c r="A13188" t="s">
        <v>27253</v>
      </c>
      <c r="B13188">
        <v>1</v>
      </c>
    </row>
    <row r="13189" spans="1:2">
      <c r="A13189" t="s">
        <v>27254</v>
      </c>
      <c r="B13189">
        <v>1</v>
      </c>
    </row>
    <row r="13190" spans="1:2">
      <c r="A13190" t="s">
        <v>27255</v>
      </c>
      <c r="B13190">
        <v>1</v>
      </c>
    </row>
    <row r="13191" spans="1:2">
      <c r="A13191" t="s">
        <v>27256</v>
      </c>
      <c r="B13191">
        <v>1</v>
      </c>
    </row>
    <row r="13192" spans="1:2">
      <c r="A13192" t="s">
        <v>27258</v>
      </c>
      <c r="B13192">
        <v>1</v>
      </c>
    </row>
    <row r="13193" spans="1:2">
      <c r="A13193" t="s">
        <v>27259</v>
      </c>
      <c r="B13193">
        <v>1</v>
      </c>
    </row>
    <row r="13194" spans="1:2">
      <c r="A13194" t="s">
        <v>27260</v>
      </c>
      <c r="B13194">
        <v>1</v>
      </c>
    </row>
    <row r="13195" spans="1:2">
      <c r="A13195" t="s">
        <v>27261</v>
      </c>
      <c r="B13195">
        <v>1</v>
      </c>
    </row>
    <row r="13196" spans="1:2">
      <c r="A13196" t="s">
        <v>27262</v>
      </c>
      <c r="B13196">
        <v>1</v>
      </c>
    </row>
    <row r="13197" spans="1:2">
      <c r="A13197" t="s">
        <v>27263</v>
      </c>
      <c r="B13197">
        <v>1</v>
      </c>
    </row>
    <row r="13198" spans="1:2">
      <c r="A13198" t="s">
        <v>27264</v>
      </c>
      <c r="B13198">
        <v>1</v>
      </c>
    </row>
    <row r="13199" spans="1:2">
      <c r="A13199" t="s">
        <v>27265</v>
      </c>
      <c r="B13199">
        <v>1</v>
      </c>
    </row>
    <row r="13200" spans="1:2">
      <c r="A13200" t="s">
        <v>27266</v>
      </c>
      <c r="B13200">
        <v>1</v>
      </c>
    </row>
    <row r="13201" spans="1:2">
      <c r="A13201" t="s">
        <v>27267</v>
      </c>
      <c r="B13201">
        <v>1</v>
      </c>
    </row>
    <row r="13202" spans="1:2">
      <c r="A13202" t="s">
        <v>27268</v>
      </c>
      <c r="B13202">
        <v>1</v>
      </c>
    </row>
    <row r="13203" spans="1:2">
      <c r="A13203" t="s">
        <v>27269</v>
      </c>
      <c r="B13203">
        <v>1</v>
      </c>
    </row>
    <row r="13204" spans="1:2">
      <c r="A13204" t="s">
        <v>27270</v>
      </c>
      <c r="B13204">
        <v>1</v>
      </c>
    </row>
    <row r="13205" spans="1:2">
      <c r="A13205" t="s">
        <v>27271</v>
      </c>
      <c r="B13205">
        <v>1</v>
      </c>
    </row>
    <row r="13206" spans="1:2">
      <c r="A13206" t="s">
        <v>27272</v>
      </c>
      <c r="B13206">
        <v>1</v>
      </c>
    </row>
    <row r="13207" spans="1:2">
      <c r="A13207" t="s">
        <v>27273</v>
      </c>
      <c r="B13207">
        <v>1</v>
      </c>
    </row>
    <row r="13208" spans="1:2">
      <c r="A13208" t="s">
        <v>27274</v>
      </c>
      <c r="B13208">
        <v>1</v>
      </c>
    </row>
    <row r="13209" spans="1:2">
      <c r="A13209" t="s">
        <v>27276</v>
      </c>
      <c r="B13209">
        <v>1</v>
      </c>
    </row>
    <row r="13210" spans="1:2">
      <c r="A13210" t="s">
        <v>27277</v>
      </c>
      <c r="B13210">
        <v>1</v>
      </c>
    </row>
    <row r="13211" spans="1:2">
      <c r="A13211" t="s">
        <v>27278</v>
      </c>
      <c r="B13211">
        <v>1</v>
      </c>
    </row>
    <row r="13212" spans="1:2">
      <c r="A13212" t="s">
        <v>27282</v>
      </c>
      <c r="B13212">
        <v>1</v>
      </c>
    </row>
    <row r="13213" spans="1:2">
      <c r="A13213" t="s">
        <v>27283</v>
      </c>
      <c r="B13213">
        <v>1</v>
      </c>
    </row>
    <row r="13214" spans="1:2">
      <c r="A13214" t="s">
        <v>27284</v>
      </c>
      <c r="B13214">
        <v>1</v>
      </c>
    </row>
    <row r="13215" spans="1:2">
      <c r="A13215" t="s">
        <v>27285</v>
      </c>
      <c r="B13215">
        <v>1</v>
      </c>
    </row>
    <row r="13216" spans="1:2">
      <c r="A13216" t="s">
        <v>27286</v>
      </c>
      <c r="B13216">
        <v>1</v>
      </c>
    </row>
    <row r="13217" spans="1:2">
      <c r="A13217" t="s">
        <v>27287</v>
      </c>
      <c r="B13217">
        <v>1</v>
      </c>
    </row>
    <row r="13218" spans="1:2">
      <c r="A13218" t="s">
        <v>27288</v>
      </c>
      <c r="B13218">
        <v>1</v>
      </c>
    </row>
    <row r="13219" spans="1:2">
      <c r="A13219" t="s">
        <v>27289</v>
      </c>
      <c r="B13219">
        <v>1</v>
      </c>
    </row>
    <row r="13220" spans="1:2">
      <c r="A13220" t="s">
        <v>27290</v>
      </c>
      <c r="B13220">
        <v>1</v>
      </c>
    </row>
    <row r="13221" spans="1:2">
      <c r="A13221" t="s">
        <v>27291</v>
      </c>
      <c r="B13221">
        <v>1</v>
      </c>
    </row>
    <row r="13222" spans="1:2">
      <c r="A13222" t="s">
        <v>27292</v>
      </c>
      <c r="B13222">
        <v>1</v>
      </c>
    </row>
    <row r="13223" spans="1:2">
      <c r="A13223" t="s">
        <v>27293</v>
      </c>
      <c r="B13223">
        <v>1</v>
      </c>
    </row>
    <row r="13224" spans="1:2">
      <c r="A13224" t="s">
        <v>27294</v>
      </c>
      <c r="B13224">
        <v>1</v>
      </c>
    </row>
    <row r="13225" spans="1:2">
      <c r="A13225" t="s">
        <v>27295</v>
      </c>
      <c r="B13225">
        <v>1</v>
      </c>
    </row>
    <row r="13226" spans="1:2">
      <c r="A13226" t="s">
        <v>27296</v>
      </c>
      <c r="B13226">
        <v>1</v>
      </c>
    </row>
    <row r="13227" spans="1:2">
      <c r="A13227" t="e">
        <f>--_: but_CC the_DT</f>
        <v>#NAME?</v>
      </c>
      <c r="B13227">
        <v>1</v>
      </c>
    </row>
    <row r="13228" spans="1:2">
      <c r="A13228" t="s">
        <v>27297</v>
      </c>
      <c r="B13228">
        <v>1</v>
      </c>
    </row>
    <row r="13229" spans="1:2">
      <c r="A13229" t="s">
        <v>27298</v>
      </c>
      <c r="B13229">
        <v>1</v>
      </c>
    </row>
    <row r="13230" spans="1:2">
      <c r="A13230" t="s">
        <v>27299</v>
      </c>
      <c r="B13230">
        <v>1</v>
      </c>
    </row>
    <row r="13231" spans="1:2">
      <c r="A13231" t="s">
        <v>27300</v>
      </c>
      <c r="B13231">
        <v>1</v>
      </c>
    </row>
    <row r="13232" spans="1:2">
      <c r="A13232" t="s">
        <v>27301</v>
      </c>
      <c r="B13232">
        <v>1</v>
      </c>
    </row>
    <row r="13233" spans="1:2">
      <c r="A13233" t="s">
        <v>27302</v>
      </c>
      <c r="B13233">
        <v>1</v>
      </c>
    </row>
    <row r="13234" spans="1:2">
      <c r="A13234" t="s">
        <v>27303</v>
      </c>
      <c r="B13234">
        <v>1</v>
      </c>
    </row>
    <row r="13235" spans="1:2">
      <c r="A13235" t="s">
        <v>27304</v>
      </c>
      <c r="B13235">
        <v>1</v>
      </c>
    </row>
    <row r="13236" spans="1:2">
      <c r="A13236" t="s">
        <v>27305</v>
      </c>
      <c r="B13236">
        <v>1</v>
      </c>
    </row>
    <row r="13237" spans="1:2">
      <c r="A13237" t="s">
        <v>27306</v>
      </c>
      <c r="B13237">
        <v>1</v>
      </c>
    </row>
    <row r="13238" spans="1:2">
      <c r="A13238" t="s">
        <v>27307</v>
      </c>
      <c r="B13238">
        <v>1</v>
      </c>
    </row>
    <row r="13239" spans="1:2">
      <c r="A13239" t="s">
        <v>27308</v>
      </c>
      <c r="B13239">
        <v>1</v>
      </c>
    </row>
    <row r="13240" spans="1:2">
      <c r="A13240" t="s">
        <v>27309</v>
      </c>
      <c r="B13240">
        <v>1</v>
      </c>
    </row>
    <row r="13241" spans="1:2">
      <c r="A13241" t="s">
        <v>27310</v>
      </c>
      <c r="B13241">
        <v>1</v>
      </c>
    </row>
    <row r="13242" spans="1:2">
      <c r="A13242" t="s">
        <v>27311</v>
      </c>
      <c r="B13242">
        <v>1</v>
      </c>
    </row>
    <row r="13243" spans="1:2">
      <c r="A13243" t="s">
        <v>27312</v>
      </c>
      <c r="B13243">
        <v>1</v>
      </c>
    </row>
    <row r="13244" spans="1:2">
      <c r="A13244" t="s">
        <v>27313</v>
      </c>
      <c r="B13244">
        <v>1</v>
      </c>
    </row>
    <row r="13245" spans="1:2">
      <c r="A13245" t="s">
        <v>27314</v>
      </c>
      <c r="B13245">
        <v>1</v>
      </c>
    </row>
    <row r="13246" spans="1:2">
      <c r="A13246" t="s">
        <v>27315</v>
      </c>
      <c r="B13246">
        <v>1</v>
      </c>
    </row>
    <row r="13247" spans="1:2">
      <c r="A13247" t="s">
        <v>27316</v>
      </c>
      <c r="B13247">
        <v>1</v>
      </c>
    </row>
    <row r="13248" spans="1:2">
      <c r="A13248" t="s">
        <v>27317</v>
      </c>
      <c r="B13248">
        <v>1</v>
      </c>
    </row>
    <row r="13249" spans="1:2">
      <c r="A13249" t="s">
        <v>27318</v>
      </c>
      <c r="B13249">
        <v>1</v>
      </c>
    </row>
    <row r="13250" spans="1:2">
      <c r="A13250" t="s">
        <v>27319</v>
      </c>
      <c r="B13250">
        <v>1</v>
      </c>
    </row>
    <row r="13251" spans="1:2">
      <c r="A13251" t="s">
        <v>27320</v>
      </c>
      <c r="B13251">
        <v>1</v>
      </c>
    </row>
    <row r="13252" spans="1:2">
      <c r="A13252" t="s">
        <v>27321</v>
      </c>
      <c r="B13252">
        <v>1</v>
      </c>
    </row>
    <row r="13253" spans="1:2">
      <c r="A13253" t="s">
        <v>27322</v>
      </c>
      <c r="B13253">
        <v>1</v>
      </c>
    </row>
    <row r="13254" spans="1:2">
      <c r="A13254" t="s">
        <v>27323</v>
      </c>
      <c r="B13254">
        <v>1</v>
      </c>
    </row>
    <row r="13255" spans="1:2">
      <c r="A13255" t="s">
        <v>27324</v>
      </c>
      <c r="B13255">
        <v>1</v>
      </c>
    </row>
    <row r="13256" spans="1:2">
      <c r="A13256" t="s">
        <v>27325</v>
      </c>
      <c r="B13256">
        <v>1</v>
      </c>
    </row>
    <row r="13257" spans="1:2">
      <c r="A13257" t="s">
        <v>27326</v>
      </c>
      <c r="B13257">
        <v>1</v>
      </c>
    </row>
    <row r="13258" spans="1:2">
      <c r="A13258" t="s">
        <v>27327</v>
      </c>
      <c r="B13258">
        <v>1</v>
      </c>
    </row>
    <row r="13259" spans="1:2">
      <c r="A13259" t="s">
        <v>27328</v>
      </c>
      <c r="B13259">
        <v>1</v>
      </c>
    </row>
    <row r="13260" spans="1:2">
      <c r="A13260" t="s">
        <v>27329</v>
      </c>
      <c r="B13260">
        <v>1</v>
      </c>
    </row>
    <row r="13261" spans="1:2">
      <c r="A13261" t="s">
        <v>27330</v>
      </c>
      <c r="B13261">
        <v>1</v>
      </c>
    </row>
    <row r="13262" spans="1:2">
      <c r="A13262" t="s">
        <v>27331</v>
      </c>
      <c r="B13262">
        <v>1</v>
      </c>
    </row>
    <row r="13263" spans="1:2">
      <c r="A13263" t="s">
        <v>27332</v>
      </c>
      <c r="B13263">
        <v>1</v>
      </c>
    </row>
    <row r="13264" spans="1:2">
      <c r="A13264" t="s">
        <v>27333</v>
      </c>
      <c r="B13264">
        <v>1</v>
      </c>
    </row>
    <row r="13265" spans="1:2">
      <c r="A13265" t="s">
        <v>27334</v>
      </c>
      <c r="B13265">
        <v>1</v>
      </c>
    </row>
    <row r="13266" spans="1:2">
      <c r="A13266" t="s">
        <v>27335</v>
      </c>
      <c r="B13266">
        <v>1</v>
      </c>
    </row>
    <row r="13267" spans="1:2">
      <c r="A13267" t="s">
        <v>27336</v>
      </c>
      <c r="B13267">
        <v>1</v>
      </c>
    </row>
    <row r="13268" spans="1:2">
      <c r="A13268" t="s">
        <v>27337</v>
      </c>
      <c r="B13268">
        <v>1</v>
      </c>
    </row>
    <row r="13269" spans="1:2">
      <c r="A13269" t="s">
        <v>27338</v>
      </c>
      <c r="B13269">
        <v>1</v>
      </c>
    </row>
    <row r="13270" spans="1:2">
      <c r="A13270" t="s">
        <v>27339</v>
      </c>
      <c r="B13270">
        <v>1</v>
      </c>
    </row>
    <row r="13271" spans="1:2">
      <c r="A13271" t="s">
        <v>27340</v>
      </c>
      <c r="B13271">
        <v>1</v>
      </c>
    </row>
    <row r="13272" spans="1:2">
      <c r="A13272" t="s">
        <v>27341</v>
      </c>
      <c r="B13272">
        <v>1</v>
      </c>
    </row>
    <row r="13273" spans="1:2">
      <c r="A13273" t="s">
        <v>27342</v>
      </c>
      <c r="B13273">
        <v>1</v>
      </c>
    </row>
    <row r="13274" spans="1:2">
      <c r="A13274" t="s">
        <v>27344</v>
      </c>
      <c r="B13274">
        <v>1</v>
      </c>
    </row>
    <row r="13275" spans="1:2">
      <c r="A13275" t="s">
        <v>27345</v>
      </c>
      <c r="B13275">
        <v>1</v>
      </c>
    </row>
    <row r="13276" spans="1:2">
      <c r="A13276" t="s">
        <v>27347</v>
      </c>
      <c r="B13276">
        <v>1</v>
      </c>
    </row>
    <row r="13277" spans="1:2">
      <c r="A13277" t="s">
        <v>27348</v>
      </c>
      <c r="B13277">
        <v>1</v>
      </c>
    </row>
    <row r="13278" spans="1:2">
      <c r="A13278" t="s">
        <v>27350</v>
      </c>
      <c r="B13278">
        <v>1</v>
      </c>
    </row>
    <row r="13279" spans="1:2">
      <c r="A13279" t="s">
        <v>27351</v>
      </c>
      <c r="B13279">
        <v>1</v>
      </c>
    </row>
    <row r="13280" spans="1:2">
      <c r="A13280" t="s">
        <v>27352</v>
      </c>
      <c r="B13280">
        <v>1</v>
      </c>
    </row>
    <row r="13281" spans="1:2">
      <c r="A13281" t="s">
        <v>27353</v>
      </c>
      <c r="B13281">
        <v>1</v>
      </c>
    </row>
    <row r="13282" spans="1:2">
      <c r="A13282" t="s">
        <v>27354</v>
      </c>
      <c r="B13282">
        <v>1</v>
      </c>
    </row>
    <row r="13283" spans="1:2">
      <c r="A13283" t="s">
        <v>27355</v>
      </c>
      <c r="B13283">
        <v>1</v>
      </c>
    </row>
    <row r="13284" spans="1:2">
      <c r="A13284" t="s">
        <v>27356</v>
      </c>
      <c r="B13284">
        <v>1</v>
      </c>
    </row>
    <row r="13285" spans="1:2">
      <c r="A13285" t="s">
        <v>27357</v>
      </c>
      <c r="B13285">
        <v>1</v>
      </c>
    </row>
    <row r="13286" spans="1:2">
      <c r="A13286" t="s">
        <v>27358</v>
      </c>
      <c r="B13286">
        <v>1</v>
      </c>
    </row>
    <row r="13287" spans="1:2">
      <c r="A13287" t="s">
        <v>27359</v>
      </c>
      <c r="B13287">
        <v>1</v>
      </c>
    </row>
    <row r="13288" spans="1:2">
      <c r="A13288" t="s">
        <v>27360</v>
      </c>
      <c r="B13288">
        <v>1</v>
      </c>
    </row>
    <row r="13289" spans="1:2">
      <c r="A13289" t="s">
        <v>27361</v>
      </c>
      <c r="B13289">
        <v>1</v>
      </c>
    </row>
    <row r="13290" spans="1:2">
      <c r="A13290" t="s">
        <v>27362</v>
      </c>
      <c r="B13290">
        <v>1</v>
      </c>
    </row>
    <row r="13291" spans="1:2">
      <c r="A13291" t="s">
        <v>27363</v>
      </c>
      <c r="B13291">
        <v>1</v>
      </c>
    </row>
    <row r="13292" spans="1:2">
      <c r="A13292" t="s">
        <v>27364</v>
      </c>
      <c r="B13292">
        <v>1</v>
      </c>
    </row>
    <row r="13293" spans="1:2">
      <c r="A13293" t="s">
        <v>27365</v>
      </c>
      <c r="B13293">
        <v>1</v>
      </c>
    </row>
    <row r="13294" spans="1:2">
      <c r="A13294" t="s">
        <v>27366</v>
      </c>
      <c r="B13294">
        <v>1</v>
      </c>
    </row>
    <row r="13295" spans="1:2">
      <c r="A13295" t="s">
        <v>27367</v>
      </c>
      <c r="B13295">
        <v>1</v>
      </c>
    </row>
    <row r="13296" spans="1:2">
      <c r="A13296" t="s">
        <v>27368</v>
      </c>
      <c r="B13296">
        <v>1</v>
      </c>
    </row>
    <row r="13297" spans="1:2">
      <c r="A13297" t="s">
        <v>27369</v>
      </c>
      <c r="B13297">
        <v>1</v>
      </c>
    </row>
    <row r="13298" spans="1:2">
      <c r="A13298" t="s">
        <v>27370</v>
      </c>
      <c r="B13298">
        <v>1</v>
      </c>
    </row>
    <row r="13299" spans="1:2">
      <c r="A13299" t="s">
        <v>27371</v>
      </c>
      <c r="B13299">
        <v>1</v>
      </c>
    </row>
    <row r="13300" spans="1:2">
      <c r="A13300" t="s">
        <v>27372</v>
      </c>
      <c r="B13300">
        <v>1</v>
      </c>
    </row>
    <row r="13301" spans="1:2">
      <c r="A13301" t="s">
        <v>27373</v>
      </c>
      <c r="B13301">
        <v>1</v>
      </c>
    </row>
    <row r="13302" spans="1:2">
      <c r="A13302" t="s">
        <v>27374</v>
      </c>
      <c r="B13302">
        <v>1</v>
      </c>
    </row>
    <row r="13303" spans="1:2">
      <c r="A13303" t="s">
        <v>27375</v>
      </c>
      <c r="B13303">
        <v>1</v>
      </c>
    </row>
    <row r="13304" spans="1:2">
      <c r="A13304" t="s">
        <v>27376</v>
      </c>
      <c r="B13304">
        <v>1</v>
      </c>
    </row>
    <row r="13305" spans="1:2">
      <c r="A13305" t="s">
        <v>27378</v>
      </c>
      <c r="B13305">
        <v>1</v>
      </c>
    </row>
    <row r="13306" spans="1:2">
      <c r="A13306" t="s">
        <v>27379</v>
      </c>
      <c r="B13306">
        <v>1</v>
      </c>
    </row>
    <row r="13307" spans="1:2">
      <c r="A13307" t="s">
        <v>27380</v>
      </c>
      <c r="B13307">
        <v>1</v>
      </c>
    </row>
    <row r="13308" spans="1:2">
      <c r="A13308" t="s">
        <v>27381</v>
      </c>
      <c r="B13308">
        <v>1</v>
      </c>
    </row>
    <row r="13309" spans="1:2">
      <c r="A13309" t="s">
        <v>27382</v>
      </c>
      <c r="B13309">
        <v>1</v>
      </c>
    </row>
    <row r="13310" spans="1:2">
      <c r="A13310" t="s">
        <v>27383</v>
      </c>
      <c r="B13310">
        <v>1</v>
      </c>
    </row>
    <row r="13311" spans="1:2">
      <c r="A13311" t="s">
        <v>27384</v>
      </c>
      <c r="B13311">
        <v>1</v>
      </c>
    </row>
    <row r="13312" spans="1:2">
      <c r="A13312" t="s">
        <v>27386</v>
      </c>
      <c r="B13312">
        <v>1</v>
      </c>
    </row>
    <row r="13313" spans="1:2">
      <c r="A13313" t="s">
        <v>27387</v>
      </c>
      <c r="B13313">
        <v>1</v>
      </c>
    </row>
    <row r="13314" spans="1:2">
      <c r="A13314" t="s">
        <v>27388</v>
      </c>
      <c r="B13314">
        <v>1</v>
      </c>
    </row>
    <row r="13315" spans="1:2">
      <c r="A13315" t="s">
        <v>27389</v>
      </c>
      <c r="B13315">
        <v>1</v>
      </c>
    </row>
    <row r="13316" spans="1:2">
      <c r="A13316" t="s">
        <v>27391</v>
      </c>
      <c r="B13316">
        <v>1</v>
      </c>
    </row>
    <row r="13317" spans="1:2">
      <c r="A13317" t="s">
        <v>27392</v>
      </c>
      <c r="B13317">
        <v>1</v>
      </c>
    </row>
    <row r="13318" spans="1:2">
      <c r="A13318" t="s">
        <v>27393</v>
      </c>
      <c r="B13318">
        <v>1</v>
      </c>
    </row>
    <row r="13319" spans="1:2">
      <c r="A13319" t="s">
        <v>27394</v>
      </c>
      <c r="B13319">
        <v>1</v>
      </c>
    </row>
    <row r="13320" spans="1:2">
      <c r="A13320" t="s">
        <v>27395</v>
      </c>
      <c r="B13320">
        <v>1</v>
      </c>
    </row>
    <row r="13321" spans="1:2">
      <c r="A13321" t="s">
        <v>27396</v>
      </c>
      <c r="B13321">
        <v>1</v>
      </c>
    </row>
    <row r="13322" spans="1:2">
      <c r="A13322" t="s">
        <v>27397</v>
      </c>
      <c r="B13322">
        <v>1</v>
      </c>
    </row>
    <row r="13323" spans="1:2">
      <c r="A13323" t="s">
        <v>27398</v>
      </c>
      <c r="B13323">
        <v>1</v>
      </c>
    </row>
    <row r="13324" spans="1:2">
      <c r="A13324" t="s">
        <v>27399</v>
      </c>
      <c r="B13324">
        <v>1</v>
      </c>
    </row>
    <row r="13325" spans="1:2">
      <c r="A13325" t="s">
        <v>27400</v>
      </c>
      <c r="B13325">
        <v>1</v>
      </c>
    </row>
    <row r="13326" spans="1:2">
      <c r="A13326" t="s">
        <v>27401</v>
      </c>
      <c r="B13326">
        <v>1</v>
      </c>
    </row>
    <row r="13327" spans="1:2">
      <c r="A13327" t="s">
        <v>27402</v>
      </c>
      <c r="B13327">
        <v>1</v>
      </c>
    </row>
    <row r="13328" spans="1:2">
      <c r="A13328" t="s">
        <v>27403</v>
      </c>
      <c r="B13328">
        <v>1</v>
      </c>
    </row>
    <row r="13329" spans="1:2">
      <c r="A13329" t="s">
        <v>27404</v>
      </c>
      <c r="B13329">
        <v>1</v>
      </c>
    </row>
    <row r="13330" spans="1:2">
      <c r="A13330" t="s">
        <v>27405</v>
      </c>
      <c r="B13330">
        <v>1</v>
      </c>
    </row>
    <row r="13331" spans="1:2">
      <c r="A13331" t="s">
        <v>27406</v>
      </c>
      <c r="B13331">
        <v>1</v>
      </c>
    </row>
    <row r="13332" spans="1:2">
      <c r="A13332" t="s">
        <v>27407</v>
      </c>
      <c r="B13332">
        <v>1</v>
      </c>
    </row>
    <row r="13333" spans="1:2">
      <c r="A13333" t="s">
        <v>27408</v>
      </c>
      <c r="B13333">
        <v>1</v>
      </c>
    </row>
    <row r="13334" spans="1:2">
      <c r="A13334" t="s">
        <v>27409</v>
      </c>
      <c r="B13334">
        <v>1</v>
      </c>
    </row>
    <row r="13335" spans="1:2">
      <c r="A13335" t="s">
        <v>27410</v>
      </c>
      <c r="B13335">
        <v>1</v>
      </c>
    </row>
    <row r="13336" spans="1:2">
      <c r="A13336" t="s">
        <v>27411</v>
      </c>
      <c r="B13336">
        <v>1</v>
      </c>
    </row>
    <row r="13337" spans="1:2">
      <c r="A13337" t="s">
        <v>27412</v>
      </c>
      <c r="B13337">
        <v>1</v>
      </c>
    </row>
    <row r="13338" spans="1:2">
      <c r="A13338" t="s">
        <v>27413</v>
      </c>
      <c r="B13338">
        <v>1</v>
      </c>
    </row>
    <row r="13339" spans="1:2">
      <c r="A13339" t="s">
        <v>27414</v>
      </c>
      <c r="B13339">
        <v>1</v>
      </c>
    </row>
    <row r="13340" spans="1:2">
      <c r="A13340" t="s">
        <v>27415</v>
      </c>
      <c r="B13340">
        <v>1</v>
      </c>
    </row>
    <row r="13341" spans="1:2">
      <c r="A13341" t="s">
        <v>27416</v>
      </c>
      <c r="B13341">
        <v>1</v>
      </c>
    </row>
    <row r="13342" spans="1:2">
      <c r="A13342" t="s">
        <v>27417</v>
      </c>
      <c r="B13342">
        <v>1</v>
      </c>
    </row>
    <row r="13343" spans="1:2">
      <c r="A13343" t="s">
        <v>27418</v>
      </c>
      <c r="B13343">
        <v>1</v>
      </c>
    </row>
    <row r="13344" spans="1:2">
      <c r="A13344" t="s">
        <v>27419</v>
      </c>
      <c r="B13344">
        <v>1</v>
      </c>
    </row>
    <row r="13345" spans="1:2">
      <c r="A13345" t="s">
        <v>27420</v>
      </c>
      <c r="B13345">
        <v>1</v>
      </c>
    </row>
    <row r="13346" spans="1:2">
      <c r="A13346" t="s">
        <v>27421</v>
      </c>
      <c r="B13346">
        <v>1</v>
      </c>
    </row>
    <row r="13347" spans="1:2">
      <c r="A13347" t="s">
        <v>27422</v>
      </c>
      <c r="B13347">
        <v>1</v>
      </c>
    </row>
    <row r="13348" spans="1:2">
      <c r="A13348" t="s">
        <v>27423</v>
      </c>
      <c r="B13348">
        <v>1</v>
      </c>
    </row>
    <row r="13349" spans="1:2">
      <c r="A13349" t="s">
        <v>27424</v>
      </c>
      <c r="B13349">
        <v>1</v>
      </c>
    </row>
    <row r="13350" spans="1:2">
      <c r="A13350" t="s">
        <v>27426</v>
      </c>
      <c r="B13350">
        <v>1</v>
      </c>
    </row>
    <row r="13351" spans="1:2">
      <c r="A13351" t="s">
        <v>27427</v>
      </c>
      <c r="B13351">
        <v>1</v>
      </c>
    </row>
    <row r="13352" spans="1:2">
      <c r="A13352" t="s">
        <v>27428</v>
      </c>
      <c r="B13352">
        <v>1</v>
      </c>
    </row>
    <row r="13353" spans="1:2">
      <c r="A13353" t="s">
        <v>27429</v>
      </c>
      <c r="B13353">
        <v>1</v>
      </c>
    </row>
    <row r="13354" spans="1:2">
      <c r="A13354" t="s">
        <v>27430</v>
      </c>
      <c r="B13354">
        <v>1</v>
      </c>
    </row>
    <row r="13355" spans="1:2">
      <c r="A13355" t="s">
        <v>27431</v>
      </c>
      <c r="B13355">
        <v>1</v>
      </c>
    </row>
    <row r="13356" spans="1:2">
      <c r="A13356" t="s">
        <v>27432</v>
      </c>
      <c r="B13356">
        <v>1</v>
      </c>
    </row>
    <row r="13357" spans="1:2">
      <c r="A13357" t="s">
        <v>27433</v>
      </c>
      <c r="B13357">
        <v>1</v>
      </c>
    </row>
    <row r="13358" spans="1:2">
      <c r="A13358" t="s">
        <v>27434</v>
      </c>
      <c r="B13358">
        <v>1</v>
      </c>
    </row>
    <row r="13359" spans="1:2">
      <c r="A13359" t="s">
        <v>27435</v>
      </c>
      <c r="B13359">
        <v>1</v>
      </c>
    </row>
    <row r="13360" spans="1:2">
      <c r="A13360" t="s">
        <v>27436</v>
      </c>
      <c r="B13360">
        <v>1</v>
      </c>
    </row>
    <row r="13361" spans="1:2">
      <c r="A13361" t="s">
        <v>27437</v>
      </c>
      <c r="B13361">
        <v>1</v>
      </c>
    </row>
    <row r="13362" spans="1:2">
      <c r="A13362" t="s">
        <v>27438</v>
      </c>
      <c r="B13362">
        <v>1</v>
      </c>
    </row>
    <row r="13363" spans="1:2">
      <c r="A13363" t="s">
        <v>27439</v>
      </c>
      <c r="B13363">
        <v>1</v>
      </c>
    </row>
    <row r="13364" spans="1:2">
      <c r="A13364" t="s">
        <v>27440</v>
      </c>
      <c r="B13364">
        <v>1</v>
      </c>
    </row>
    <row r="13365" spans="1:2">
      <c r="A13365" t="s">
        <v>27441</v>
      </c>
      <c r="B13365">
        <v>1</v>
      </c>
    </row>
    <row r="13366" spans="1:2">
      <c r="A13366" t="s">
        <v>27442</v>
      </c>
      <c r="B13366">
        <v>1</v>
      </c>
    </row>
    <row r="13367" spans="1:2">
      <c r="A13367" t="s">
        <v>27443</v>
      </c>
      <c r="B13367">
        <v>1</v>
      </c>
    </row>
    <row r="13368" spans="1:2">
      <c r="A13368" t="s">
        <v>27444</v>
      </c>
      <c r="B13368">
        <v>1</v>
      </c>
    </row>
    <row r="13369" spans="1:2">
      <c r="A13369" t="s">
        <v>27446</v>
      </c>
      <c r="B13369">
        <v>1</v>
      </c>
    </row>
    <row r="13370" spans="1:2">
      <c r="A13370" t="s">
        <v>27447</v>
      </c>
      <c r="B13370">
        <v>1</v>
      </c>
    </row>
    <row r="13371" spans="1:2">
      <c r="A13371" t="s">
        <v>27448</v>
      </c>
      <c r="B13371">
        <v>1</v>
      </c>
    </row>
    <row r="13372" spans="1:2">
      <c r="A13372" t="s">
        <v>27449</v>
      </c>
      <c r="B13372">
        <v>1</v>
      </c>
    </row>
    <row r="13373" spans="1:2">
      <c r="A13373" t="s">
        <v>27451</v>
      </c>
      <c r="B13373">
        <v>1</v>
      </c>
    </row>
    <row r="13374" spans="1:2">
      <c r="A13374" t="s">
        <v>27452</v>
      </c>
      <c r="B13374">
        <v>1</v>
      </c>
    </row>
    <row r="13375" spans="1:2">
      <c r="A13375" t="s">
        <v>27453</v>
      </c>
      <c r="B13375">
        <v>1</v>
      </c>
    </row>
    <row r="13376" spans="1:2">
      <c r="A13376" t="s">
        <v>27455</v>
      </c>
      <c r="B13376">
        <v>1</v>
      </c>
    </row>
    <row r="13377" spans="1:2">
      <c r="A13377" t="s">
        <v>27456</v>
      </c>
      <c r="B13377">
        <v>1</v>
      </c>
    </row>
    <row r="13378" spans="1:2">
      <c r="A13378" t="s">
        <v>27457</v>
      </c>
      <c r="B13378">
        <v>1</v>
      </c>
    </row>
    <row r="13379" spans="1:2">
      <c r="A13379" t="s">
        <v>27458</v>
      </c>
      <c r="B13379">
        <v>1</v>
      </c>
    </row>
    <row r="13380" spans="1:2">
      <c r="A13380" t="s">
        <v>27459</v>
      </c>
      <c r="B13380">
        <v>1</v>
      </c>
    </row>
    <row r="13381" spans="1:2">
      <c r="A13381" t="s">
        <v>27460</v>
      </c>
      <c r="B13381">
        <v>1</v>
      </c>
    </row>
    <row r="13382" spans="1:2">
      <c r="A13382" t="s">
        <v>27461</v>
      </c>
      <c r="B13382">
        <v>1</v>
      </c>
    </row>
    <row r="13383" spans="1:2">
      <c r="A13383" t="s">
        <v>27462</v>
      </c>
      <c r="B13383">
        <v>1</v>
      </c>
    </row>
    <row r="13384" spans="1:2">
      <c r="A13384" t="s">
        <v>27463</v>
      </c>
      <c r="B13384">
        <v>1</v>
      </c>
    </row>
    <row r="13385" spans="1:2">
      <c r="A13385" t="s">
        <v>27464</v>
      </c>
      <c r="B13385">
        <v>1</v>
      </c>
    </row>
    <row r="13386" spans="1:2">
      <c r="A13386" t="s">
        <v>27465</v>
      </c>
      <c r="B13386">
        <v>1</v>
      </c>
    </row>
    <row r="13387" spans="1:2">
      <c r="A13387" t="s">
        <v>27466</v>
      </c>
      <c r="B13387">
        <v>1</v>
      </c>
    </row>
    <row r="13388" spans="1:2">
      <c r="A13388" t="s">
        <v>27467</v>
      </c>
      <c r="B13388">
        <v>1</v>
      </c>
    </row>
    <row r="13389" spans="1:2">
      <c r="A13389" t="s">
        <v>27468</v>
      </c>
      <c r="B13389">
        <v>1</v>
      </c>
    </row>
    <row r="13390" spans="1:2">
      <c r="A13390" t="s">
        <v>27469</v>
      </c>
      <c r="B13390">
        <v>1</v>
      </c>
    </row>
    <row r="13391" spans="1:2">
      <c r="A13391" t="s">
        <v>27471</v>
      </c>
      <c r="B13391">
        <v>1</v>
      </c>
    </row>
    <row r="13392" spans="1:2">
      <c r="A13392" t="s">
        <v>27472</v>
      </c>
      <c r="B13392">
        <v>1</v>
      </c>
    </row>
    <row r="13393" spans="1:2">
      <c r="A13393" t="s">
        <v>27473</v>
      </c>
      <c r="B13393">
        <v>1</v>
      </c>
    </row>
    <row r="13394" spans="1:2">
      <c r="A13394" t="s">
        <v>27474</v>
      </c>
      <c r="B13394">
        <v>1</v>
      </c>
    </row>
    <row r="13395" spans="1:2">
      <c r="A13395" t="s">
        <v>27475</v>
      </c>
      <c r="B13395">
        <v>1</v>
      </c>
    </row>
    <row r="13396" spans="1:2">
      <c r="A13396" t="s">
        <v>27476</v>
      </c>
      <c r="B13396">
        <v>1</v>
      </c>
    </row>
    <row r="13397" spans="1:2">
      <c r="A13397" t="s">
        <v>27478</v>
      </c>
      <c r="B13397">
        <v>1</v>
      </c>
    </row>
    <row r="13398" spans="1:2">
      <c r="A13398" t="s">
        <v>27479</v>
      </c>
      <c r="B13398">
        <v>1</v>
      </c>
    </row>
    <row r="13399" spans="1:2">
      <c r="A13399" t="s">
        <v>27480</v>
      </c>
      <c r="B13399">
        <v>1</v>
      </c>
    </row>
    <row r="13400" spans="1:2">
      <c r="A13400" t="s">
        <v>27481</v>
      </c>
      <c r="B13400">
        <v>1</v>
      </c>
    </row>
    <row r="13401" spans="1:2">
      <c r="A13401" t="s">
        <v>27482</v>
      </c>
      <c r="B13401">
        <v>1</v>
      </c>
    </row>
    <row r="13402" spans="1:2">
      <c r="A13402" t="s">
        <v>27483</v>
      </c>
      <c r="B13402">
        <v>1</v>
      </c>
    </row>
    <row r="13403" spans="1:2">
      <c r="A13403" t="s">
        <v>27484</v>
      </c>
      <c r="B13403">
        <v>1</v>
      </c>
    </row>
    <row r="13404" spans="1:2">
      <c r="A13404" t="s">
        <v>27485</v>
      </c>
      <c r="B13404">
        <v>1</v>
      </c>
    </row>
    <row r="13405" spans="1:2">
      <c r="A13405" t="s">
        <v>27486</v>
      </c>
      <c r="B13405">
        <v>1</v>
      </c>
    </row>
    <row r="13406" spans="1:2">
      <c r="A13406" t="s">
        <v>27487</v>
      </c>
      <c r="B13406">
        <v>1</v>
      </c>
    </row>
    <row r="13407" spans="1:2">
      <c r="A13407" t="s">
        <v>27488</v>
      </c>
      <c r="B13407">
        <v>1</v>
      </c>
    </row>
    <row r="13408" spans="1:2">
      <c r="A13408" t="s">
        <v>27489</v>
      </c>
      <c r="B13408">
        <v>1</v>
      </c>
    </row>
    <row r="13409" spans="1:2">
      <c r="A13409" t="s">
        <v>27491</v>
      </c>
      <c r="B13409">
        <v>1</v>
      </c>
    </row>
    <row r="13410" spans="1:2">
      <c r="A13410" t="s">
        <v>27492</v>
      </c>
      <c r="B13410">
        <v>1</v>
      </c>
    </row>
    <row r="13411" spans="1:2">
      <c r="A13411" t="s">
        <v>27493</v>
      </c>
      <c r="B13411">
        <v>1</v>
      </c>
    </row>
    <row r="13412" spans="1:2">
      <c r="A13412" t="s">
        <v>27494</v>
      </c>
      <c r="B13412">
        <v>1</v>
      </c>
    </row>
    <row r="13413" spans="1:2">
      <c r="A13413" t="s">
        <v>27495</v>
      </c>
      <c r="B13413">
        <v>1</v>
      </c>
    </row>
    <row r="13414" spans="1:2">
      <c r="A13414" t="s">
        <v>27496</v>
      </c>
      <c r="B13414">
        <v>1</v>
      </c>
    </row>
    <row r="13415" spans="1:2">
      <c r="A13415" t="s">
        <v>27497</v>
      </c>
      <c r="B13415">
        <v>1</v>
      </c>
    </row>
    <row r="13416" spans="1:2">
      <c r="A13416" t="s">
        <v>27498</v>
      </c>
      <c r="B13416">
        <v>1</v>
      </c>
    </row>
    <row r="13417" spans="1:2">
      <c r="A13417" t="s">
        <v>27499</v>
      </c>
      <c r="B13417">
        <v>1</v>
      </c>
    </row>
    <row r="13418" spans="1:2">
      <c r="A13418" t="s">
        <v>27500</v>
      </c>
      <c r="B13418">
        <v>1</v>
      </c>
    </row>
    <row r="13419" spans="1:2">
      <c r="A13419" t="s">
        <v>27501</v>
      </c>
      <c r="B13419">
        <v>1</v>
      </c>
    </row>
    <row r="13420" spans="1:2">
      <c r="A13420" t="s">
        <v>27502</v>
      </c>
      <c r="B13420">
        <v>1</v>
      </c>
    </row>
    <row r="13421" spans="1:2">
      <c r="A13421" t="s">
        <v>27503</v>
      </c>
      <c r="B13421">
        <v>1</v>
      </c>
    </row>
    <row r="13422" spans="1:2">
      <c r="A13422" t="s">
        <v>27504</v>
      </c>
      <c r="B13422">
        <v>1</v>
      </c>
    </row>
    <row r="13423" spans="1:2">
      <c r="A13423" t="s">
        <v>27505</v>
      </c>
      <c r="B13423">
        <v>1</v>
      </c>
    </row>
    <row r="13424" spans="1:2">
      <c r="A13424" t="s">
        <v>27506</v>
      </c>
      <c r="B13424">
        <v>1</v>
      </c>
    </row>
    <row r="13425" spans="1:2">
      <c r="A13425" t="s">
        <v>27507</v>
      </c>
      <c r="B13425">
        <v>1</v>
      </c>
    </row>
    <row r="13426" spans="1:2">
      <c r="A13426" t="s">
        <v>27508</v>
      </c>
      <c r="B13426">
        <v>1</v>
      </c>
    </row>
    <row r="13427" spans="1:2">
      <c r="A13427" t="s">
        <v>27509</v>
      </c>
      <c r="B13427">
        <v>1</v>
      </c>
    </row>
    <row r="13428" spans="1:2">
      <c r="A13428" t="s">
        <v>27510</v>
      </c>
      <c r="B13428">
        <v>1</v>
      </c>
    </row>
    <row r="13429" spans="1:2">
      <c r="A13429" t="s">
        <v>27511</v>
      </c>
      <c r="B13429">
        <v>1</v>
      </c>
    </row>
    <row r="13430" spans="1:2">
      <c r="A13430" t="s">
        <v>27512</v>
      </c>
      <c r="B13430">
        <v>1</v>
      </c>
    </row>
    <row r="13431" spans="1:2">
      <c r="A13431" t="s">
        <v>27514</v>
      </c>
      <c r="B13431">
        <v>1</v>
      </c>
    </row>
    <row r="13432" spans="1:2">
      <c r="A13432" t="s">
        <v>27516</v>
      </c>
      <c r="B13432">
        <v>1</v>
      </c>
    </row>
    <row r="13433" spans="1:2">
      <c r="A13433" t="s">
        <v>27517</v>
      </c>
      <c r="B13433">
        <v>1</v>
      </c>
    </row>
    <row r="13434" spans="1:2">
      <c r="A13434" t="s">
        <v>27519</v>
      </c>
      <c r="B13434">
        <v>1</v>
      </c>
    </row>
    <row r="13435" spans="1:2">
      <c r="A13435" t="s">
        <v>27520</v>
      </c>
      <c r="B13435">
        <v>1</v>
      </c>
    </row>
    <row r="13436" spans="1:2">
      <c r="A13436" t="s">
        <v>27521</v>
      </c>
      <c r="B13436">
        <v>1</v>
      </c>
    </row>
    <row r="13437" spans="1:2">
      <c r="A13437" t="s">
        <v>27522</v>
      </c>
      <c r="B13437">
        <v>1</v>
      </c>
    </row>
    <row r="13438" spans="1:2">
      <c r="A13438" t="s">
        <v>27523</v>
      </c>
      <c r="B13438">
        <v>1</v>
      </c>
    </row>
    <row r="13439" spans="1:2">
      <c r="A13439" t="s">
        <v>27524</v>
      </c>
      <c r="B13439">
        <v>1</v>
      </c>
    </row>
    <row r="13440" spans="1:2">
      <c r="A13440" t="s">
        <v>27525</v>
      </c>
      <c r="B13440">
        <v>1</v>
      </c>
    </row>
    <row r="13441" spans="1:2">
      <c r="A13441" t="s">
        <v>27526</v>
      </c>
      <c r="B13441">
        <v>1</v>
      </c>
    </row>
    <row r="13442" spans="1:2">
      <c r="A13442" t="s">
        <v>27527</v>
      </c>
      <c r="B13442">
        <v>1</v>
      </c>
    </row>
    <row r="13443" spans="1:2">
      <c r="A13443" t="s">
        <v>27528</v>
      </c>
      <c r="B13443">
        <v>1</v>
      </c>
    </row>
    <row r="13444" spans="1:2">
      <c r="A13444" t="s">
        <v>27529</v>
      </c>
      <c r="B13444">
        <v>1</v>
      </c>
    </row>
    <row r="13445" spans="1:2">
      <c r="A13445" t="s">
        <v>27530</v>
      </c>
      <c r="B13445">
        <v>1</v>
      </c>
    </row>
    <row r="13446" spans="1:2">
      <c r="A13446" t="s">
        <v>27531</v>
      </c>
      <c r="B13446">
        <v>1</v>
      </c>
    </row>
    <row r="13447" spans="1:2">
      <c r="A13447" t="s">
        <v>27532</v>
      </c>
      <c r="B13447">
        <v>1</v>
      </c>
    </row>
    <row r="13448" spans="1:2">
      <c r="A13448" t="s">
        <v>27533</v>
      </c>
      <c r="B13448">
        <v>1</v>
      </c>
    </row>
    <row r="13449" spans="1:2">
      <c r="A13449" t="s">
        <v>27534</v>
      </c>
      <c r="B13449">
        <v>1</v>
      </c>
    </row>
    <row r="13450" spans="1:2">
      <c r="A13450" t="s">
        <v>27535</v>
      </c>
      <c r="B13450">
        <v>1</v>
      </c>
    </row>
    <row r="13451" spans="1:2">
      <c r="A13451" t="s">
        <v>27536</v>
      </c>
      <c r="B13451">
        <v>1</v>
      </c>
    </row>
    <row r="13452" spans="1:2">
      <c r="A13452" t="s">
        <v>27537</v>
      </c>
      <c r="B13452">
        <v>1</v>
      </c>
    </row>
    <row r="13453" spans="1:2">
      <c r="A13453" t="s">
        <v>27538</v>
      </c>
      <c r="B13453">
        <v>1</v>
      </c>
    </row>
    <row r="13454" spans="1:2">
      <c r="A13454" t="s">
        <v>27539</v>
      </c>
      <c r="B13454">
        <v>1</v>
      </c>
    </row>
    <row r="13455" spans="1:2">
      <c r="A13455" t="s">
        <v>27540</v>
      </c>
      <c r="B13455">
        <v>1</v>
      </c>
    </row>
    <row r="13456" spans="1:2">
      <c r="A13456" t="s">
        <v>27541</v>
      </c>
      <c r="B13456">
        <v>1</v>
      </c>
    </row>
    <row r="13457" spans="1:2">
      <c r="A13457" t="s">
        <v>27542</v>
      </c>
      <c r="B13457">
        <v>1</v>
      </c>
    </row>
    <row r="13458" spans="1:2">
      <c r="A13458" t="s">
        <v>27543</v>
      </c>
      <c r="B13458">
        <v>1</v>
      </c>
    </row>
    <row r="13459" spans="1:2">
      <c r="A13459" t="s">
        <v>27544</v>
      </c>
      <c r="B13459">
        <v>1</v>
      </c>
    </row>
    <row r="13460" spans="1:2">
      <c r="A13460" t="s">
        <v>27545</v>
      </c>
      <c r="B13460">
        <v>1</v>
      </c>
    </row>
    <row r="13461" spans="1:2">
      <c r="A13461" t="s">
        <v>27546</v>
      </c>
      <c r="B13461">
        <v>1</v>
      </c>
    </row>
    <row r="13462" spans="1:2">
      <c r="A13462" t="s">
        <v>27547</v>
      </c>
      <c r="B13462">
        <v>1</v>
      </c>
    </row>
    <row r="13463" spans="1:2">
      <c r="A13463" t="s">
        <v>27548</v>
      </c>
      <c r="B13463">
        <v>1</v>
      </c>
    </row>
    <row r="13464" spans="1:2">
      <c r="A13464" t="s">
        <v>27550</v>
      </c>
      <c r="B13464">
        <v>1</v>
      </c>
    </row>
    <row r="13465" spans="1:2">
      <c r="A13465" t="s">
        <v>27551</v>
      </c>
      <c r="B13465">
        <v>1</v>
      </c>
    </row>
    <row r="13466" spans="1:2">
      <c r="A13466" t="s">
        <v>27552</v>
      </c>
      <c r="B13466">
        <v>1</v>
      </c>
    </row>
    <row r="13467" spans="1:2">
      <c r="A13467" t="s">
        <v>27553</v>
      </c>
      <c r="B13467">
        <v>1</v>
      </c>
    </row>
    <row r="13468" spans="1:2">
      <c r="A13468" t="s">
        <v>27554</v>
      </c>
      <c r="B13468">
        <v>1</v>
      </c>
    </row>
    <row r="13469" spans="1:2">
      <c r="A13469" t="s">
        <v>27555</v>
      </c>
      <c r="B13469">
        <v>1</v>
      </c>
    </row>
    <row r="13470" spans="1:2">
      <c r="A13470" t="s">
        <v>27556</v>
      </c>
      <c r="B13470">
        <v>1</v>
      </c>
    </row>
    <row r="13471" spans="1:2">
      <c r="A13471" t="s">
        <v>27557</v>
      </c>
      <c r="B13471">
        <v>1</v>
      </c>
    </row>
    <row r="13472" spans="1:2">
      <c r="A13472" t="s">
        <v>27558</v>
      </c>
      <c r="B13472">
        <v>1</v>
      </c>
    </row>
    <row r="13473" spans="1:2">
      <c r="A13473" t="s">
        <v>27559</v>
      </c>
      <c r="B13473">
        <v>1</v>
      </c>
    </row>
    <row r="13474" spans="1:2">
      <c r="A13474" t="s">
        <v>27560</v>
      </c>
      <c r="B13474">
        <v>1</v>
      </c>
    </row>
    <row r="13475" spans="1:2">
      <c r="A13475" t="s">
        <v>27561</v>
      </c>
      <c r="B13475">
        <v>1</v>
      </c>
    </row>
    <row r="13476" spans="1:2">
      <c r="A13476" t="s">
        <v>27563</v>
      </c>
      <c r="B13476">
        <v>1</v>
      </c>
    </row>
    <row r="13477" spans="1:2">
      <c r="A13477" t="s">
        <v>27564</v>
      </c>
      <c r="B13477">
        <v>1</v>
      </c>
    </row>
    <row r="13478" spans="1:2">
      <c r="A13478" t="s">
        <v>27565</v>
      </c>
      <c r="B13478">
        <v>1</v>
      </c>
    </row>
    <row r="13479" spans="1:2">
      <c r="A13479" t="s">
        <v>27566</v>
      </c>
      <c r="B13479">
        <v>1</v>
      </c>
    </row>
    <row r="13480" spans="1:2">
      <c r="A13480" t="s">
        <v>27567</v>
      </c>
      <c r="B13480">
        <v>1</v>
      </c>
    </row>
    <row r="13481" spans="1:2">
      <c r="A13481" t="s">
        <v>27568</v>
      </c>
      <c r="B13481">
        <v>1</v>
      </c>
    </row>
    <row r="13482" spans="1:2">
      <c r="A13482" t="s">
        <v>27569</v>
      </c>
      <c r="B13482">
        <v>1</v>
      </c>
    </row>
    <row r="13483" spans="1:2">
      <c r="A13483" t="s">
        <v>27571</v>
      </c>
      <c r="B13483">
        <v>1</v>
      </c>
    </row>
    <row r="13484" spans="1:2">
      <c r="A13484" t="s">
        <v>27572</v>
      </c>
      <c r="B13484">
        <v>1</v>
      </c>
    </row>
    <row r="13485" spans="1:2">
      <c r="A13485" t="s">
        <v>27573</v>
      </c>
      <c r="B13485">
        <v>1</v>
      </c>
    </row>
    <row r="13486" spans="1:2">
      <c r="A13486" t="s">
        <v>27574</v>
      </c>
      <c r="B13486">
        <v>1</v>
      </c>
    </row>
    <row r="13487" spans="1:2">
      <c r="A13487" t="s">
        <v>27575</v>
      </c>
      <c r="B13487">
        <v>1</v>
      </c>
    </row>
    <row r="13488" spans="1:2">
      <c r="A13488" t="s">
        <v>27576</v>
      </c>
      <c r="B13488">
        <v>1</v>
      </c>
    </row>
    <row r="13489" spans="1:2">
      <c r="A13489" t="s">
        <v>27577</v>
      </c>
      <c r="B13489">
        <v>1</v>
      </c>
    </row>
    <row r="13490" spans="1:2">
      <c r="A13490" t="s">
        <v>27578</v>
      </c>
      <c r="B13490">
        <v>1</v>
      </c>
    </row>
    <row r="13491" spans="1:2">
      <c r="A13491" t="s">
        <v>27579</v>
      </c>
      <c r="B13491">
        <v>1</v>
      </c>
    </row>
    <row r="13492" spans="1:2">
      <c r="A13492" t="s">
        <v>27580</v>
      </c>
      <c r="B13492">
        <v>1</v>
      </c>
    </row>
    <row r="13493" spans="1:2">
      <c r="A13493" t="s">
        <v>27581</v>
      </c>
      <c r="B13493">
        <v>1</v>
      </c>
    </row>
    <row r="13494" spans="1:2">
      <c r="A13494" t="s">
        <v>27582</v>
      </c>
      <c r="B13494">
        <v>1</v>
      </c>
    </row>
    <row r="13495" spans="1:2">
      <c r="A13495" t="s">
        <v>27583</v>
      </c>
      <c r="B13495">
        <v>1</v>
      </c>
    </row>
    <row r="13496" spans="1:2">
      <c r="A13496" t="s">
        <v>27585</v>
      </c>
      <c r="B13496">
        <v>1</v>
      </c>
    </row>
    <row r="13497" spans="1:2">
      <c r="A13497" t="s">
        <v>27586</v>
      </c>
      <c r="B13497">
        <v>1</v>
      </c>
    </row>
    <row r="13498" spans="1:2">
      <c r="A13498" t="s">
        <v>27587</v>
      </c>
      <c r="B13498">
        <v>1</v>
      </c>
    </row>
    <row r="13499" spans="1:2">
      <c r="A13499" t="s">
        <v>27588</v>
      </c>
      <c r="B13499">
        <v>1</v>
      </c>
    </row>
    <row r="13500" spans="1:2">
      <c r="A13500" t="s">
        <v>27589</v>
      </c>
      <c r="B13500">
        <v>1</v>
      </c>
    </row>
    <row r="13501" spans="1:2">
      <c r="A13501" t="s">
        <v>27591</v>
      </c>
      <c r="B13501">
        <v>1</v>
      </c>
    </row>
    <row r="13502" spans="1:2">
      <c r="A13502" t="s">
        <v>27592</v>
      </c>
      <c r="B13502">
        <v>1</v>
      </c>
    </row>
    <row r="13503" spans="1:2">
      <c r="A13503" t="s">
        <v>27593</v>
      </c>
      <c r="B13503">
        <v>1</v>
      </c>
    </row>
    <row r="13504" spans="1:2">
      <c r="A13504" t="s">
        <v>27595</v>
      </c>
      <c r="B13504">
        <v>1</v>
      </c>
    </row>
    <row r="13505" spans="1:2">
      <c r="A13505" t="s">
        <v>27596</v>
      </c>
      <c r="B13505">
        <v>1</v>
      </c>
    </row>
    <row r="13506" spans="1:2">
      <c r="A13506" t="s">
        <v>27597</v>
      </c>
      <c r="B13506">
        <v>1</v>
      </c>
    </row>
    <row r="13507" spans="1:2">
      <c r="A13507" t="s">
        <v>27601</v>
      </c>
      <c r="B13507">
        <v>1</v>
      </c>
    </row>
    <row r="13508" spans="1:2">
      <c r="A13508" t="s">
        <v>27604</v>
      </c>
      <c r="B13508">
        <v>1</v>
      </c>
    </row>
    <row r="13509" spans="1:2">
      <c r="A13509" t="s">
        <v>27605</v>
      </c>
      <c r="B13509">
        <v>1</v>
      </c>
    </row>
    <row r="13510" spans="1:2">
      <c r="A13510" t="s">
        <v>27606</v>
      </c>
      <c r="B13510">
        <v>1</v>
      </c>
    </row>
    <row r="13511" spans="1:2">
      <c r="A13511" t="s">
        <v>27607</v>
      </c>
      <c r="B13511">
        <v>1</v>
      </c>
    </row>
    <row r="13512" spans="1:2">
      <c r="A13512" t="s">
        <v>27608</v>
      </c>
      <c r="B13512">
        <v>1</v>
      </c>
    </row>
    <row r="13513" spans="1:2">
      <c r="A13513" t="s">
        <v>27609</v>
      </c>
      <c r="B13513">
        <v>1</v>
      </c>
    </row>
    <row r="13514" spans="1:2">
      <c r="A13514" t="s">
        <v>27610</v>
      </c>
      <c r="B13514">
        <v>1</v>
      </c>
    </row>
    <row r="13515" spans="1:2">
      <c r="A13515" t="s">
        <v>27611</v>
      </c>
      <c r="B13515">
        <v>1</v>
      </c>
    </row>
    <row r="13516" spans="1:2">
      <c r="A13516" t="s">
        <v>27612</v>
      </c>
      <c r="B13516">
        <v>1</v>
      </c>
    </row>
    <row r="13517" spans="1:2">
      <c r="A13517" t="s">
        <v>27613</v>
      </c>
      <c r="B13517">
        <v>1</v>
      </c>
    </row>
    <row r="13518" spans="1:2">
      <c r="A13518" t="s">
        <v>27615</v>
      </c>
      <c r="B13518">
        <v>1</v>
      </c>
    </row>
    <row r="13519" spans="1:2">
      <c r="A13519" t="s">
        <v>27616</v>
      </c>
      <c r="B13519">
        <v>1</v>
      </c>
    </row>
    <row r="13520" spans="1:2">
      <c r="A13520" t="s">
        <v>27617</v>
      </c>
      <c r="B13520">
        <v>1</v>
      </c>
    </row>
    <row r="13521" spans="1:2">
      <c r="A13521" t="s">
        <v>27618</v>
      </c>
      <c r="B13521">
        <v>1</v>
      </c>
    </row>
    <row r="13522" spans="1:2">
      <c r="A13522" t="s">
        <v>27619</v>
      </c>
      <c r="B13522">
        <v>1</v>
      </c>
    </row>
    <row r="13523" spans="1:2">
      <c r="A13523" t="s">
        <v>27620</v>
      </c>
      <c r="B13523">
        <v>1</v>
      </c>
    </row>
    <row r="13524" spans="1:2">
      <c r="A13524" t="s">
        <v>27622</v>
      </c>
      <c r="B13524">
        <v>1</v>
      </c>
    </row>
    <row r="13525" spans="1:2">
      <c r="A13525" t="s">
        <v>27623</v>
      </c>
      <c r="B13525">
        <v>1</v>
      </c>
    </row>
    <row r="13526" spans="1:2">
      <c r="A13526" t="s">
        <v>27624</v>
      </c>
      <c r="B13526">
        <v>1</v>
      </c>
    </row>
    <row r="13527" spans="1:2">
      <c r="A13527" t="s">
        <v>27625</v>
      </c>
      <c r="B13527">
        <v>1</v>
      </c>
    </row>
    <row r="13528" spans="1:2">
      <c r="A13528" t="s">
        <v>27626</v>
      </c>
      <c r="B13528">
        <v>1</v>
      </c>
    </row>
    <row r="13529" spans="1:2">
      <c r="A13529" t="s">
        <v>27627</v>
      </c>
      <c r="B13529">
        <v>1</v>
      </c>
    </row>
    <row r="13530" spans="1:2">
      <c r="A13530" t="s">
        <v>27628</v>
      </c>
      <c r="B13530">
        <v>1</v>
      </c>
    </row>
    <row r="13531" spans="1:2">
      <c r="A13531" t="s">
        <v>27629</v>
      </c>
      <c r="B13531">
        <v>1</v>
      </c>
    </row>
    <row r="13532" spans="1:2">
      <c r="A13532" t="s">
        <v>27630</v>
      </c>
      <c r="B13532">
        <v>1</v>
      </c>
    </row>
    <row r="13533" spans="1:2">
      <c r="A13533" t="s">
        <v>27631</v>
      </c>
      <c r="B13533">
        <v>1</v>
      </c>
    </row>
    <row r="13534" spans="1:2">
      <c r="A13534" t="s">
        <v>27632</v>
      </c>
      <c r="B13534">
        <v>1</v>
      </c>
    </row>
    <row r="13535" spans="1:2">
      <c r="A13535" t="s">
        <v>27633</v>
      </c>
      <c r="B13535">
        <v>1</v>
      </c>
    </row>
    <row r="13536" spans="1:2">
      <c r="A13536" t="s">
        <v>27634</v>
      </c>
      <c r="B13536">
        <v>1</v>
      </c>
    </row>
    <row r="13537" spans="1:2">
      <c r="A13537" t="s">
        <v>27635</v>
      </c>
      <c r="B13537">
        <v>1</v>
      </c>
    </row>
    <row r="13538" spans="1:2">
      <c r="A13538" t="s">
        <v>27636</v>
      </c>
      <c r="B13538">
        <v>1</v>
      </c>
    </row>
    <row r="13539" spans="1:2">
      <c r="A13539" t="s">
        <v>27637</v>
      </c>
      <c r="B13539">
        <v>1</v>
      </c>
    </row>
    <row r="13540" spans="1:2">
      <c r="A13540" t="s">
        <v>27638</v>
      </c>
      <c r="B13540">
        <v>1</v>
      </c>
    </row>
    <row r="13541" spans="1:2">
      <c r="A13541" t="s">
        <v>27639</v>
      </c>
      <c r="B13541">
        <v>1</v>
      </c>
    </row>
    <row r="13542" spans="1:2">
      <c r="A13542" t="s">
        <v>27640</v>
      </c>
      <c r="B13542">
        <v>1</v>
      </c>
    </row>
    <row r="13543" spans="1:2">
      <c r="A13543" t="s">
        <v>27641</v>
      </c>
      <c r="B13543">
        <v>1</v>
      </c>
    </row>
    <row r="13544" spans="1:2">
      <c r="A13544" t="s">
        <v>27642</v>
      </c>
      <c r="B13544">
        <v>1</v>
      </c>
    </row>
    <row r="13545" spans="1:2">
      <c r="A13545" t="s">
        <v>27643</v>
      </c>
      <c r="B13545">
        <v>1</v>
      </c>
    </row>
    <row r="13546" spans="1:2">
      <c r="A13546" t="s">
        <v>27644</v>
      </c>
      <c r="B13546">
        <v>1</v>
      </c>
    </row>
    <row r="13547" spans="1:2">
      <c r="A13547" t="s">
        <v>27646</v>
      </c>
      <c r="B13547">
        <v>1</v>
      </c>
    </row>
    <row r="13548" spans="1:2">
      <c r="A13548" t="s">
        <v>27647</v>
      </c>
      <c r="B13548">
        <v>1</v>
      </c>
    </row>
    <row r="13549" spans="1:2">
      <c r="A13549" t="s">
        <v>27648</v>
      </c>
      <c r="B13549">
        <v>1</v>
      </c>
    </row>
    <row r="13550" spans="1:2">
      <c r="A13550" t="s">
        <v>27649</v>
      </c>
      <c r="B13550">
        <v>1</v>
      </c>
    </row>
    <row r="13551" spans="1:2">
      <c r="A13551" t="s">
        <v>27650</v>
      </c>
      <c r="B13551">
        <v>1</v>
      </c>
    </row>
    <row r="13552" spans="1:2">
      <c r="A13552" t="s">
        <v>27651</v>
      </c>
      <c r="B13552">
        <v>1</v>
      </c>
    </row>
    <row r="13553" spans="1:2">
      <c r="A13553" t="s">
        <v>27652</v>
      </c>
      <c r="B13553">
        <v>1</v>
      </c>
    </row>
    <row r="13554" spans="1:2">
      <c r="A13554" t="s">
        <v>27653</v>
      </c>
      <c r="B13554">
        <v>1</v>
      </c>
    </row>
    <row r="13555" spans="1:2">
      <c r="A13555" t="s">
        <v>27654</v>
      </c>
      <c r="B13555">
        <v>1</v>
      </c>
    </row>
    <row r="13556" spans="1:2">
      <c r="A13556" t="s">
        <v>27655</v>
      </c>
      <c r="B13556">
        <v>1</v>
      </c>
    </row>
    <row r="13557" spans="1:2">
      <c r="A13557" t="s">
        <v>27657</v>
      </c>
      <c r="B13557">
        <v>1</v>
      </c>
    </row>
    <row r="13558" spans="1:2">
      <c r="A13558" t="s">
        <v>27658</v>
      </c>
      <c r="B13558">
        <v>1</v>
      </c>
    </row>
    <row r="13559" spans="1:2">
      <c r="A13559" t="s">
        <v>27659</v>
      </c>
      <c r="B13559">
        <v>1</v>
      </c>
    </row>
    <row r="13560" spans="1:2">
      <c r="A13560" t="s">
        <v>27660</v>
      </c>
      <c r="B13560">
        <v>1</v>
      </c>
    </row>
    <row r="13561" spans="1:2">
      <c r="A13561" t="s">
        <v>27661</v>
      </c>
      <c r="B13561">
        <v>1</v>
      </c>
    </row>
    <row r="13562" spans="1:2">
      <c r="A13562" t="s">
        <v>27662</v>
      </c>
      <c r="B13562">
        <v>1</v>
      </c>
    </row>
    <row r="13563" spans="1:2">
      <c r="A13563" t="s">
        <v>27663</v>
      </c>
      <c r="B13563">
        <v>1</v>
      </c>
    </row>
    <row r="13564" spans="1:2">
      <c r="A13564" t="s">
        <v>27664</v>
      </c>
      <c r="B13564">
        <v>1</v>
      </c>
    </row>
    <row r="13565" spans="1:2">
      <c r="A13565" t="s">
        <v>27665</v>
      </c>
      <c r="B13565">
        <v>1</v>
      </c>
    </row>
    <row r="13566" spans="1:2">
      <c r="A13566" t="s">
        <v>27666</v>
      </c>
      <c r="B13566">
        <v>1</v>
      </c>
    </row>
    <row r="13567" spans="1:2">
      <c r="A13567" t="s">
        <v>27667</v>
      </c>
      <c r="B13567">
        <v>1</v>
      </c>
    </row>
    <row r="13568" spans="1:2">
      <c r="A13568" t="s">
        <v>27669</v>
      </c>
      <c r="B13568">
        <v>1</v>
      </c>
    </row>
    <row r="13569" spans="1:2">
      <c r="A13569" t="s">
        <v>27670</v>
      </c>
      <c r="B13569">
        <v>1</v>
      </c>
    </row>
    <row r="13570" spans="1:2">
      <c r="A13570" t="s">
        <v>27671</v>
      </c>
      <c r="B13570">
        <v>1</v>
      </c>
    </row>
    <row r="13571" spans="1:2">
      <c r="A13571" t="s">
        <v>27673</v>
      </c>
      <c r="B13571">
        <v>1</v>
      </c>
    </row>
    <row r="13572" spans="1:2">
      <c r="A13572" t="s">
        <v>27674</v>
      </c>
      <c r="B13572">
        <v>1</v>
      </c>
    </row>
    <row r="13573" spans="1:2">
      <c r="A13573" t="s">
        <v>27675</v>
      </c>
      <c r="B13573">
        <v>1</v>
      </c>
    </row>
    <row r="13574" spans="1:2">
      <c r="A13574" t="s">
        <v>27676</v>
      </c>
      <c r="B13574">
        <v>1</v>
      </c>
    </row>
    <row r="13575" spans="1:2">
      <c r="A13575" t="s">
        <v>27677</v>
      </c>
      <c r="B13575">
        <v>1</v>
      </c>
    </row>
    <row r="13576" spans="1:2">
      <c r="A13576" t="s">
        <v>27678</v>
      </c>
      <c r="B13576">
        <v>1</v>
      </c>
    </row>
    <row r="13577" spans="1:2">
      <c r="A13577" t="s">
        <v>27679</v>
      </c>
      <c r="B13577">
        <v>1</v>
      </c>
    </row>
    <row r="13578" spans="1:2">
      <c r="A13578" t="s">
        <v>27680</v>
      </c>
      <c r="B13578">
        <v>1</v>
      </c>
    </row>
    <row r="13579" spans="1:2">
      <c r="A13579" t="s">
        <v>27681</v>
      </c>
      <c r="B13579">
        <v>1</v>
      </c>
    </row>
    <row r="13580" spans="1:2">
      <c r="A13580" t="s">
        <v>27682</v>
      </c>
      <c r="B13580">
        <v>1</v>
      </c>
    </row>
    <row r="13581" spans="1:2">
      <c r="A13581" t="s">
        <v>27683</v>
      </c>
      <c r="B13581">
        <v>1</v>
      </c>
    </row>
    <row r="13582" spans="1:2">
      <c r="A13582" t="s">
        <v>27684</v>
      </c>
      <c r="B13582">
        <v>1</v>
      </c>
    </row>
    <row r="13583" spans="1:2">
      <c r="A13583" t="s">
        <v>27685</v>
      </c>
      <c r="B13583">
        <v>1</v>
      </c>
    </row>
    <row r="13584" spans="1:2">
      <c r="A13584" t="s">
        <v>27686</v>
      </c>
      <c r="B13584">
        <v>1</v>
      </c>
    </row>
    <row r="13585" spans="1:2">
      <c r="A13585" t="s">
        <v>27687</v>
      </c>
      <c r="B13585">
        <v>1</v>
      </c>
    </row>
    <row r="13586" spans="1:2">
      <c r="A13586" t="s">
        <v>27688</v>
      </c>
      <c r="B13586">
        <v>1</v>
      </c>
    </row>
    <row r="13587" spans="1:2">
      <c r="A13587" t="s">
        <v>27689</v>
      </c>
      <c r="B13587">
        <v>1</v>
      </c>
    </row>
    <row r="13588" spans="1:2">
      <c r="A13588" t="s">
        <v>27690</v>
      </c>
      <c r="B13588">
        <v>1</v>
      </c>
    </row>
    <row r="13589" spans="1:2">
      <c r="A13589" t="s">
        <v>27691</v>
      </c>
      <c r="B13589">
        <v>1</v>
      </c>
    </row>
    <row r="13590" spans="1:2">
      <c r="A13590" t="s">
        <v>27692</v>
      </c>
      <c r="B13590">
        <v>1</v>
      </c>
    </row>
    <row r="13591" spans="1:2">
      <c r="A13591" t="s">
        <v>27693</v>
      </c>
      <c r="B13591">
        <v>1</v>
      </c>
    </row>
    <row r="13592" spans="1:2">
      <c r="A13592" t="s">
        <v>27694</v>
      </c>
      <c r="B13592">
        <v>1</v>
      </c>
    </row>
    <row r="13593" spans="1:2">
      <c r="A13593" t="s">
        <v>27695</v>
      </c>
      <c r="B13593">
        <v>1</v>
      </c>
    </row>
    <row r="13594" spans="1:2">
      <c r="A13594" t="s">
        <v>27696</v>
      </c>
      <c r="B13594">
        <v>1</v>
      </c>
    </row>
    <row r="13595" spans="1:2">
      <c r="A13595" t="s">
        <v>27697</v>
      </c>
      <c r="B13595">
        <v>1</v>
      </c>
    </row>
    <row r="13596" spans="1:2">
      <c r="A13596" t="s">
        <v>27698</v>
      </c>
      <c r="B13596">
        <v>1</v>
      </c>
    </row>
    <row r="13597" spans="1:2">
      <c r="A13597" t="s">
        <v>27699</v>
      </c>
      <c r="B13597">
        <v>1</v>
      </c>
    </row>
    <row r="13598" spans="1:2">
      <c r="A13598" t="s">
        <v>27700</v>
      </c>
      <c r="B13598">
        <v>1</v>
      </c>
    </row>
    <row r="13599" spans="1:2">
      <c r="A13599" t="s">
        <v>27701</v>
      </c>
      <c r="B13599">
        <v>1</v>
      </c>
    </row>
    <row r="13600" spans="1:2">
      <c r="A13600" t="s">
        <v>27702</v>
      </c>
      <c r="B13600">
        <v>1</v>
      </c>
    </row>
    <row r="13601" spans="1:2">
      <c r="A13601" t="s">
        <v>27703</v>
      </c>
      <c r="B13601">
        <v>1</v>
      </c>
    </row>
    <row r="13602" spans="1:2">
      <c r="A13602" t="s">
        <v>27704</v>
      </c>
      <c r="B13602">
        <v>1</v>
      </c>
    </row>
    <row r="13603" spans="1:2">
      <c r="A13603" t="s">
        <v>27705</v>
      </c>
      <c r="B13603">
        <v>1</v>
      </c>
    </row>
    <row r="13604" spans="1:2">
      <c r="A13604" t="s">
        <v>27707</v>
      </c>
      <c r="B13604">
        <v>1</v>
      </c>
    </row>
    <row r="13605" spans="1:2">
      <c r="A13605" t="s">
        <v>27708</v>
      </c>
      <c r="B13605">
        <v>1</v>
      </c>
    </row>
    <row r="13606" spans="1:2">
      <c r="A13606" t="s">
        <v>27709</v>
      </c>
      <c r="B13606">
        <v>1</v>
      </c>
    </row>
    <row r="13607" spans="1:2">
      <c r="A13607" t="s">
        <v>27710</v>
      </c>
      <c r="B13607">
        <v>1</v>
      </c>
    </row>
    <row r="13608" spans="1:2">
      <c r="A13608" t="s">
        <v>27711</v>
      </c>
      <c r="B13608">
        <v>1</v>
      </c>
    </row>
    <row r="13609" spans="1:2">
      <c r="A13609" t="s">
        <v>27712</v>
      </c>
      <c r="B13609">
        <v>1</v>
      </c>
    </row>
    <row r="13610" spans="1:2">
      <c r="A13610" t="s">
        <v>27713</v>
      </c>
      <c r="B13610">
        <v>1</v>
      </c>
    </row>
    <row r="13611" spans="1:2">
      <c r="A13611" t="s">
        <v>27714</v>
      </c>
      <c r="B13611">
        <v>1</v>
      </c>
    </row>
    <row r="13612" spans="1:2">
      <c r="A13612" t="s">
        <v>27715</v>
      </c>
      <c r="B13612">
        <v>1</v>
      </c>
    </row>
    <row r="13613" spans="1:2">
      <c r="A13613" t="s">
        <v>27716</v>
      </c>
      <c r="B13613">
        <v>1</v>
      </c>
    </row>
    <row r="13614" spans="1:2">
      <c r="A13614" t="s">
        <v>27717</v>
      </c>
      <c r="B13614">
        <v>1</v>
      </c>
    </row>
    <row r="13615" spans="1:2">
      <c r="A13615" t="s">
        <v>27718</v>
      </c>
      <c r="B13615">
        <v>1</v>
      </c>
    </row>
    <row r="13616" spans="1:2">
      <c r="A13616" t="s">
        <v>27719</v>
      </c>
      <c r="B13616">
        <v>1</v>
      </c>
    </row>
    <row r="13617" spans="1:2">
      <c r="A13617" t="s">
        <v>27720</v>
      </c>
      <c r="B13617">
        <v>1</v>
      </c>
    </row>
    <row r="13618" spans="1:2">
      <c r="A13618" t="s">
        <v>27721</v>
      </c>
      <c r="B13618">
        <v>1</v>
      </c>
    </row>
    <row r="13619" spans="1:2">
      <c r="A13619" t="s">
        <v>27722</v>
      </c>
      <c r="B13619">
        <v>1</v>
      </c>
    </row>
    <row r="13620" spans="1:2">
      <c r="A13620" t="s">
        <v>27723</v>
      </c>
      <c r="B13620">
        <v>1</v>
      </c>
    </row>
    <row r="13621" spans="1:2">
      <c r="A13621" t="s">
        <v>27724</v>
      </c>
      <c r="B13621">
        <v>1</v>
      </c>
    </row>
    <row r="13622" spans="1:2">
      <c r="A13622" t="s">
        <v>27725</v>
      </c>
      <c r="B13622">
        <v>1</v>
      </c>
    </row>
    <row r="13623" spans="1:2">
      <c r="A13623" t="s">
        <v>27727</v>
      </c>
      <c r="B13623">
        <v>1</v>
      </c>
    </row>
    <row r="13624" spans="1:2">
      <c r="A13624" t="s">
        <v>27728</v>
      </c>
      <c r="B13624">
        <v>1</v>
      </c>
    </row>
    <row r="13625" spans="1:2">
      <c r="A13625" t="s">
        <v>27729</v>
      </c>
      <c r="B13625">
        <v>1</v>
      </c>
    </row>
    <row r="13626" spans="1:2">
      <c r="A13626" t="s">
        <v>27730</v>
      </c>
      <c r="B13626">
        <v>1</v>
      </c>
    </row>
    <row r="13627" spans="1:2">
      <c r="A13627" t="s">
        <v>27731</v>
      </c>
      <c r="B13627">
        <v>1</v>
      </c>
    </row>
    <row r="13628" spans="1:2">
      <c r="A13628" t="s">
        <v>27732</v>
      </c>
      <c r="B13628">
        <v>1</v>
      </c>
    </row>
    <row r="13629" spans="1:2">
      <c r="A13629" t="s">
        <v>27733</v>
      </c>
      <c r="B13629">
        <v>1</v>
      </c>
    </row>
    <row r="13630" spans="1:2">
      <c r="A13630" t="s">
        <v>27734</v>
      </c>
      <c r="B13630">
        <v>1</v>
      </c>
    </row>
    <row r="13631" spans="1:2">
      <c r="A13631" t="s">
        <v>27735</v>
      </c>
      <c r="B13631">
        <v>1</v>
      </c>
    </row>
    <row r="13632" spans="1:2">
      <c r="A13632" t="s">
        <v>27736</v>
      </c>
      <c r="B13632">
        <v>1</v>
      </c>
    </row>
    <row r="13633" spans="1:2">
      <c r="A13633" t="s">
        <v>27737</v>
      </c>
      <c r="B13633">
        <v>1</v>
      </c>
    </row>
    <row r="13634" spans="1:2">
      <c r="A13634" t="s">
        <v>27738</v>
      </c>
      <c r="B13634">
        <v>1</v>
      </c>
    </row>
    <row r="13635" spans="1:2">
      <c r="A13635" t="s">
        <v>27739</v>
      </c>
      <c r="B13635">
        <v>1</v>
      </c>
    </row>
    <row r="13636" spans="1:2">
      <c r="A13636" t="s">
        <v>27742</v>
      </c>
      <c r="B13636">
        <v>1</v>
      </c>
    </row>
    <row r="13637" spans="1:2">
      <c r="A13637" t="s">
        <v>27743</v>
      </c>
      <c r="B13637">
        <v>1</v>
      </c>
    </row>
    <row r="13638" spans="1:2">
      <c r="A13638" t="s">
        <v>27744</v>
      </c>
      <c r="B13638">
        <v>1</v>
      </c>
    </row>
    <row r="13639" spans="1:2">
      <c r="A13639" t="s">
        <v>27745</v>
      </c>
      <c r="B13639">
        <v>1</v>
      </c>
    </row>
    <row r="13640" spans="1:2">
      <c r="A13640" t="s">
        <v>27746</v>
      </c>
      <c r="B13640">
        <v>1</v>
      </c>
    </row>
    <row r="13641" spans="1:2">
      <c r="A13641" t="s">
        <v>27747</v>
      </c>
      <c r="B13641">
        <v>1</v>
      </c>
    </row>
    <row r="13642" spans="1:2">
      <c r="A13642" t="s">
        <v>27748</v>
      </c>
      <c r="B13642">
        <v>1</v>
      </c>
    </row>
    <row r="13643" spans="1:2">
      <c r="A13643" t="s">
        <v>27749</v>
      </c>
      <c r="B13643">
        <v>1</v>
      </c>
    </row>
    <row r="13644" spans="1:2">
      <c r="A13644" t="s">
        <v>27752</v>
      </c>
      <c r="B13644">
        <v>1</v>
      </c>
    </row>
    <row r="13645" spans="1:2">
      <c r="A13645" t="s">
        <v>27753</v>
      </c>
      <c r="B13645">
        <v>1</v>
      </c>
    </row>
    <row r="13646" spans="1:2">
      <c r="A13646" t="s">
        <v>27754</v>
      </c>
      <c r="B13646">
        <v>1</v>
      </c>
    </row>
    <row r="13647" spans="1:2">
      <c r="A13647" t="s">
        <v>27755</v>
      </c>
      <c r="B13647">
        <v>1</v>
      </c>
    </row>
    <row r="13648" spans="1:2">
      <c r="A13648" t="s">
        <v>27756</v>
      </c>
      <c r="B13648">
        <v>1</v>
      </c>
    </row>
    <row r="13649" spans="1:2">
      <c r="A13649" t="s">
        <v>27757</v>
      </c>
      <c r="B13649">
        <v>1</v>
      </c>
    </row>
    <row r="13650" spans="1:2">
      <c r="A13650" t="s">
        <v>27759</v>
      </c>
      <c r="B13650">
        <v>1</v>
      </c>
    </row>
    <row r="13651" spans="1:2">
      <c r="A13651" t="s">
        <v>27760</v>
      </c>
      <c r="B13651">
        <v>1</v>
      </c>
    </row>
    <row r="13652" spans="1:2">
      <c r="A13652" t="s">
        <v>27761</v>
      </c>
      <c r="B13652">
        <v>1</v>
      </c>
    </row>
    <row r="13653" spans="1:2">
      <c r="A13653" t="s">
        <v>27762</v>
      </c>
      <c r="B13653">
        <v>1</v>
      </c>
    </row>
    <row r="13654" spans="1:2">
      <c r="A13654" t="s">
        <v>27763</v>
      </c>
      <c r="B13654">
        <v>1</v>
      </c>
    </row>
    <row r="13655" spans="1:2">
      <c r="A13655" t="s">
        <v>27764</v>
      </c>
      <c r="B13655">
        <v>1</v>
      </c>
    </row>
    <row r="13656" spans="1:2">
      <c r="A13656" t="s">
        <v>27765</v>
      </c>
      <c r="B13656">
        <v>1</v>
      </c>
    </row>
    <row r="13657" spans="1:2">
      <c r="A13657" t="s">
        <v>27766</v>
      </c>
      <c r="B13657">
        <v>1</v>
      </c>
    </row>
    <row r="13658" spans="1:2">
      <c r="A13658" t="s">
        <v>27767</v>
      </c>
      <c r="B13658">
        <v>1</v>
      </c>
    </row>
    <row r="13659" spans="1:2">
      <c r="A13659" t="s">
        <v>27768</v>
      </c>
      <c r="B13659">
        <v>1</v>
      </c>
    </row>
    <row r="13660" spans="1:2">
      <c r="A13660" t="s">
        <v>27769</v>
      </c>
      <c r="B13660">
        <v>1</v>
      </c>
    </row>
    <row r="13661" spans="1:2">
      <c r="A13661" t="s">
        <v>27770</v>
      </c>
      <c r="B13661">
        <v>1</v>
      </c>
    </row>
    <row r="13662" spans="1:2">
      <c r="A13662" t="s">
        <v>27771</v>
      </c>
      <c r="B13662">
        <v>1</v>
      </c>
    </row>
    <row r="13663" spans="1:2">
      <c r="A13663" t="s">
        <v>27772</v>
      </c>
      <c r="B13663">
        <v>1</v>
      </c>
    </row>
    <row r="13664" spans="1:2">
      <c r="A13664" t="s">
        <v>27773</v>
      </c>
      <c r="B13664">
        <v>1</v>
      </c>
    </row>
    <row r="13665" spans="1:2">
      <c r="A13665" t="s">
        <v>27774</v>
      </c>
      <c r="B13665">
        <v>1</v>
      </c>
    </row>
    <row r="13666" spans="1:2">
      <c r="A13666" t="s">
        <v>27775</v>
      </c>
      <c r="B13666">
        <v>1</v>
      </c>
    </row>
    <row r="13667" spans="1:2">
      <c r="A13667" t="s">
        <v>27776</v>
      </c>
      <c r="B13667">
        <v>1</v>
      </c>
    </row>
    <row r="13668" spans="1:2">
      <c r="A13668" t="s">
        <v>27778</v>
      </c>
      <c r="B13668">
        <v>1</v>
      </c>
    </row>
    <row r="13669" spans="1:2">
      <c r="A13669" t="s">
        <v>27779</v>
      </c>
      <c r="B13669">
        <v>1</v>
      </c>
    </row>
    <row r="13670" spans="1:2">
      <c r="A13670" t="s">
        <v>27780</v>
      </c>
      <c r="B13670">
        <v>1</v>
      </c>
    </row>
    <row r="13671" spans="1:2">
      <c r="A13671" t="s">
        <v>27781</v>
      </c>
      <c r="B13671">
        <v>1</v>
      </c>
    </row>
    <row r="13672" spans="1:2">
      <c r="A13672" t="s">
        <v>27782</v>
      </c>
      <c r="B13672">
        <v>1</v>
      </c>
    </row>
    <row r="13673" spans="1:2">
      <c r="A13673" t="s">
        <v>27783</v>
      </c>
      <c r="B13673">
        <v>1</v>
      </c>
    </row>
    <row r="13674" spans="1:2">
      <c r="A13674" t="s">
        <v>27784</v>
      </c>
      <c r="B13674">
        <v>1</v>
      </c>
    </row>
    <row r="13675" spans="1:2">
      <c r="A13675" t="s">
        <v>27785</v>
      </c>
      <c r="B13675">
        <v>1</v>
      </c>
    </row>
    <row r="13676" spans="1:2">
      <c r="A13676" t="s">
        <v>27786</v>
      </c>
      <c r="B13676">
        <v>1</v>
      </c>
    </row>
    <row r="13677" spans="1:2">
      <c r="A13677" t="s">
        <v>27788</v>
      </c>
      <c r="B13677">
        <v>1</v>
      </c>
    </row>
    <row r="13678" spans="1:2">
      <c r="A13678" t="s">
        <v>27789</v>
      </c>
      <c r="B13678">
        <v>1</v>
      </c>
    </row>
    <row r="13679" spans="1:2">
      <c r="A13679" t="s">
        <v>27790</v>
      </c>
      <c r="B13679">
        <v>1</v>
      </c>
    </row>
    <row r="13680" spans="1:2">
      <c r="A13680" t="s">
        <v>27791</v>
      </c>
      <c r="B13680">
        <v>1</v>
      </c>
    </row>
    <row r="13681" spans="1:2">
      <c r="A13681" t="s">
        <v>27792</v>
      </c>
      <c r="B13681">
        <v>1</v>
      </c>
    </row>
    <row r="13682" spans="1:2">
      <c r="A13682" t="s">
        <v>27793</v>
      </c>
      <c r="B13682">
        <v>1</v>
      </c>
    </row>
    <row r="13683" spans="1:2">
      <c r="A13683" t="s">
        <v>27794</v>
      </c>
      <c r="B13683">
        <v>1</v>
      </c>
    </row>
    <row r="13684" spans="1:2">
      <c r="A13684" t="s">
        <v>27795</v>
      </c>
      <c r="B13684">
        <v>1</v>
      </c>
    </row>
    <row r="13685" spans="1:2">
      <c r="A13685" t="s">
        <v>27796</v>
      </c>
      <c r="B13685">
        <v>1</v>
      </c>
    </row>
    <row r="13686" spans="1:2">
      <c r="A13686" t="s">
        <v>27797</v>
      </c>
      <c r="B13686">
        <v>1</v>
      </c>
    </row>
    <row r="13687" spans="1:2">
      <c r="A13687" t="s">
        <v>27798</v>
      </c>
      <c r="B13687">
        <v>1</v>
      </c>
    </row>
    <row r="13688" spans="1:2">
      <c r="A13688" t="s">
        <v>27799</v>
      </c>
      <c r="B13688">
        <v>1</v>
      </c>
    </row>
    <row r="13689" spans="1:2">
      <c r="A13689" t="s">
        <v>27801</v>
      </c>
      <c r="B13689">
        <v>1</v>
      </c>
    </row>
    <row r="13690" spans="1:2">
      <c r="A13690" t="s">
        <v>27802</v>
      </c>
      <c r="B13690">
        <v>1</v>
      </c>
    </row>
    <row r="13691" spans="1:2">
      <c r="A13691" t="s">
        <v>27803</v>
      </c>
      <c r="B13691">
        <v>1</v>
      </c>
    </row>
    <row r="13692" spans="1:2">
      <c r="A13692" t="s">
        <v>27804</v>
      </c>
      <c r="B13692">
        <v>1</v>
      </c>
    </row>
    <row r="13693" spans="1:2">
      <c r="A13693" t="s">
        <v>27805</v>
      </c>
      <c r="B13693">
        <v>1</v>
      </c>
    </row>
    <row r="13694" spans="1:2">
      <c r="A13694" t="s">
        <v>27807</v>
      </c>
      <c r="B13694">
        <v>1</v>
      </c>
    </row>
    <row r="13695" spans="1:2">
      <c r="A13695" t="s">
        <v>27808</v>
      </c>
      <c r="B13695">
        <v>1</v>
      </c>
    </row>
    <row r="13696" spans="1:2">
      <c r="A13696" t="s">
        <v>27810</v>
      </c>
      <c r="B13696">
        <v>1</v>
      </c>
    </row>
    <row r="13697" spans="1:2">
      <c r="A13697" t="s">
        <v>27812</v>
      </c>
      <c r="B13697">
        <v>1</v>
      </c>
    </row>
    <row r="13698" spans="1:2">
      <c r="A13698" t="s">
        <v>27813</v>
      </c>
      <c r="B13698">
        <v>1</v>
      </c>
    </row>
    <row r="13699" spans="1:2">
      <c r="A13699" t="s">
        <v>27814</v>
      </c>
      <c r="B13699">
        <v>1</v>
      </c>
    </row>
    <row r="13700" spans="1:2">
      <c r="A13700" t="s">
        <v>27815</v>
      </c>
      <c r="B13700">
        <v>1</v>
      </c>
    </row>
    <row r="13701" spans="1:2">
      <c r="A13701" t="s">
        <v>27816</v>
      </c>
      <c r="B13701">
        <v>1</v>
      </c>
    </row>
    <row r="13702" spans="1:2">
      <c r="A13702" t="s">
        <v>27817</v>
      </c>
      <c r="B13702">
        <v>1</v>
      </c>
    </row>
    <row r="13703" spans="1:2">
      <c r="A13703" t="s">
        <v>27818</v>
      </c>
      <c r="B13703">
        <v>1</v>
      </c>
    </row>
    <row r="13704" spans="1:2">
      <c r="A13704" t="s">
        <v>27819</v>
      </c>
      <c r="B13704">
        <v>1</v>
      </c>
    </row>
    <row r="13705" spans="1:2">
      <c r="A13705" t="s">
        <v>27820</v>
      </c>
      <c r="B13705">
        <v>1</v>
      </c>
    </row>
    <row r="13706" spans="1:2">
      <c r="A13706" t="s">
        <v>27821</v>
      </c>
      <c r="B13706">
        <v>1</v>
      </c>
    </row>
    <row r="13707" spans="1:2">
      <c r="A13707" t="s">
        <v>27823</v>
      </c>
      <c r="B13707">
        <v>1</v>
      </c>
    </row>
    <row r="13708" spans="1:2">
      <c r="A13708" t="s">
        <v>27824</v>
      </c>
      <c r="B13708">
        <v>1</v>
      </c>
    </row>
    <row r="13709" spans="1:2">
      <c r="A13709" t="s">
        <v>27825</v>
      </c>
      <c r="B13709">
        <v>1</v>
      </c>
    </row>
    <row r="13710" spans="1:2">
      <c r="A13710" t="s">
        <v>27826</v>
      </c>
      <c r="B13710">
        <v>1</v>
      </c>
    </row>
    <row r="13711" spans="1:2">
      <c r="A13711" t="s">
        <v>27827</v>
      </c>
      <c r="B13711">
        <v>1</v>
      </c>
    </row>
    <row r="13712" spans="1:2">
      <c r="A13712" t="s">
        <v>27828</v>
      </c>
      <c r="B13712">
        <v>1</v>
      </c>
    </row>
    <row r="13713" spans="1:2">
      <c r="A13713" t="s">
        <v>27829</v>
      </c>
      <c r="B13713">
        <v>1</v>
      </c>
    </row>
    <row r="13714" spans="1:2">
      <c r="A13714" t="s">
        <v>27830</v>
      </c>
      <c r="B13714">
        <v>1</v>
      </c>
    </row>
    <row r="13715" spans="1:2">
      <c r="A13715" t="s">
        <v>27831</v>
      </c>
      <c r="B13715">
        <v>1</v>
      </c>
    </row>
    <row r="13716" spans="1:2">
      <c r="A13716" t="s">
        <v>27832</v>
      </c>
      <c r="B13716">
        <v>1</v>
      </c>
    </row>
    <row r="13717" spans="1:2">
      <c r="A13717" t="s">
        <v>27833</v>
      </c>
      <c r="B13717">
        <v>1</v>
      </c>
    </row>
    <row r="13718" spans="1:2">
      <c r="A13718" t="s">
        <v>27834</v>
      </c>
      <c r="B13718">
        <v>1</v>
      </c>
    </row>
    <row r="13719" spans="1:2">
      <c r="A13719" t="s">
        <v>27835</v>
      </c>
      <c r="B13719">
        <v>1</v>
      </c>
    </row>
    <row r="13720" spans="1:2">
      <c r="A13720" t="s">
        <v>27837</v>
      </c>
      <c r="B13720">
        <v>1</v>
      </c>
    </row>
    <row r="13721" spans="1:2">
      <c r="A13721" t="s">
        <v>27838</v>
      </c>
      <c r="B13721">
        <v>1</v>
      </c>
    </row>
    <row r="13722" spans="1:2">
      <c r="A13722" t="s">
        <v>27839</v>
      </c>
      <c r="B13722">
        <v>1</v>
      </c>
    </row>
    <row r="13723" spans="1:2">
      <c r="A13723" t="s">
        <v>27840</v>
      </c>
      <c r="B13723">
        <v>1</v>
      </c>
    </row>
    <row r="13724" spans="1:2">
      <c r="A13724" t="s">
        <v>27841</v>
      </c>
      <c r="B13724">
        <v>1</v>
      </c>
    </row>
    <row r="13725" spans="1:2">
      <c r="A13725" t="s">
        <v>27842</v>
      </c>
      <c r="B13725">
        <v>1</v>
      </c>
    </row>
    <row r="13726" spans="1:2">
      <c r="A13726" t="s">
        <v>27844</v>
      </c>
      <c r="B13726">
        <v>1</v>
      </c>
    </row>
    <row r="13727" spans="1:2">
      <c r="A13727" t="s">
        <v>27845</v>
      </c>
      <c r="B13727">
        <v>1</v>
      </c>
    </row>
    <row r="13728" spans="1:2">
      <c r="A13728" t="s">
        <v>27846</v>
      </c>
      <c r="B13728">
        <v>1</v>
      </c>
    </row>
    <row r="13729" spans="1:2">
      <c r="A13729" t="s">
        <v>27847</v>
      </c>
      <c r="B13729">
        <v>1</v>
      </c>
    </row>
    <row r="13730" spans="1:2">
      <c r="A13730" t="s">
        <v>27848</v>
      </c>
      <c r="B13730">
        <v>1</v>
      </c>
    </row>
    <row r="13731" spans="1:2">
      <c r="A13731" t="s">
        <v>27851</v>
      </c>
      <c r="B13731">
        <v>1</v>
      </c>
    </row>
    <row r="13732" spans="1:2">
      <c r="A13732" t="s">
        <v>27852</v>
      </c>
      <c r="B13732">
        <v>1</v>
      </c>
    </row>
    <row r="13733" spans="1:2">
      <c r="A13733" t="s">
        <v>27853</v>
      </c>
      <c r="B13733">
        <v>1</v>
      </c>
    </row>
    <row r="13734" spans="1:2">
      <c r="A13734" t="s">
        <v>27854</v>
      </c>
      <c r="B13734">
        <v>1</v>
      </c>
    </row>
    <row r="13735" spans="1:2">
      <c r="A13735" t="s">
        <v>27855</v>
      </c>
      <c r="B13735">
        <v>1</v>
      </c>
    </row>
    <row r="13736" spans="1:2">
      <c r="A13736" t="s">
        <v>27857</v>
      </c>
      <c r="B13736">
        <v>1</v>
      </c>
    </row>
    <row r="13737" spans="1:2">
      <c r="A13737" t="s">
        <v>27858</v>
      </c>
      <c r="B13737">
        <v>1</v>
      </c>
    </row>
    <row r="13738" spans="1:2">
      <c r="A13738" t="s">
        <v>27859</v>
      </c>
      <c r="B13738">
        <v>1</v>
      </c>
    </row>
    <row r="13739" spans="1:2">
      <c r="A13739" t="s">
        <v>27860</v>
      </c>
      <c r="B13739">
        <v>1</v>
      </c>
    </row>
    <row r="13740" spans="1:2">
      <c r="A13740" t="s">
        <v>27862</v>
      </c>
      <c r="B13740">
        <v>1</v>
      </c>
    </row>
    <row r="13741" spans="1:2">
      <c r="A13741" t="s">
        <v>27863</v>
      </c>
      <c r="B13741">
        <v>1</v>
      </c>
    </row>
    <row r="13742" spans="1:2">
      <c r="A13742" t="s">
        <v>27864</v>
      </c>
      <c r="B13742">
        <v>1</v>
      </c>
    </row>
    <row r="13743" spans="1:2">
      <c r="A13743" t="s">
        <v>27865</v>
      </c>
      <c r="B13743">
        <v>1</v>
      </c>
    </row>
    <row r="13744" spans="1:2">
      <c r="A13744" t="s">
        <v>27866</v>
      </c>
      <c r="B13744">
        <v>1</v>
      </c>
    </row>
    <row r="13745" spans="1:2">
      <c r="A13745" t="s">
        <v>27867</v>
      </c>
      <c r="B13745">
        <v>1</v>
      </c>
    </row>
    <row r="13746" spans="1:2">
      <c r="A13746" t="s">
        <v>27868</v>
      </c>
      <c r="B13746">
        <v>1</v>
      </c>
    </row>
    <row r="13747" spans="1:2">
      <c r="A13747" t="s">
        <v>27869</v>
      </c>
      <c r="B13747">
        <v>1</v>
      </c>
    </row>
    <row r="13748" spans="1:2">
      <c r="A13748" t="s">
        <v>27870</v>
      </c>
      <c r="B13748">
        <v>1</v>
      </c>
    </row>
    <row r="13749" spans="1:2">
      <c r="A13749" t="s">
        <v>27871</v>
      </c>
      <c r="B13749">
        <v>1</v>
      </c>
    </row>
    <row r="13750" spans="1:2">
      <c r="A13750" t="s">
        <v>27872</v>
      </c>
      <c r="B13750">
        <v>1</v>
      </c>
    </row>
    <row r="13751" spans="1:2">
      <c r="A13751" t="s">
        <v>27873</v>
      </c>
      <c r="B13751">
        <v>1</v>
      </c>
    </row>
    <row r="13752" spans="1:2">
      <c r="A13752" t="s">
        <v>27874</v>
      </c>
      <c r="B13752">
        <v>1</v>
      </c>
    </row>
    <row r="13753" spans="1:2">
      <c r="A13753" t="s">
        <v>27875</v>
      </c>
      <c r="B13753">
        <v>1</v>
      </c>
    </row>
    <row r="13754" spans="1:2">
      <c r="A13754" t="s">
        <v>27876</v>
      </c>
      <c r="B13754">
        <v>1</v>
      </c>
    </row>
    <row r="13755" spans="1:2">
      <c r="A13755" t="s">
        <v>27877</v>
      </c>
      <c r="B13755">
        <v>1</v>
      </c>
    </row>
    <row r="13756" spans="1:2">
      <c r="A13756" t="s">
        <v>27878</v>
      </c>
      <c r="B13756">
        <v>1</v>
      </c>
    </row>
    <row r="13757" spans="1:2">
      <c r="A13757" t="s">
        <v>27879</v>
      </c>
      <c r="B13757">
        <v>1</v>
      </c>
    </row>
    <row r="13758" spans="1:2">
      <c r="A13758" t="s">
        <v>27880</v>
      </c>
      <c r="B13758">
        <v>1</v>
      </c>
    </row>
    <row r="13759" spans="1:2">
      <c r="A13759" t="s">
        <v>27881</v>
      </c>
      <c r="B13759">
        <v>1</v>
      </c>
    </row>
    <row r="13760" spans="1:2">
      <c r="A13760" t="s">
        <v>27882</v>
      </c>
      <c r="B13760">
        <v>1</v>
      </c>
    </row>
    <row r="13761" spans="1:2">
      <c r="A13761" t="s">
        <v>27883</v>
      </c>
      <c r="B13761">
        <v>1</v>
      </c>
    </row>
    <row r="13762" spans="1:2">
      <c r="A13762" t="s">
        <v>27884</v>
      </c>
      <c r="B13762">
        <v>1</v>
      </c>
    </row>
    <row r="13763" spans="1:2">
      <c r="A13763" t="s">
        <v>27885</v>
      </c>
      <c r="B13763">
        <v>1</v>
      </c>
    </row>
    <row r="13764" spans="1:2">
      <c r="A13764" t="s">
        <v>27886</v>
      </c>
      <c r="B13764">
        <v>1</v>
      </c>
    </row>
    <row r="13765" spans="1:2">
      <c r="A13765" t="s">
        <v>27887</v>
      </c>
      <c r="B13765">
        <v>1</v>
      </c>
    </row>
    <row r="13766" spans="1:2">
      <c r="A13766" t="s">
        <v>27888</v>
      </c>
      <c r="B13766">
        <v>1</v>
      </c>
    </row>
    <row r="13767" spans="1:2">
      <c r="A13767" t="s">
        <v>27889</v>
      </c>
      <c r="B13767">
        <v>1</v>
      </c>
    </row>
    <row r="13768" spans="1:2">
      <c r="A13768" t="s">
        <v>27890</v>
      </c>
      <c r="B13768">
        <v>1</v>
      </c>
    </row>
    <row r="13769" spans="1:2">
      <c r="A13769" t="s">
        <v>27891</v>
      </c>
      <c r="B13769">
        <v>1</v>
      </c>
    </row>
    <row r="13770" spans="1:2">
      <c r="A13770" t="s">
        <v>27892</v>
      </c>
      <c r="B13770">
        <v>1</v>
      </c>
    </row>
    <row r="13771" spans="1:2">
      <c r="A13771" t="s">
        <v>27893</v>
      </c>
      <c r="B13771">
        <v>1</v>
      </c>
    </row>
    <row r="13772" spans="1:2">
      <c r="A13772" t="s">
        <v>27894</v>
      </c>
      <c r="B13772">
        <v>1</v>
      </c>
    </row>
    <row r="13773" spans="1:2">
      <c r="A13773" t="s">
        <v>27895</v>
      </c>
      <c r="B13773">
        <v>1</v>
      </c>
    </row>
    <row r="13774" spans="1:2">
      <c r="A13774" t="s">
        <v>27896</v>
      </c>
      <c r="B13774">
        <v>1</v>
      </c>
    </row>
    <row r="13775" spans="1:2">
      <c r="A13775" t="s">
        <v>27897</v>
      </c>
      <c r="B13775">
        <v>1</v>
      </c>
    </row>
    <row r="13776" spans="1:2">
      <c r="A13776" t="s">
        <v>27898</v>
      </c>
      <c r="B13776">
        <v>1</v>
      </c>
    </row>
    <row r="13777" spans="1:2">
      <c r="A13777" t="s">
        <v>27899</v>
      </c>
      <c r="B13777">
        <v>1</v>
      </c>
    </row>
    <row r="13778" spans="1:2">
      <c r="A13778" t="s">
        <v>27900</v>
      </c>
      <c r="B13778">
        <v>1</v>
      </c>
    </row>
    <row r="13779" spans="1:2">
      <c r="A13779" t="s">
        <v>27901</v>
      </c>
      <c r="B13779">
        <v>1</v>
      </c>
    </row>
    <row r="13780" spans="1:2">
      <c r="A13780" t="s">
        <v>27903</v>
      </c>
      <c r="B13780">
        <v>1</v>
      </c>
    </row>
    <row r="13781" spans="1:2">
      <c r="A13781" t="s">
        <v>27904</v>
      </c>
      <c r="B13781">
        <v>1</v>
      </c>
    </row>
    <row r="13782" spans="1:2">
      <c r="A13782" t="s">
        <v>27906</v>
      </c>
      <c r="B13782">
        <v>1</v>
      </c>
    </row>
    <row r="13783" spans="1:2">
      <c r="A13783" t="s">
        <v>27907</v>
      </c>
      <c r="B13783">
        <v>1</v>
      </c>
    </row>
    <row r="13784" spans="1:2">
      <c r="A13784" t="s">
        <v>27908</v>
      </c>
      <c r="B13784">
        <v>1</v>
      </c>
    </row>
    <row r="13785" spans="1:2">
      <c r="A13785" t="s">
        <v>27909</v>
      </c>
      <c r="B13785">
        <v>1</v>
      </c>
    </row>
    <row r="13786" spans="1:2">
      <c r="A13786" t="s">
        <v>27910</v>
      </c>
      <c r="B13786">
        <v>1</v>
      </c>
    </row>
    <row r="13787" spans="1:2">
      <c r="A13787" t="s">
        <v>27911</v>
      </c>
      <c r="B13787">
        <v>1</v>
      </c>
    </row>
    <row r="13788" spans="1:2">
      <c r="A13788" t="s">
        <v>27912</v>
      </c>
      <c r="B13788">
        <v>1</v>
      </c>
    </row>
    <row r="13789" spans="1:2">
      <c r="A13789" t="s">
        <v>27913</v>
      </c>
      <c r="B13789">
        <v>1</v>
      </c>
    </row>
    <row r="13790" spans="1:2">
      <c r="A13790" t="s">
        <v>27914</v>
      </c>
      <c r="B13790">
        <v>1</v>
      </c>
    </row>
    <row r="13791" spans="1:2">
      <c r="A13791" t="s">
        <v>27915</v>
      </c>
      <c r="B13791">
        <v>1</v>
      </c>
    </row>
    <row r="13792" spans="1:2">
      <c r="A13792" t="s">
        <v>27916</v>
      </c>
      <c r="B13792">
        <v>1</v>
      </c>
    </row>
    <row r="13793" spans="1:2">
      <c r="A13793" t="s">
        <v>27917</v>
      </c>
      <c r="B13793">
        <v>1</v>
      </c>
    </row>
    <row r="13794" spans="1:2">
      <c r="A13794" t="s">
        <v>27918</v>
      </c>
      <c r="B13794">
        <v>1</v>
      </c>
    </row>
    <row r="13795" spans="1:2">
      <c r="A13795" t="s">
        <v>27919</v>
      </c>
      <c r="B13795">
        <v>1</v>
      </c>
    </row>
    <row r="13796" spans="1:2">
      <c r="A13796" t="s">
        <v>27920</v>
      </c>
      <c r="B13796">
        <v>1</v>
      </c>
    </row>
    <row r="13797" spans="1:2">
      <c r="A13797" t="s">
        <v>27921</v>
      </c>
      <c r="B13797">
        <v>1</v>
      </c>
    </row>
    <row r="13798" spans="1:2">
      <c r="A13798" t="s">
        <v>27922</v>
      </c>
      <c r="B13798">
        <v>1</v>
      </c>
    </row>
    <row r="13799" spans="1:2">
      <c r="A13799" t="s">
        <v>27923</v>
      </c>
      <c r="B13799">
        <v>1</v>
      </c>
    </row>
    <row r="13800" spans="1:2">
      <c r="A13800" t="s">
        <v>27924</v>
      </c>
      <c r="B13800">
        <v>1</v>
      </c>
    </row>
    <row r="13801" spans="1:2">
      <c r="A13801" t="s">
        <v>27925</v>
      </c>
      <c r="B13801">
        <v>1</v>
      </c>
    </row>
    <row r="13802" spans="1:2">
      <c r="A13802" t="s">
        <v>27926</v>
      </c>
      <c r="B13802">
        <v>1</v>
      </c>
    </row>
    <row r="13803" spans="1:2">
      <c r="A13803" t="s">
        <v>27927</v>
      </c>
      <c r="B13803">
        <v>1</v>
      </c>
    </row>
    <row r="13804" spans="1:2">
      <c r="A13804" t="s">
        <v>27928</v>
      </c>
      <c r="B13804">
        <v>1</v>
      </c>
    </row>
    <row r="13805" spans="1:2">
      <c r="A13805" t="s">
        <v>27930</v>
      </c>
      <c r="B13805">
        <v>1</v>
      </c>
    </row>
    <row r="13806" spans="1:2">
      <c r="A13806" t="s">
        <v>27931</v>
      </c>
      <c r="B13806">
        <v>1</v>
      </c>
    </row>
    <row r="13807" spans="1:2">
      <c r="A13807" t="s">
        <v>27932</v>
      </c>
      <c r="B13807">
        <v>1</v>
      </c>
    </row>
    <row r="13808" spans="1:2">
      <c r="A13808" t="s">
        <v>27933</v>
      </c>
      <c r="B13808">
        <v>1</v>
      </c>
    </row>
    <row r="13809" spans="1:2">
      <c r="A13809" t="s">
        <v>27934</v>
      </c>
      <c r="B13809">
        <v>1</v>
      </c>
    </row>
    <row r="13810" spans="1:2">
      <c r="A13810" t="s">
        <v>27935</v>
      </c>
      <c r="B13810">
        <v>1</v>
      </c>
    </row>
    <row r="13811" spans="1:2">
      <c r="A13811" t="s">
        <v>27936</v>
      </c>
      <c r="B13811">
        <v>1</v>
      </c>
    </row>
    <row r="13812" spans="1:2">
      <c r="A13812" t="s">
        <v>27938</v>
      </c>
      <c r="B13812">
        <v>1</v>
      </c>
    </row>
    <row r="13813" spans="1:2">
      <c r="A13813" t="s">
        <v>27939</v>
      </c>
      <c r="B13813">
        <v>1</v>
      </c>
    </row>
    <row r="13814" spans="1:2">
      <c r="A13814" t="s">
        <v>27940</v>
      </c>
      <c r="B13814">
        <v>1</v>
      </c>
    </row>
    <row r="13815" spans="1:2">
      <c r="A13815" t="s">
        <v>27941</v>
      </c>
      <c r="B13815">
        <v>1</v>
      </c>
    </row>
    <row r="13816" spans="1:2">
      <c r="A13816" t="s">
        <v>27942</v>
      </c>
      <c r="B13816">
        <v>1</v>
      </c>
    </row>
    <row r="13817" spans="1:2">
      <c r="A13817" t="s">
        <v>27943</v>
      </c>
      <c r="B13817">
        <v>1</v>
      </c>
    </row>
    <row r="13818" spans="1:2">
      <c r="A13818" t="s">
        <v>27944</v>
      </c>
      <c r="B13818">
        <v>1</v>
      </c>
    </row>
    <row r="13819" spans="1:2">
      <c r="A13819" t="s">
        <v>27945</v>
      </c>
      <c r="B13819">
        <v>1</v>
      </c>
    </row>
    <row r="13820" spans="1:2">
      <c r="A13820" t="s">
        <v>27946</v>
      </c>
      <c r="B13820">
        <v>1</v>
      </c>
    </row>
    <row r="13821" spans="1:2">
      <c r="A13821" t="s">
        <v>27947</v>
      </c>
      <c r="B13821">
        <v>1</v>
      </c>
    </row>
    <row r="13822" spans="1:2">
      <c r="A13822" t="s">
        <v>27948</v>
      </c>
      <c r="B13822">
        <v>1</v>
      </c>
    </row>
    <row r="13823" spans="1:2">
      <c r="A13823" t="s">
        <v>27949</v>
      </c>
      <c r="B13823">
        <v>1</v>
      </c>
    </row>
    <row r="13824" spans="1:2">
      <c r="A13824" t="s">
        <v>27950</v>
      </c>
      <c r="B13824">
        <v>1</v>
      </c>
    </row>
    <row r="13825" spans="1:2">
      <c r="A13825" t="s">
        <v>27951</v>
      </c>
      <c r="B13825">
        <v>1</v>
      </c>
    </row>
    <row r="13826" spans="1:2">
      <c r="A13826" t="s">
        <v>27952</v>
      </c>
      <c r="B13826">
        <v>1</v>
      </c>
    </row>
    <row r="13827" spans="1:2">
      <c r="A13827" t="s">
        <v>27953</v>
      </c>
      <c r="B13827">
        <v>1</v>
      </c>
    </row>
    <row r="13828" spans="1:2">
      <c r="A13828" t="s">
        <v>27954</v>
      </c>
      <c r="B13828">
        <v>1</v>
      </c>
    </row>
    <row r="13829" spans="1:2">
      <c r="A13829" t="s">
        <v>27955</v>
      </c>
      <c r="B13829">
        <v>1</v>
      </c>
    </row>
    <row r="13830" spans="1:2">
      <c r="A13830" t="s">
        <v>27956</v>
      </c>
      <c r="B13830">
        <v>1</v>
      </c>
    </row>
    <row r="13831" spans="1:2">
      <c r="A13831" t="s">
        <v>27957</v>
      </c>
      <c r="B13831">
        <v>1</v>
      </c>
    </row>
    <row r="13832" spans="1:2">
      <c r="A13832" t="s">
        <v>27958</v>
      </c>
      <c r="B13832">
        <v>1</v>
      </c>
    </row>
    <row r="13833" spans="1:2">
      <c r="A13833" t="s">
        <v>27959</v>
      </c>
      <c r="B13833">
        <v>1</v>
      </c>
    </row>
    <row r="13834" spans="1:2">
      <c r="A13834" t="s">
        <v>27960</v>
      </c>
      <c r="B13834">
        <v>1</v>
      </c>
    </row>
    <row r="13835" spans="1:2">
      <c r="A13835" t="s">
        <v>27961</v>
      </c>
      <c r="B13835">
        <v>1</v>
      </c>
    </row>
    <row r="13836" spans="1:2">
      <c r="A13836" t="s">
        <v>27962</v>
      </c>
      <c r="B13836">
        <v>1</v>
      </c>
    </row>
    <row r="13837" spans="1:2">
      <c r="A13837" t="s">
        <v>27963</v>
      </c>
      <c r="B13837">
        <v>1</v>
      </c>
    </row>
    <row r="13838" spans="1:2">
      <c r="A13838" t="s">
        <v>27964</v>
      </c>
      <c r="B13838">
        <v>1</v>
      </c>
    </row>
    <row r="13839" spans="1:2">
      <c r="A13839" t="s">
        <v>27965</v>
      </c>
      <c r="B13839">
        <v>1</v>
      </c>
    </row>
    <row r="13840" spans="1:2">
      <c r="A13840" t="s">
        <v>27967</v>
      </c>
      <c r="B13840">
        <v>1</v>
      </c>
    </row>
    <row r="13841" spans="1:2">
      <c r="A13841" t="s">
        <v>27968</v>
      </c>
      <c r="B13841">
        <v>1</v>
      </c>
    </row>
    <row r="13842" spans="1:2">
      <c r="A13842" t="s">
        <v>27969</v>
      </c>
      <c r="B13842">
        <v>1</v>
      </c>
    </row>
    <row r="13843" spans="1:2">
      <c r="A13843" t="s">
        <v>27970</v>
      </c>
      <c r="B13843">
        <v>1</v>
      </c>
    </row>
    <row r="13844" spans="1:2">
      <c r="A13844" t="s">
        <v>27971</v>
      </c>
      <c r="B13844">
        <v>1</v>
      </c>
    </row>
    <row r="13845" spans="1:2">
      <c r="A13845" t="s">
        <v>27972</v>
      </c>
      <c r="B13845">
        <v>1</v>
      </c>
    </row>
    <row r="13846" spans="1:2">
      <c r="A13846" t="s">
        <v>27973</v>
      </c>
      <c r="B13846">
        <v>1</v>
      </c>
    </row>
    <row r="13847" spans="1:2">
      <c r="A13847" t="s">
        <v>27974</v>
      </c>
      <c r="B13847">
        <v>1</v>
      </c>
    </row>
    <row r="13848" spans="1:2">
      <c r="A13848" t="s">
        <v>27975</v>
      </c>
      <c r="B13848">
        <v>1</v>
      </c>
    </row>
    <row r="13849" spans="1:2">
      <c r="A13849" t="s">
        <v>27976</v>
      </c>
      <c r="B13849">
        <v>1</v>
      </c>
    </row>
    <row r="13850" spans="1:2">
      <c r="A13850" t="s">
        <v>27978</v>
      </c>
      <c r="B13850">
        <v>1</v>
      </c>
    </row>
    <row r="13851" spans="1:2">
      <c r="A13851" t="s">
        <v>27979</v>
      </c>
      <c r="B13851">
        <v>1</v>
      </c>
    </row>
    <row r="13852" spans="1:2">
      <c r="A13852" t="s">
        <v>27980</v>
      </c>
      <c r="B13852">
        <v>1</v>
      </c>
    </row>
    <row r="13853" spans="1:2">
      <c r="A13853" t="s">
        <v>27981</v>
      </c>
      <c r="B13853">
        <v>1</v>
      </c>
    </row>
    <row r="13854" spans="1:2">
      <c r="A13854" t="s">
        <v>27982</v>
      </c>
      <c r="B13854">
        <v>1</v>
      </c>
    </row>
    <row r="13855" spans="1:2">
      <c r="A13855" t="s">
        <v>27983</v>
      </c>
      <c r="B13855">
        <v>1</v>
      </c>
    </row>
    <row r="13856" spans="1:2">
      <c r="A13856" t="s">
        <v>27985</v>
      </c>
      <c r="B13856">
        <v>1</v>
      </c>
    </row>
    <row r="13857" spans="1:2">
      <c r="A13857" t="s">
        <v>27986</v>
      </c>
      <c r="B13857">
        <v>1</v>
      </c>
    </row>
    <row r="13858" spans="1:2">
      <c r="A13858" t="s">
        <v>27987</v>
      </c>
      <c r="B13858">
        <v>1</v>
      </c>
    </row>
    <row r="13859" spans="1:2">
      <c r="A13859" t="s">
        <v>27989</v>
      </c>
      <c r="B13859">
        <v>1</v>
      </c>
    </row>
    <row r="13860" spans="1:2">
      <c r="A13860" t="s">
        <v>27990</v>
      </c>
      <c r="B13860">
        <v>1</v>
      </c>
    </row>
    <row r="13861" spans="1:2">
      <c r="A13861" t="s">
        <v>27991</v>
      </c>
      <c r="B13861">
        <v>1</v>
      </c>
    </row>
    <row r="13862" spans="1:2">
      <c r="A13862" t="s">
        <v>27992</v>
      </c>
      <c r="B13862">
        <v>1</v>
      </c>
    </row>
    <row r="13863" spans="1:2">
      <c r="A13863" t="s">
        <v>27993</v>
      </c>
      <c r="B13863">
        <v>1</v>
      </c>
    </row>
    <row r="13864" spans="1:2">
      <c r="A13864" t="s">
        <v>27994</v>
      </c>
      <c r="B13864">
        <v>1</v>
      </c>
    </row>
    <row r="13865" spans="1:2">
      <c r="A13865" t="s">
        <v>27995</v>
      </c>
      <c r="B13865">
        <v>1</v>
      </c>
    </row>
    <row r="13866" spans="1:2">
      <c r="A13866" t="s">
        <v>27996</v>
      </c>
      <c r="B13866">
        <v>1</v>
      </c>
    </row>
    <row r="13867" spans="1:2">
      <c r="A13867" t="s">
        <v>27997</v>
      </c>
      <c r="B13867">
        <v>1</v>
      </c>
    </row>
    <row r="13868" spans="1:2">
      <c r="A13868" t="s">
        <v>27998</v>
      </c>
      <c r="B13868">
        <v>1</v>
      </c>
    </row>
    <row r="13869" spans="1:2">
      <c r="A13869" t="s">
        <v>27999</v>
      </c>
      <c r="B13869">
        <v>1</v>
      </c>
    </row>
    <row r="13870" spans="1:2">
      <c r="A13870" t="s">
        <v>28000</v>
      </c>
      <c r="B13870">
        <v>1</v>
      </c>
    </row>
    <row r="13871" spans="1:2">
      <c r="A13871" t="s">
        <v>28001</v>
      </c>
      <c r="B13871">
        <v>1</v>
      </c>
    </row>
    <row r="13872" spans="1:2">
      <c r="A13872" t="s">
        <v>28002</v>
      </c>
      <c r="B13872">
        <v>1</v>
      </c>
    </row>
    <row r="13873" spans="1:2">
      <c r="A13873" t="s">
        <v>28003</v>
      </c>
      <c r="B13873">
        <v>1</v>
      </c>
    </row>
    <row r="13874" spans="1:2">
      <c r="A13874" t="s">
        <v>28004</v>
      </c>
      <c r="B13874">
        <v>1</v>
      </c>
    </row>
    <row r="13875" spans="1:2">
      <c r="A13875" t="s">
        <v>28005</v>
      </c>
      <c r="B13875">
        <v>1</v>
      </c>
    </row>
    <row r="13876" spans="1:2">
      <c r="A13876" t="s">
        <v>28006</v>
      </c>
      <c r="B13876">
        <v>1</v>
      </c>
    </row>
    <row r="13877" spans="1:2">
      <c r="A13877" t="s">
        <v>28007</v>
      </c>
      <c r="B13877">
        <v>1</v>
      </c>
    </row>
    <row r="13878" spans="1:2">
      <c r="A13878" t="s">
        <v>28009</v>
      </c>
      <c r="B13878">
        <v>1</v>
      </c>
    </row>
    <row r="13879" spans="1:2">
      <c r="A13879" t="s">
        <v>28010</v>
      </c>
      <c r="B13879">
        <v>1</v>
      </c>
    </row>
    <row r="13880" spans="1:2">
      <c r="A13880" t="s">
        <v>28011</v>
      </c>
      <c r="B13880">
        <v>1</v>
      </c>
    </row>
    <row r="13881" spans="1:2">
      <c r="A13881" t="s">
        <v>28012</v>
      </c>
      <c r="B13881">
        <v>1</v>
      </c>
    </row>
    <row r="13882" spans="1:2">
      <c r="A13882" t="s">
        <v>28013</v>
      </c>
      <c r="B13882">
        <v>1</v>
      </c>
    </row>
    <row r="13883" spans="1:2">
      <c r="A13883" t="s">
        <v>28014</v>
      </c>
      <c r="B13883">
        <v>1</v>
      </c>
    </row>
    <row r="13884" spans="1:2">
      <c r="A13884" t="s">
        <v>28015</v>
      </c>
      <c r="B13884">
        <v>1</v>
      </c>
    </row>
    <row r="13885" spans="1:2">
      <c r="A13885" t="s">
        <v>28016</v>
      </c>
      <c r="B13885">
        <v>1</v>
      </c>
    </row>
    <row r="13886" spans="1:2">
      <c r="A13886" t="s">
        <v>28017</v>
      </c>
      <c r="B13886">
        <v>1</v>
      </c>
    </row>
    <row r="13887" spans="1:2">
      <c r="A13887" t="s">
        <v>28018</v>
      </c>
      <c r="B13887">
        <v>1</v>
      </c>
    </row>
    <row r="13888" spans="1:2">
      <c r="A13888" t="s">
        <v>28019</v>
      </c>
      <c r="B13888">
        <v>1</v>
      </c>
    </row>
    <row r="13889" spans="1:2">
      <c r="A13889" t="s">
        <v>28020</v>
      </c>
      <c r="B13889">
        <v>1</v>
      </c>
    </row>
    <row r="13890" spans="1:2">
      <c r="A13890" t="s">
        <v>28021</v>
      </c>
      <c r="B13890">
        <v>1</v>
      </c>
    </row>
    <row r="13891" spans="1:2">
      <c r="A13891" t="s">
        <v>28022</v>
      </c>
      <c r="B13891">
        <v>1</v>
      </c>
    </row>
    <row r="13892" spans="1:2">
      <c r="A13892" t="s">
        <v>28023</v>
      </c>
      <c r="B13892">
        <v>1</v>
      </c>
    </row>
    <row r="13893" spans="1:2">
      <c r="A13893" t="s">
        <v>28024</v>
      </c>
      <c r="B13893">
        <v>1</v>
      </c>
    </row>
    <row r="13894" spans="1:2">
      <c r="A13894" t="s">
        <v>28025</v>
      </c>
      <c r="B13894">
        <v>1</v>
      </c>
    </row>
    <row r="13895" spans="1:2">
      <c r="A13895" t="s">
        <v>28026</v>
      </c>
      <c r="B13895">
        <v>1</v>
      </c>
    </row>
    <row r="13896" spans="1:2">
      <c r="A13896" t="s">
        <v>28027</v>
      </c>
      <c r="B13896">
        <v>1</v>
      </c>
    </row>
    <row r="13897" spans="1:2">
      <c r="A13897" t="s">
        <v>28028</v>
      </c>
      <c r="B13897">
        <v>1</v>
      </c>
    </row>
    <row r="13898" spans="1:2">
      <c r="A13898" t="s">
        <v>28029</v>
      </c>
      <c r="B13898">
        <v>1</v>
      </c>
    </row>
    <row r="13899" spans="1:2">
      <c r="A13899" t="s">
        <v>28030</v>
      </c>
      <c r="B13899">
        <v>1</v>
      </c>
    </row>
    <row r="13900" spans="1:2">
      <c r="A13900" t="s">
        <v>28031</v>
      </c>
      <c r="B13900">
        <v>1</v>
      </c>
    </row>
    <row r="13901" spans="1:2">
      <c r="A13901" t="s">
        <v>28032</v>
      </c>
      <c r="B13901">
        <v>1</v>
      </c>
    </row>
    <row r="13902" spans="1:2">
      <c r="A13902" t="s">
        <v>28033</v>
      </c>
      <c r="B13902">
        <v>1</v>
      </c>
    </row>
    <row r="13903" spans="1:2">
      <c r="A13903" t="s">
        <v>28035</v>
      </c>
      <c r="B13903">
        <v>1</v>
      </c>
    </row>
    <row r="13904" spans="1:2">
      <c r="A13904" t="s">
        <v>28036</v>
      </c>
      <c r="B13904">
        <v>1</v>
      </c>
    </row>
    <row r="13905" spans="1:2">
      <c r="A13905" t="s">
        <v>28037</v>
      </c>
      <c r="B13905">
        <v>1</v>
      </c>
    </row>
    <row r="13906" spans="1:2">
      <c r="A13906" t="s">
        <v>28038</v>
      </c>
      <c r="B13906">
        <v>1</v>
      </c>
    </row>
    <row r="13907" spans="1:2">
      <c r="A13907" t="s">
        <v>28039</v>
      </c>
      <c r="B13907">
        <v>1</v>
      </c>
    </row>
    <row r="13908" spans="1:2">
      <c r="A13908" t="s">
        <v>28040</v>
      </c>
      <c r="B13908">
        <v>1</v>
      </c>
    </row>
    <row r="13909" spans="1:2">
      <c r="A13909" t="s">
        <v>28042</v>
      </c>
      <c r="B13909">
        <v>1</v>
      </c>
    </row>
    <row r="13910" spans="1:2">
      <c r="A13910" t="s">
        <v>28044</v>
      </c>
      <c r="B13910">
        <v>1</v>
      </c>
    </row>
    <row r="13911" spans="1:2">
      <c r="A13911" t="s">
        <v>28045</v>
      </c>
      <c r="B13911">
        <v>1</v>
      </c>
    </row>
    <row r="13912" spans="1:2">
      <c r="A13912" t="s">
        <v>28046</v>
      </c>
      <c r="B13912">
        <v>1</v>
      </c>
    </row>
    <row r="13913" spans="1:2">
      <c r="A13913" t="s">
        <v>28047</v>
      </c>
      <c r="B13913">
        <v>1</v>
      </c>
    </row>
    <row r="13914" spans="1:2">
      <c r="A13914" t="s">
        <v>28048</v>
      </c>
      <c r="B13914">
        <v>1</v>
      </c>
    </row>
    <row r="13915" spans="1:2">
      <c r="A13915" t="s">
        <v>28049</v>
      </c>
      <c r="B13915">
        <v>1</v>
      </c>
    </row>
    <row r="13916" spans="1:2">
      <c r="A13916" t="s">
        <v>28050</v>
      </c>
      <c r="B13916">
        <v>1</v>
      </c>
    </row>
    <row r="13917" spans="1:2">
      <c r="A13917" t="s">
        <v>28051</v>
      </c>
      <c r="B13917">
        <v>1</v>
      </c>
    </row>
    <row r="13918" spans="1:2">
      <c r="A13918" t="s">
        <v>28052</v>
      </c>
      <c r="B13918">
        <v>1</v>
      </c>
    </row>
    <row r="13919" spans="1:2">
      <c r="A13919" t="s">
        <v>28053</v>
      </c>
      <c r="B13919">
        <v>1</v>
      </c>
    </row>
    <row r="13920" spans="1:2">
      <c r="A13920" t="s">
        <v>28054</v>
      </c>
      <c r="B13920">
        <v>1</v>
      </c>
    </row>
    <row r="13921" spans="1:2">
      <c r="A13921" t="s">
        <v>28055</v>
      </c>
      <c r="B13921">
        <v>1</v>
      </c>
    </row>
    <row r="13922" spans="1:2">
      <c r="A13922" t="s">
        <v>28056</v>
      </c>
      <c r="B13922">
        <v>1</v>
      </c>
    </row>
    <row r="13923" spans="1:2">
      <c r="A13923" t="s">
        <v>28057</v>
      </c>
      <c r="B13923">
        <v>1</v>
      </c>
    </row>
    <row r="13924" spans="1:2">
      <c r="A13924" t="s">
        <v>28058</v>
      </c>
      <c r="B13924">
        <v>1</v>
      </c>
    </row>
    <row r="13925" spans="1:2">
      <c r="A13925" t="s">
        <v>28059</v>
      </c>
      <c r="B13925">
        <v>1</v>
      </c>
    </row>
    <row r="13926" spans="1:2">
      <c r="A13926" t="s">
        <v>28061</v>
      </c>
      <c r="B13926">
        <v>1</v>
      </c>
    </row>
    <row r="13927" spans="1:2">
      <c r="A13927" t="s">
        <v>28062</v>
      </c>
      <c r="B13927">
        <v>1</v>
      </c>
    </row>
    <row r="13928" spans="1:2">
      <c r="A13928" t="s">
        <v>28063</v>
      </c>
      <c r="B13928">
        <v>1</v>
      </c>
    </row>
    <row r="13929" spans="1:2">
      <c r="A13929" t="s">
        <v>28064</v>
      </c>
      <c r="B13929">
        <v>1</v>
      </c>
    </row>
    <row r="13930" spans="1:2">
      <c r="A13930" t="s">
        <v>28067</v>
      </c>
      <c r="B13930">
        <v>1</v>
      </c>
    </row>
    <row r="13931" spans="1:2">
      <c r="A13931" t="s">
        <v>28068</v>
      </c>
      <c r="B13931">
        <v>1</v>
      </c>
    </row>
    <row r="13932" spans="1:2">
      <c r="A13932" t="s">
        <v>28069</v>
      </c>
      <c r="B13932">
        <v>1</v>
      </c>
    </row>
    <row r="13933" spans="1:2">
      <c r="A13933" t="s">
        <v>28070</v>
      </c>
      <c r="B13933">
        <v>1</v>
      </c>
    </row>
    <row r="13934" spans="1:2">
      <c r="A13934" t="s">
        <v>28071</v>
      </c>
      <c r="B13934">
        <v>1</v>
      </c>
    </row>
    <row r="13935" spans="1:2">
      <c r="A13935" t="s">
        <v>28072</v>
      </c>
      <c r="B13935">
        <v>1</v>
      </c>
    </row>
    <row r="13936" spans="1:2">
      <c r="A13936" t="s">
        <v>28073</v>
      </c>
      <c r="B13936">
        <v>1</v>
      </c>
    </row>
    <row r="13937" spans="1:2">
      <c r="A13937" t="s">
        <v>28074</v>
      </c>
      <c r="B13937">
        <v>1</v>
      </c>
    </row>
    <row r="13938" spans="1:2">
      <c r="A13938" t="s">
        <v>28075</v>
      </c>
      <c r="B13938">
        <v>1</v>
      </c>
    </row>
    <row r="13939" spans="1:2">
      <c r="A13939" t="s">
        <v>28076</v>
      </c>
      <c r="B13939">
        <v>1</v>
      </c>
    </row>
    <row r="13940" spans="1:2">
      <c r="A13940" t="s">
        <v>28077</v>
      </c>
      <c r="B13940">
        <v>1</v>
      </c>
    </row>
    <row r="13941" spans="1:2">
      <c r="A13941" t="s">
        <v>28078</v>
      </c>
      <c r="B13941">
        <v>1</v>
      </c>
    </row>
    <row r="13942" spans="1:2">
      <c r="A13942" t="s">
        <v>28079</v>
      </c>
      <c r="B13942">
        <v>1</v>
      </c>
    </row>
    <row r="13943" spans="1:2">
      <c r="A13943" t="s">
        <v>28080</v>
      </c>
      <c r="B13943">
        <v>1</v>
      </c>
    </row>
    <row r="13944" spans="1:2">
      <c r="A13944" t="s">
        <v>28081</v>
      </c>
      <c r="B13944">
        <v>1</v>
      </c>
    </row>
    <row r="13945" spans="1:2">
      <c r="A13945" t="s">
        <v>28082</v>
      </c>
      <c r="B13945">
        <v>1</v>
      </c>
    </row>
    <row r="13946" spans="1:2">
      <c r="A13946" t="s">
        <v>28083</v>
      </c>
      <c r="B13946">
        <v>1</v>
      </c>
    </row>
    <row r="13947" spans="1:2">
      <c r="A13947" t="s">
        <v>28084</v>
      </c>
      <c r="B13947">
        <v>1</v>
      </c>
    </row>
    <row r="13948" spans="1:2">
      <c r="A13948" t="s">
        <v>28085</v>
      </c>
      <c r="B13948">
        <v>1</v>
      </c>
    </row>
    <row r="13949" spans="1:2">
      <c r="A13949" t="s">
        <v>28086</v>
      </c>
      <c r="B13949">
        <v>1</v>
      </c>
    </row>
    <row r="13950" spans="1:2">
      <c r="A13950" t="s">
        <v>28087</v>
      </c>
      <c r="B13950">
        <v>1</v>
      </c>
    </row>
    <row r="13951" spans="1:2">
      <c r="A13951" t="s">
        <v>28088</v>
      </c>
      <c r="B13951">
        <v>1</v>
      </c>
    </row>
    <row r="13952" spans="1:2">
      <c r="A13952" t="s">
        <v>28089</v>
      </c>
      <c r="B13952">
        <v>1</v>
      </c>
    </row>
    <row r="13953" spans="1:2">
      <c r="A13953" t="s">
        <v>28090</v>
      </c>
      <c r="B13953">
        <v>1</v>
      </c>
    </row>
    <row r="13954" spans="1:2">
      <c r="A13954" t="s">
        <v>28092</v>
      </c>
      <c r="B13954">
        <v>1</v>
      </c>
    </row>
    <row r="13955" spans="1:2">
      <c r="A13955" t="s">
        <v>28093</v>
      </c>
      <c r="B13955">
        <v>1</v>
      </c>
    </row>
    <row r="13956" spans="1:2">
      <c r="A13956" t="s">
        <v>28094</v>
      </c>
      <c r="B13956">
        <v>1</v>
      </c>
    </row>
    <row r="13957" spans="1:2">
      <c r="A13957" t="s">
        <v>28095</v>
      </c>
      <c r="B13957">
        <v>1</v>
      </c>
    </row>
    <row r="13958" spans="1:2">
      <c r="A13958" t="s">
        <v>28096</v>
      </c>
      <c r="B13958">
        <v>1</v>
      </c>
    </row>
    <row r="13959" spans="1:2">
      <c r="A13959" t="s">
        <v>28097</v>
      </c>
      <c r="B13959">
        <v>1</v>
      </c>
    </row>
    <row r="13960" spans="1:2">
      <c r="A13960" t="s">
        <v>28098</v>
      </c>
      <c r="B13960">
        <v>1</v>
      </c>
    </row>
    <row r="13961" spans="1:2">
      <c r="A13961" t="s">
        <v>28100</v>
      </c>
      <c r="B13961">
        <v>1</v>
      </c>
    </row>
    <row r="13962" spans="1:2">
      <c r="A13962" t="s">
        <v>28101</v>
      </c>
      <c r="B13962">
        <v>1</v>
      </c>
    </row>
    <row r="13963" spans="1:2">
      <c r="A13963" t="s">
        <v>28102</v>
      </c>
      <c r="B13963">
        <v>1</v>
      </c>
    </row>
    <row r="13964" spans="1:2">
      <c r="A13964" t="s">
        <v>28104</v>
      </c>
      <c r="B13964">
        <v>1</v>
      </c>
    </row>
    <row r="13965" spans="1:2">
      <c r="A13965" t="s">
        <v>28106</v>
      </c>
      <c r="B13965">
        <v>1</v>
      </c>
    </row>
    <row r="13966" spans="1:2">
      <c r="A13966" t="s">
        <v>28107</v>
      </c>
      <c r="B13966">
        <v>1</v>
      </c>
    </row>
    <row r="13967" spans="1:2">
      <c r="A13967" t="s">
        <v>28108</v>
      </c>
      <c r="B13967">
        <v>1</v>
      </c>
    </row>
    <row r="13968" spans="1:2">
      <c r="A13968" t="s">
        <v>28109</v>
      </c>
      <c r="B13968">
        <v>1</v>
      </c>
    </row>
    <row r="13969" spans="1:2">
      <c r="A13969" t="s">
        <v>28110</v>
      </c>
      <c r="B13969">
        <v>1</v>
      </c>
    </row>
    <row r="13970" spans="1:2">
      <c r="A13970" t="s">
        <v>28111</v>
      </c>
      <c r="B13970">
        <v>1</v>
      </c>
    </row>
    <row r="13971" spans="1:2">
      <c r="A13971" t="s">
        <v>28112</v>
      </c>
      <c r="B13971">
        <v>1</v>
      </c>
    </row>
    <row r="13972" spans="1:2">
      <c r="A13972" t="s">
        <v>28113</v>
      </c>
      <c r="B13972">
        <v>1</v>
      </c>
    </row>
    <row r="13973" spans="1:2">
      <c r="A13973" t="s">
        <v>28114</v>
      </c>
      <c r="B13973">
        <v>1</v>
      </c>
    </row>
    <row r="13974" spans="1:2">
      <c r="A13974" t="s">
        <v>28115</v>
      </c>
      <c r="B13974">
        <v>1</v>
      </c>
    </row>
    <row r="13975" spans="1:2">
      <c r="A13975" t="s">
        <v>28116</v>
      </c>
      <c r="B13975">
        <v>1</v>
      </c>
    </row>
    <row r="13976" spans="1:2">
      <c r="A13976" t="s">
        <v>28117</v>
      </c>
      <c r="B13976">
        <v>1</v>
      </c>
    </row>
    <row r="13977" spans="1:2">
      <c r="A13977" t="s">
        <v>28118</v>
      </c>
      <c r="B13977">
        <v>1</v>
      </c>
    </row>
    <row r="13978" spans="1:2">
      <c r="A13978" t="s">
        <v>28119</v>
      </c>
      <c r="B13978">
        <v>1</v>
      </c>
    </row>
    <row r="13979" spans="1:2">
      <c r="A13979" t="s">
        <v>28120</v>
      </c>
      <c r="B13979">
        <v>1</v>
      </c>
    </row>
    <row r="13980" spans="1:2">
      <c r="A13980" t="s">
        <v>28122</v>
      </c>
      <c r="B13980">
        <v>1</v>
      </c>
    </row>
    <row r="13981" spans="1:2">
      <c r="A13981" t="s">
        <v>28123</v>
      </c>
      <c r="B13981">
        <v>1</v>
      </c>
    </row>
    <row r="13982" spans="1:2">
      <c r="A13982" t="s">
        <v>28124</v>
      </c>
      <c r="B13982">
        <v>1</v>
      </c>
    </row>
    <row r="13983" spans="1:2">
      <c r="A13983" t="s">
        <v>28125</v>
      </c>
      <c r="B13983">
        <v>1</v>
      </c>
    </row>
    <row r="13984" spans="1:2">
      <c r="A13984" t="s">
        <v>28126</v>
      </c>
      <c r="B13984">
        <v>1</v>
      </c>
    </row>
    <row r="13985" spans="1:2">
      <c r="A13985" t="s">
        <v>28127</v>
      </c>
      <c r="B13985">
        <v>1</v>
      </c>
    </row>
    <row r="13986" spans="1:2">
      <c r="A13986" t="s">
        <v>28128</v>
      </c>
      <c r="B13986">
        <v>1</v>
      </c>
    </row>
    <row r="13987" spans="1:2">
      <c r="A13987" t="s">
        <v>28129</v>
      </c>
      <c r="B13987">
        <v>1</v>
      </c>
    </row>
    <row r="13988" spans="1:2">
      <c r="A13988" t="s">
        <v>28130</v>
      </c>
      <c r="B13988">
        <v>1</v>
      </c>
    </row>
    <row r="13989" spans="1:2">
      <c r="A13989" t="s">
        <v>28131</v>
      </c>
      <c r="B13989">
        <v>1</v>
      </c>
    </row>
    <row r="13990" spans="1:2">
      <c r="A13990" t="s">
        <v>28132</v>
      </c>
      <c r="B13990">
        <v>1</v>
      </c>
    </row>
    <row r="13991" spans="1:2">
      <c r="A13991" t="e">
        <f>--_: and_CC sober_JJ</f>
        <v>#NAME?</v>
      </c>
      <c r="B13991">
        <v>1</v>
      </c>
    </row>
    <row r="13992" spans="1:2">
      <c r="A13992" t="s">
        <v>28133</v>
      </c>
      <c r="B13992">
        <v>1</v>
      </c>
    </row>
    <row r="13993" spans="1:2">
      <c r="A13993" t="s">
        <v>28134</v>
      </c>
      <c r="B13993">
        <v>1</v>
      </c>
    </row>
    <row r="13994" spans="1:2">
      <c r="A13994" t="s">
        <v>28135</v>
      </c>
      <c r="B13994">
        <v>1</v>
      </c>
    </row>
    <row r="13995" spans="1:2">
      <c r="A13995" t="s">
        <v>28136</v>
      </c>
      <c r="B13995">
        <v>1</v>
      </c>
    </row>
    <row r="13996" spans="1:2">
      <c r="A13996" t="s">
        <v>28137</v>
      </c>
      <c r="B13996">
        <v>1</v>
      </c>
    </row>
    <row r="13997" spans="1:2">
      <c r="A13997" t="s">
        <v>28138</v>
      </c>
      <c r="B13997">
        <v>1</v>
      </c>
    </row>
    <row r="13998" spans="1:2">
      <c r="A13998" t="s">
        <v>28139</v>
      </c>
      <c r="B13998">
        <v>1</v>
      </c>
    </row>
    <row r="13999" spans="1:2">
      <c r="A13999" t="s">
        <v>28140</v>
      </c>
      <c r="B13999">
        <v>1</v>
      </c>
    </row>
    <row r="14000" spans="1:2">
      <c r="A14000" t="s">
        <v>28141</v>
      </c>
      <c r="B14000">
        <v>1</v>
      </c>
    </row>
    <row r="14001" spans="1:2">
      <c r="A14001" t="s">
        <v>28142</v>
      </c>
      <c r="B14001">
        <v>1</v>
      </c>
    </row>
    <row r="14002" spans="1:2">
      <c r="A14002" t="s">
        <v>28143</v>
      </c>
      <c r="B14002">
        <v>1</v>
      </c>
    </row>
    <row r="14003" spans="1:2">
      <c r="A14003" t="s">
        <v>28144</v>
      </c>
      <c r="B14003">
        <v>1</v>
      </c>
    </row>
    <row r="14004" spans="1:2">
      <c r="A14004" t="s">
        <v>28145</v>
      </c>
      <c r="B14004">
        <v>1</v>
      </c>
    </row>
    <row r="14005" spans="1:2">
      <c r="A14005" t="s">
        <v>28146</v>
      </c>
      <c r="B14005">
        <v>1</v>
      </c>
    </row>
    <row r="14006" spans="1:2">
      <c r="A14006" t="s">
        <v>28147</v>
      </c>
      <c r="B14006">
        <v>1</v>
      </c>
    </row>
    <row r="14007" spans="1:2">
      <c r="A14007" t="s">
        <v>28149</v>
      </c>
      <c r="B14007">
        <v>1</v>
      </c>
    </row>
    <row r="14008" spans="1:2">
      <c r="A14008" t="s">
        <v>28150</v>
      </c>
      <c r="B14008">
        <v>1</v>
      </c>
    </row>
    <row r="14009" spans="1:2">
      <c r="A14009" t="s">
        <v>28151</v>
      </c>
      <c r="B14009">
        <v>1</v>
      </c>
    </row>
    <row r="14010" spans="1:2">
      <c r="A14010" t="s">
        <v>28152</v>
      </c>
      <c r="B14010">
        <v>1</v>
      </c>
    </row>
    <row r="14011" spans="1:2">
      <c r="A14011" t="s">
        <v>28153</v>
      </c>
      <c r="B14011">
        <v>1</v>
      </c>
    </row>
    <row r="14012" spans="1:2">
      <c r="A14012" t="s">
        <v>28154</v>
      </c>
      <c r="B14012">
        <v>1</v>
      </c>
    </row>
    <row r="14013" spans="1:2">
      <c r="A14013" t="s">
        <v>28155</v>
      </c>
      <c r="B14013">
        <v>1</v>
      </c>
    </row>
    <row r="14014" spans="1:2">
      <c r="A14014" t="s">
        <v>28156</v>
      </c>
      <c r="B14014">
        <v>1</v>
      </c>
    </row>
    <row r="14015" spans="1:2">
      <c r="A14015" t="s">
        <v>28157</v>
      </c>
      <c r="B14015">
        <v>1</v>
      </c>
    </row>
    <row r="14016" spans="1:2">
      <c r="A14016" t="s">
        <v>28158</v>
      </c>
      <c r="B14016">
        <v>1</v>
      </c>
    </row>
    <row r="14017" spans="1:2">
      <c r="A14017" t="s">
        <v>28159</v>
      </c>
      <c r="B14017">
        <v>1</v>
      </c>
    </row>
    <row r="14018" spans="1:2">
      <c r="A14018" t="s">
        <v>28160</v>
      </c>
      <c r="B14018">
        <v>1</v>
      </c>
    </row>
    <row r="14019" spans="1:2">
      <c r="A14019" t="s">
        <v>28161</v>
      </c>
      <c r="B14019">
        <v>1</v>
      </c>
    </row>
    <row r="14020" spans="1:2">
      <c r="A14020" t="s">
        <v>28162</v>
      </c>
      <c r="B14020">
        <v>1</v>
      </c>
    </row>
    <row r="14021" spans="1:2">
      <c r="A14021" t="s">
        <v>28163</v>
      </c>
      <c r="B14021">
        <v>1</v>
      </c>
    </row>
    <row r="14022" spans="1:2">
      <c r="A14022" t="s">
        <v>28164</v>
      </c>
      <c r="B14022">
        <v>1</v>
      </c>
    </row>
    <row r="14023" spans="1:2">
      <c r="A14023" t="s">
        <v>28165</v>
      </c>
      <c r="B14023">
        <v>1</v>
      </c>
    </row>
    <row r="14024" spans="1:2">
      <c r="A14024" t="s">
        <v>28166</v>
      </c>
      <c r="B14024">
        <v>1</v>
      </c>
    </row>
    <row r="14025" spans="1:2">
      <c r="A14025" t="s">
        <v>28167</v>
      </c>
      <c r="B14025">
        <v>1</v>
      </c>
    </row>
    <row r="14026" spans="1:2">
      <c r="A14026" t="s">
        <v>28168</v>
      </c>
      <c r="B14026">
        <v>1</v>
      </c>
    </row>
    <row r="14027" spans="1:2">
      <c r="A14027" t="s">
        <v>28169</v>
      </c>
      <c r="B14027">
        <v>1</v>
      </c>
    </row>
    <row r="14028" spans="1:2">
      <c r="A14028" t="s">
        <v>28170</v>
      </c>
      <c r="B14028">
        <v>1</v>
      </c>
    </row>
    <row r="14029" spans="1:2">
      <c r="A14029" t="s">
        <v>28171</v>
      </c>
      <c r="B14029">
        <v>1</v>
      </c>
    </row>
    <row r="14030" spans="1:2">
      <c r="A14030" t="s">
        <v>28172</v>
      </c>
      <c r="B14030">
        <v>1</v>
      </c>
    </row>
    <row r="14031" spans="1:2">
      <c r="A14031" t="s">
        <v>28173</v>
      </c>
      <c r="B14031">
        <v>1</v>
      </c>
    </row>
    <row r="14032" spans="1:2">
      <c r="A14032" t="s">
        <v>28174</v>
      </c>
      <c r="B14032">
        <v>1</v>
      </c>
    </row>
    <row r="14033" spans="1:2">
      <c r="A14033" t="s">
        <v>28176</v>
      </c>
      <c r="B14033">
        <v>1</v>
      </c>
    </row>
    <row r="14034" spans="1:2">
      <c r="A14034" t="s">
        <v>28177</v>
      </c>
      <c r="B14034">
        <v>1</v>
      </c>
    </row>
    <row r="14035" spans="1:2">
      <c r="A14035" t="s">
        <v>28180</v>
      </c>
      <c r="B14035">
        <v>1</v>
      </c>
    </row>
    <row r="14036" spans="1:2">
      <c r="A14036" t="s">
        <v>28181</v>
      </c>
      <c r="B14036">
        <v>1</v>
      </c>
    </row>
    <row r="14037" spans="1:2">
      <c r="A14037" t="s">
        <v>28182</v>
      </c>
      <c r="B14037">
        <v>1</v>
      </c>
    </row>
    <row r="14038" spans="1:2">
      <c r="A14038" t="s">
        <v>28183</v>
      </c>
      <c r="B14038">
        <v>1</v>
      </c>
    </row>
    <row r="14039" spans="1:2">
      <c r="A14039" t="s">
        <v>28184</v>
      </c>
      <c r="B14039">
        <v>1</v>
      </c>
    </row>
    <row r="14040" spans="1:2">
      <c r="A14040" t="s">
        <v>28185</v>
      </c>
      <c r="B14040">
        <v>1</v>
      </c>
    </row>
    <row r="14041" spans="1:2">
      <c r="A14041" t="s">
        <v>28186</v>
      </c>
      <c r="B14041">
        <v>1</v>
      </c>
    </row>
    <row r="14042" spans="1:2">
      <c r="A14042" t="s">
        <v>28187</v>
      </c>
      <c r="B14042">
        <v>1</v>
      </c>
    </row>
    <row r="14043" spans="1:2">
      <c r="A14043" t="s">
        <v>28188</v>
      </c>
      <c r="B14043">
        <v>1</v>
      </c>
    </row>
    <row r="14044" spans="1:2">
      <c r="A14044" t="s">
        <v>28189</v>
      </c>
      <c r="B14044">
        <v>1</v>
      </c>
    </row>
    <row r="14045" spans="1:2">
      <c r="A14045" t="s">
        <v>28191</v>
      </c>
      <c r="B14045">
        <v>1</v>
      </c>
    </row>
    <row r="14046" spans="1:2">
      <c r="A14046" t="s">
        <v>28192</v>
      </c>
      <c r="B14046">
        <v>1</v>
      </c>
    </row>
    <row r="14047" spans="1:2">
      <c r="A14047" t="s">
        <v>28193</v>
      </c>
      <c r="B14047">
        <v>1</v>
      </c>
    </row>
    <row r="14048" spans="1:2">
      <c r="A14048" t="s">
        <v>28194</v>
      </c>
      <c r="B14048">
        <v>1</v>
      </c>
    </row>
    <row r="14049" spans="1:2">
      <c r="A14049" t="s">
        <v>28195</v>
      </c>
      <c r="B14049">
        <v>1</v>
      </c>
    </row>
    <row r="14050" spans="1:2">
      <c r="A14050" t="s">
        <v>28196</v>
      </c>
      <c r="B14050">
        <v>1</v>
      </c>
    </row>
    <row r="14051" spans="1:2">
      <c r="A14051" t="s">
        <v>28197</v>
      </c>
      <c r="B14051">
        <v>1</v>
      </c>
    </row>
    <row r="14052" spans="1:2">
      <c r="A14052" t="s">
        <v>28198</v>
      </c>
      <c r="B14052">
        <v>1</v>
      </c>
    </row>
    <row r="14053" spans="1:2">
      <c r="A14053" t="s">
        <v>28199</v>
      </c>
      <c r="B14053">
        <v>1</v>
      </c>
    </row>
    <row r="14054" spans="1:2">
      <c r="A14054" t="s">
        <v>28200</v>
      </c>
      <c r="B14054">
        <v>1</v>
      </c>
    </row>
    <row r="14055" spans="1:2">
      <c r="A14055" t="s">
        <v>28201</v>
      </c>
      <c r="B14055">
        <v>1</v>
      </c>
    </row>
    <row r="14056" spans="1:2">
      <c r="A14056" t="s">
        <v>28202</v>
      </c>
      <c r="B14056">
        <v>1</v>
      </c>
    </row>
    <row r="14057" spans="1:2">
      <c r="A14057" t="s">
        <v>28203</v>
      </c>
      <c r="B14057">
        <v>1</v>
      </c>
    </row>
    <row r="14058" spans="1:2">
      <c r="A14058" t="s">
        <v>28204</v>
      </c>
      <c r="B14058">
        <v>1</v>
      </c>
    </row>
    <row r="14059" spans="1:2">
      <c r="A14059" t="s">
        <v>28205</v>
      </c>
      <c r="B14059">
        <v>1</v>
      </c>
    </row>
    <row r="14060" spans="1:2">
      <c r="A14060" t="s">
        <v>28206</v>
      </c>
      <c r="B14060">
        <v>1</v>
      </c>
    </row>
    <row r="14061" spans="1:2">
      <c r="A14061" t="s">
        <v>28207</v>
      </c>
      <c r="B14061">
        <v>1</v>
      </c>
    </row>
    <row r="14062" spans="1:2">
      <c r="A14062" t="s">
        <v>28208</v>
      </c>
      <c r="B14062">
        <v>1</v>
      </c>
    </row>
    <row r="14063" spans="1:2">
      <c r="A14063" t="s">
        <v>28209</v>
      </c>
      <c r="B14063">
        <v>1</v>
      </c>
    </row>
    <row r="14064" spans="1:2">
      <c r="A14064" t="s">
        <v>28210</v>
      </c>
      <c r="B14064">
        <v>1</v>
      </c>
    </row>
    <row r="14065" spans="1:2">
      <c r="A14065" t="s">
        <v>28211</v>
      </c>
      <c r="B14065">
        <v>1</v>
      </c>
    </row>
    <row r="14066" spans="1:2">
      <c r="A14066" t="s">
        <v>28212</v>
      </c>
      <c r="B14066">
        <v>1</v>
      </c>
    </row>
    <row r="14067" spans="1:2">
      <c r="A14067" t="s">
        <v>28213</v>
      </c>
      <c r="B14067">
        <v>1</v>
      </c>
    </row>
    <row r="14068" spans="1:2">
      <c r="A14068" t="s">
        <v>28214</v>
      </c>
      <c r="B14068">
        <v>1</v>
      </c>
    </row>
    <row r="14069" spans="1:2">
      <c r="A14069" t="s">
        <v>28215</v>
      </c>
      <c r="B14069">
        <v>1</v>
      </c>
    </row>
    <row r="14070" spans="1:2">
      <c r="A14070" t="s">
        <v>28216</v>
      </c>
      <c r="B14070">
        <v>1</v>
      </c>
    </row>
    <row r="14071" spans="1:2">
      <c r="A14071" t="s">
        <v>28217</v>
      </c>
      <c r="B14071">
        <v>1</v>
      </c>
    </row>
    <row r="14072" spans="1:2">
      <c r="A14072" t="s">
        <v>28218</v>
      </c>
      <c r="B14072">
        <v>1</v>
      </c>
    </row>
    <row r="14073" spans="1:2">
      <c r="A14073" t="s">
        <v>28219</v>
      </c>
      <c r="B14073">
        <v>1</v>
      </c>
    </row>
    <row r="14074" spans="1:2">
      <c r="A14074" t="s">
        <v>28220</v>
      </c>
      <c r="B14074">
        <v>1</v>
      </c>
    </row>
    <row r="14075" spans="1:2">
      <c r="A14075" t="s">
        <v>28221</v>
      </c>
      <c r="B14075">
        <v>1</v>
      </c>
    </row>
    <row r="14076" spans="1:2">
      <c r="A14076" t="s">
        <v>28222</v>
      </c>
      <c r="B14076">
        <v>1</v>
      </c>
    </row>
    <row r="14077" spans="1:2">
      <c r="A14077" t="s">
        <v>28223</v>
      </c>
      <c r="B14077">
        <v>1</v>
      </c>
    </row>
    <row r="14078" spans="1:2">
      <c r="A14078" t="s">
        <v>28224</v>
      </c>
      <c r="B14078">
        <v>1</v>
      </c>
    </row>
    <row r="14079" spans="1:2">
      <c r="A14079" t="s">
        <v>28225</v>
      </c>
      <c r="B14079">
        <v>1</v>
      </c>
    </row>
    <row r="14080" spans="1:2">
      <c r="A14080" t="s">
        <v>28226</v>
      </c>
      <c r="B14080">
        <v>1</v>
      </c>
    </row>
    <row r="14081" spans="1:2">
      <c r="A14081" t="s">
        <v>28227</v>
      </c>
      <c r="B14081">
        <v>1</v>
      </c>
    </row>
    <row r="14082" spans="1:2">
      <c r="A14082" t="s">
        <v>28229</v>
      </c>
      <c r="B14082">
        <v>1</v>
      </c>
    </row>
    <row r="14083" spans="1:2">
      <c r="A14083" t="s">
        <v>28230</v>
      </c>
      <c r="B14083">
        <v>1</v>
      </c>
    </row>
    <row r="14084" spans="1:2">
      <c r="A14084" t="s">
        <v>28232</v>
      </c>
      <c r="B14084">
        <v>1</v>
      </c>
    </row>
    <row r="14085" spans="1:2">
      <c r="A14085" t="s">
        <v>28233</v>
      </c>
      <c r="B14085">
        <v>1</v>
      </c>
    </row>
    <row r="14086" spans="1:2">
      <c r="A14086" t="s">
        <v>28234</v>
      </c>
      <c r="B14086">
        <v>1</v>
      </c>
    </row>
    <row r="14087" spans="1:2">
      <c r="A14087" t="s">
        <v>28235</v>
      </c>
      <c r="B14087">
        <v>1</v>
      </c>
    </row>
    <row r="14088" spans="1:2">
      <c r="A14088" t="s">
        <v>28236</v>
      </c>
      <c r="B14088">
        <v>1</v>
      </c>
    </row>
    <row r="14089" spans="1:2">
      <c r="A14089" t="s">
        <v>28237</v>
      </c>
      <c r="B14089">
        <v>1</v>
      </c>
    </row>
    <row r="14090" spans="1:2">
      <c r="A14090" t="s">
        <v>28239</v>
      </c>
      <c r="B14090">
        <v>1</v>
      </c>
    </row>
    <row r="14091" spans="1:2">
      <c r="A14091" t="s">
        <v>28240</v>
      </c>
      <c r="B14091">
        <v>1</v>
      </c>
    </row>
    <row r="14092" spans="1:2">
      <c r="A14092" t="s">
        <v>28241</v>
      </c>
      <c r="B14092">
        <v>1</v>
      </c>
    </row>
    <row r="14093" spans="1:2">
      <c r="A14093" t="s">
        <v>28242</v>
      </c>
      <c r="B14093">
        <v>1</v>
      </c>
    </row>
    <row r="14094" spans="1:2">
      <c r="A14094" t="s">
        <v>28243</v>
      </c>
      <c r="B14094">
        <v>1</v>
      </c>
    </row>
    <row r="14095" spans="1:2">
      <c r="A14095" t="s">
        <v>28244</v>
      </c>
      <c r="B14095">
        <v>1</v>
      </c>
    </row>
    <row r="14096" spans="1:2">
      <c r="A14096" t="s">
        <v>28245</v>
      </c>
      <c r="B14096">
        <v>1</v>
      </c>
    </row>
    <row r="14097" spans="1:2">
      <c r="A14097" t="s">
        <v>28246</v>
      </c>
      <c r="B14097">
        <v>1</v>
      </c>
    </row>
    <row r="14098" spans="1:2">
      <c r="A14098" t="s">
        <v>28247</v>
      </c>
      <c r="B14098">
        <v>1</v>
      </c>
    </row>
    <row r="14099" spans="1:2">
      <c r="A14099" t="s">
        <v>28248</v>
      </c>
      <c r="B14099">
        <v>1</v>
      </c>
    </row>
    <row r="14100" spans="1:2">
      <c r="A14100" t="s">
        <v>28249</v>
      </c>
      <c r="B14100">
        <v>1</v>
      </c>
    </row>
    <row r="14101" spans="1:2">
      <c r="A14101" t="s">
        <v>28250</v>
      </c>
      <c r="B14101">
        <v>1</v>
      </c>
    </row>
    <row r="14102" spans="1:2">
      <c r="A14102" t="s">
        <v>28252</v>
      </c>
      <c r="B14102">
        <v>1</v>
      </c>
    </row>
    <row r="14103" spans="1:2">
      <c r="A14103" t="s">
        <v>28253</v>
      </c>
      <c r="B14103">
        <v>1</v>
      </c>
    </row>
    <row r="14104" spans="1:2">
      <c r="A14104" t="s">
        <v>28255</v>
      </c>
      <c r="B14104">
        <v>1</v>
      </c>
    </row>
    <row r="14105" spans="1:2">
      <c r="A14105" t="s">
        <v>28256</v>
      </c>
      <c r="B14105">
        <v>1</v>
      </c>
    </row>
    <row r="14106" spans="1:2">
      <c r="A14106" t="s">
        <v>28257</v>
      </c>
      <c r="B14106">
        <v>1</v>
      </c>
    </row>
    <row r="14107" spans="1:2">
      <c r="A14107" t="s">
        <v>28258</v>
      </c>
      <c r="B14107">
        <v>1</v>
      </c>
    </row>
    <row r="14108" spans="1:2">
      <c r="A14108" t="s">
        <v>28259</v>
      </c>
      <c r="B14108">
        <v>1</v>
      </c>
    </row>
    <row r="14109" spans="1:2">
      <c r="A14109" t="s">
        <v>28260</v>
      </c>
      <c r="B14109">
        <v>1</v>
      </c>
    </row>
    <row r="14110" spans="1:2">
      <c r="A14110" t="s">
        <v>28261</v>
      </c>
      <c r="B14110">
        <v>1</v>
      </c>
    </row>
    <row r="14111" spans="1:2">
      <c r="A14111" t="s">
        <v>28263</v>
      </c>
      <c r="B14111">
        <v>1</v>
      </c>
    </row>
    <row r="14112" spans="1:2">
      <c r="A14112" t="s">
        <v>28264</v>
      </c>
      <c r="B14112">
        <v>1</v>
      </c>
    </row>
    <row r="14113" spans="1:2">
      <c r="A14113" t="s">
        <v>28265</v>
      </c>
      <c r="B14113">
        <v>1</v>
      </c>
    </row>
    <row r="14114" spans="1:2">
      <c r="A14114" t="e">
        <f>--_: I_PRP want_VBP</f>
        <v>#NAME?</v>
      </c>
      <c r="B14114">
        <v>1</v>
      </c>
    </row>
    <row r="14115" spans="1:2">
      <c r="A14115" t="s">
        <v>28266</v>
      </c>
      <c r="B14115">
        <v>1</v>
      </c>
    </row>
    <row r="14116" spans="1:2">
      <c r="A14116" t="s">
        <v>28267</v>
      </c>
      <c r="B14116">
        <v>1</v>
      </c>
    </row>
    <row r="14117" spans="1:2">
      <c r="A14117" t="e">
        <f>-LRB-_-LRB- I_PRP reckoned_VBD</f>
        <v>#NAME?</v>
      </c>
      <c r="B14117">
        <v>1</v>
      </c>
    </row>
    <row r="14118" spans="1:2">
      <c r="A14118" t="s">
        <v>28268</v>
      </c>
      <c r="B14118">
        <v>1</v>
      </c>
    </row>
    <row r="14119" spans="1:2">
      <c r="A14119" t="s">
        <v>28270</v>
      </c>
      <c r="B14119">
        <v>1</v>
      </c>
    </row>
    <row r="14120" spans="1:2">
      <c r="A14120" t="s">
        <v>28271</v>
      </c>
      <c r="B14120">
        <v>1</v>
      </c>
    </row>
    <row r="14121" spans="1:2">
      <c r="A14121" t="s">
        <v>28272</v>
      </c>
      <c r="B14121">
        <v>1</v>
      </c>
    </row>
    <row r="14122" spans="1:2">
      <c r="A14122" t="s">
        <v>28273</v>
      </c>
      <c r="B14122">
        <v>1</v>
      </c>
    </row>
    <row r="14123" spans="1:2">
      <c r="A14123" t="s">
        <v>28274</v>
      </c>
      <c r="B14123">
        <v>1</v>
      </c>
    </row>
    <row r="14124" spans="1:2">
      <c r="A14124" t="s">
        <v>28275</v>
      </c>
      <c r="B14124">
        <v>1</v>
      </c>
    </row>
    <row r="14125" spans="1:2">
      <c r="A14125" t="s">
        <v>28276</v>
      </c>
      <c r="B14125">
        <v>1</v>
      </c>
    </row>
    <row r="14126" spans="1:2">
      <c r="A14126" t="s">
        <v>28277</v>
      </c>
      <c r="B14126">
        <v>1</v>
      </c>
    </row>
    <row r="14127" spans="1:2">
      <c r="A14127" t="s">
        <v>28278</v>
      </c>
      <c r="B14127">
        <v>1</v>
      </c>
    </row>
    <row r="14128" spans="1:2">
      <c r="A14128" t="s">
        <v>28279</v>
      </c>
      <c r="B14128">
        <v>1</v>
      </c>
    </row>
    <row r="14129" spans="1:2">
      <c r="A14129" t="s">
        <v>28280</v>
      </c>
      <c r="B14129">
        <v>1</v>
      </c>
    </row>
    <row r="14130" spans="1:2">
      <c r="A14130" t="s">
        <v>28281</v>
      </c>
      <c r="B14130">
        <v>1</v>
      </c>
    </row>
    <row r="14131" spans="1:2">
      <c r="A14131" t="s">
        <v>28282</v>
      </c>
      <c r="B14131">
        <v>1</v>
      </c>
    </row>
    <row r="14132" spans="1:2">
      <c r="A14132" t="s">
        <v>28283</v>
      </c>
      <c r="B14132">
        <v>1</v>
      </c>
    </row>
    <row r="14133" spans="1:2">
      <c r="A14133" t="s">
        <v>28284</v>
      </c>
      <c r="B14133">
        <v>1</v>
      </c>
    </row>
    <row r="14134" spans="1:2">
      <c r="A14134" t="s">
        <v>28285</v>
      </c>
      <c r="B14134">
        <v>1</v>
      </c>
    </row>
    <row r="14135" spans="1:2">
      <c r="A14135" t="s">
        <v>28286</v>
      </c>
      <c r="B14135">
        <v>1</v>
      </c>
    </row>
    <row r="14136" spans="1:2">
      <c r="A14136" t="s">
        <v>28287</v>
      </c>
      <c r="B14136">
        <v>1</v>
      </c>
    </row>
    <row r="14137" spans="1:2">
      <c r="A14137" t="s">
        <v>28288</v>
      </c>
      <c r="B14137">
        <v>1</v>
      </c>
    </row>
    <row r="14138" spans="1:2">
      <c r="A14138" t="s">
        <v>28289</v>
      </c>
      <c r="B14138">
        <v>1</v>
      </c>
    </row>
    <row r="14139" spans="1:2">
      <c r="A14139" t="s">
        <v>28291</v>
      </c>
      <c r="B14139">
        <v>1</v>
      </c>
    </row>
    <row r="14140" spans="1:2">
      <c r="A14140" t="s">
        <v>28292</v>
      </c>
      <c r="B14140">
        <v>1</v>
      </c>
    </row>
    <row r="14141" spans="1:2">
      <c r="A14141" t="s">
        <v>28293</v>
      </c>
      <c r="B14141">
        <v>1</v>
      </c>
    </row>
    <row r="14142" spans="1:2">
      <c r="A14142" t="s">
        <v>28294</v>
      </c>
      <c r="B14142">
        <v>1</v>
      </c>
    </row>
    <row r="14143" spans="1:2">
      <c r="A14143" t="s">
        <v>28295</v>
      </c>
      <c r="B14143">
        <v>1</v>
      </c>
    </row>
    <row r="14144" spans="1:2">
      <c r="A14144" t="s">
        <v>28296</v>
      </c>
      <c r="B14144">
        <v>1</v>
      </c>
    </row>
    <row r="14145" spans="1:2">
      <c r="A14145" t="s">
        <v>28298</v>
      </c>
      <c r="B14145">
        <v>1</v>
      </c>
    </row>
    <row r="14146" spans="1:2">
      <c r="A14146" t="s">
        <v>28299</v>
      </c>
      <c r="B14146">
        <v>1</v>
      </c>
    </row>
    <row r="14147" spans="1:2">
      <c r="A14147" t="s">
        <v>28300</v>
      </c>
      <c r="B14147">
        <v>1</v>
      </c>
    </row>
    <row r="14148" spans="1:2">
      <c r="A14148" t="s">
        <v>28301</v>
      </c>
      <c r="B14148">
        <v>1</v>
      </c>
    </row>
    <row r="14149" spans="1:2">
      <c r="A14149" t="s">
        <v>28302</v>
      </c>
      <c r="B14149">
        <v>1</v>
      </c>
    </row>
    <row r="14150" spans="1:2">
      <c r="A14150" t="s">
        <v>28303</v>
      </c>
      <c r="B14150">
        <v>1</v>
      </c>
    </row>
    <row r="14151" spans="1:2">
      <c r="A14151" t="s">
        <v>28304</v>
      </c>
      <c r="B14151">
        <v>1</v>
      </c>
    </row>
    <row r="14152" spans="1:2">
      <c r="A14152" t="s">
        <v>28305</v>
      </c>
      <c r="B14152">
        <v>1</v>
      </c>
    </row>
    <row r="14153" spans="1:2">
      <c r="A14153" t="s">
        <v>28306</v>
      </c>
      <c r="B14153">
        <v>1</v>
      </c>
    </row>
    <row r="14154" spans="1:2">
      <c r="A14154" t="s">
        <v>28307</v>
      </c>
      <c r="B14154">
        <v>1</v>
      </c>
    </row>
    <row r="14155" spans="1:2">
      <c r="A14155" t="s">
        <v>28308</v>
      </c>
      <c r="B14155">
        <v>1</v>
      </c>
    </row>
    <row r="14156" spans="1:2">
      <c r="A14156" t="s">
        <v>28309</v>
      </c>
      <c r="B14156">
        <v>1</v>
      </c>
    </row>
    <row r="14157" spans="1:2">
      <c r="A14157" t="s">
        <v>28310</v>
      </c>
      <c r="B14157">
        <v>1</v>
      </c>
    </row>
    <row r="14158" spans="1:2">
      <c r="A14158" t="s">
        <v>28312</v>
      </c>
      <c r="B14158">
        <v>1</v>
      </c>
    </row>
    <row r="14159" spans="1:2">
      <c r="A14159" t="s">
        <v>28313</v>
      </c>
      <c r="B14159">
        <v>1</v>
      </c>
    </row>
    <row r="14160" spans="1:2">
      <c r="A14160" t="s">
        <v>28314</v>
      </c>
      <c r="B14160">
        <v>1</v>
      </c>
    </row>
    <row r="14161" spans="1:2">
      <c r="A14161" t="s">
        <v>28315</v>
      </c>
      <c r="B14161">
        <v>1</v>
      </c>
    </row>
    <row r="14162" spans="1:2">
      <c r="A14162" t="s">
        <v>28316</v>
      </c>
      <c r="B14162">
        <v>1</v>
      </c>
    </row>
    <row r="14163" spans="1:2">
      <c r="A14163" t="s">
        <v>28317</v>
      </c>
      <c r="B14163">
        <v>1</v>
      </c>
    </row>
    <row r="14164" spans="1:2">
      <c r="A14164" t="s">
        <v>28318</v>
      </c>
      <c r="B14164">
        <v>1</v>
      </c>
    </row>
    <row r="14165" spans="1:2">
      <c r="A14165" t="s">
        <v>28319</v>
      </c>
      <c r="B14165">
        <v>1</v>
      </c>
    </row>
    <row r="14166" spans="1:2">
      <c r="A14166" t="s">
        <v>28320</v>
      </c>
      <c r="B14166">
        <v>1</v>
      </c>
    </row>
    <row r="14167" spans="1:2">
      <c r="A14167" t="s">
        <v>28321</v>
      </c>
      <c r="B14167">
        <v>1</v>
      </c>
    </row>
    <row r="14168" spans="1:2">
      <c r="A14168" t="s">
        <v>28322</v>
      </c>
      <c r="B14168">
        <v>1</v>
      </c>
    </row>
    <row r="14169" spans="1:2">
      <c r="A14169" t="s">
        <v>28323</v>
      </c>
      <c r="B14169">
        <v>1</v>
      </c>
    </row>
    <row r="14170" spans="1:2">
      <c r="A14170" t="s">
        <v>28324</v>
      </c>
      <c r="B14170">
        <v>1</v>
      </c>
    </row>
    <row r="14171" spans="1:2">
      <c r="A14171" t="s">
        <v>28325</v>
      </c>
      <c r="B14171">
        <v>1</v>
      </c>
    </row>
    <row r="14172" spans="1:2">
      <c r="A14172" t="s">
        <v>28326</v>
      </c>
      <c r="B14172">
        <v>1</v>
      </c>
    </row>
    <row r="14173" spans="1:2">
      <c r="A14173" t="s">
        <v>28327</v>
      </c>
      <c r="B14173">
        <v>1</v>
      </c>
    </row>
    <row r="14174" spans="1:2">
      <c r="A14174" t="s">
        <v>28328</v>
      </c>
      <c r="B14174">
        <v>1</v>
      </c>
    </row>
    <row r="14175" spans="1:2">
      <c r="A14175" t="s">
        <v>28329</v>
      </c>
      <c r="B14175">
        <v>1</v>
      </c>
    </row>
    <row r="14176" spans="1:2">
      <c r="A14176" t="s">
        <v>28330</v>
      </c>
      <c r="B14176">
        <v>1</v>
      </c>
    </row>
    <row r="14177" spans="1:2">
      <c r="A14177" t="s">
        <v>28331</v>
      </c>
      <c r="B14177">
        <v>1</v>
      </c>
    </row>
    <row r="14178" spans="1:2">
      <c r="A14178" t="s">
        <v>28332</v>
      </c>
      <c r="B14178">
        <v>1</v>
      </c>
    </row>
    <row r="14179" spans="1:2">
      <c r="A14179" t="s">
        <v>28333</v>
      </c>
      <c r="B14179">
        <v>1</v>
      </c>
    </row>
    <row r="14180" spans="1:2">
      <c r="A14180" t="s">
        <v>28334</v>
      </c>
      <c r="B14180">
        <v>1</v>
      </c>
    </row>
    <row r="14181" spans="1:2">
      <c r="A14181" t="s">
        <v>28335</v>
      </c>
      <c r="B14181">
        <v>1</v>
      </c>
    </row>
    <row r="14182" spans="1:2">
      <c r="A14182" t="s">
        <v>28336</v>
      </c>
      <c r="B14182">
        <v>1</v>
      </c>
    </row>
    <row r="14183" spans="1:2">
      <c r="A14183" t="s">
        <v>28337</v>
      </c>
      <c r="B14183">
        <v>1</v>
      </c>
    </row>
    <row r="14184" spans="1:2">
      <c r="A14184" t="s">
        <v>28339</v>
      </c>
      <c r="B14184">
        <v>1</v>
      </c>
    </row>
    <row r="14185" spans="1:2">
      <c r="A14185" t="s">
        <v>28340</v>
      </c>
      <c r="B14185">
        <v>1</v>
      </c>
    </row>
    <row r="14186" spans="1:2">
      <c r="A14186" t="s">
        <v>28341</v>
      </c>
      <c r="B14186">
        <v>1</v>
      </c>
    </row>
    <row r="14187" spans="1:2">
      <c r="A14187" t="s">
        <v>28342</v>
      </c>
      <c r="B14187">
        <v>1</v>
      </c>
    </row>
    <row r="14188" spans="1:2">
      <c r="A14188" t="s">
        <v>28343</v>
      </c>
      <c r="B14188">
        <v>1</v>
      </c>
    </row>
    <row r="14189" spans="1:2">
      <c r="A14189" t="s">
        <v>28344</v>
      </c>
      <c r="B14189">
        <v>1</v>
      </c>
    </row>
    <row r="14190" spans="1:2">
      <c r="A14190" t="s">
        <v>28345</v>
      </c>
      <c r="B14190">
        <v>1</v>
      </c>
    </row>
    <row r="14191" spans="1:2">
      <c r="A14191" t="s">
        <v>28346</v>
      </c>
      <c r="B14191">
        <v>1</v>
      </c>
    </row>
    <row r="14192" spans="1:2">
      <c r="A14192" t="s">
        <v>28347</v>
      </c>
      <c r="B14192">
        <v>1</v>
      </c>
    </row>
    <row r="14193" spans="1:2">
      <c r="A14193" t="s">
        <v>28348</v>
      </c>
      <c r="B14193">
        <v>1</v>
      </c>
    </row>
    <row r="14194" spans="1:2">
      <c r="A14194" t="s">
        <v>28349</v>
      </c>
      <c r="B14194">
        <v>1</v>
      </c>
    </row>
    <row r="14195" spans="1:2">
      <c r="A14195" t="s">
        <v>28350</v>
      </c>
      <c r="B14195">
        <v>1</v>
      </c>
    </row>
    <row r="14196" spans="1:2">
      <c r="A14196" t="s">
        <v>28352</v>
      </c>
      <c r="B14196">
        <v>1</v>
      </c>
    </row>
    <row r="14197" spans="1:2">
      <c r="A14197" t="s">
        <v>28353</v>
      </c>
      <c r="B14197">
        <v>1</v>
      </c>
    </row>
    <row r="14198" spans="1:2">
      <c r="A14198" t="s">
        <v>28355</v>
      </c>
      <c r="B14198">
        <v>1</v>
      </c>
    </row>
    <row r="14199" spans="1:2">
      <c r="A14199" t="s">
        <v>28356</v>
      </c>
      <c r="B14199">
        <v>1</v>
      </c>
    </row>
    <row r="14200" spans="1:2">
      <c r="A14200" t="s">
        <v>28357</v>
      </c>
      <c r="B14200">
        <v>1</v>
      </c>
    </row>
    <row r="14201" spans="1:2">
      <c r="A14201" t="s">
        <v>28358</v>
      </c>
      <c r="B14201">
        <v>1</v>
      </c>
    </row>
    <row r="14202" spans="1:2">
      <c r="A14202" t="s">
        <v>28359</v>
      </c>
      <c r="B14202">
        <v>1</v>
      </c>
    </row>
    <row r="14203" spans="1:2">
      <c r="A14203" t="s">
        <v>28360</v>
      </c>
      <c r="B14203">
        <v>1</v>
      </c>
    </row>
    <row r="14204" spans="1:2">
      <c r="A14204" t="s">
        <v>28361</v>
      </c>
      <c r="B14204">
        <v>1</v>
      </c>
    </row>
    <row r="14205" spans="1:2">
      <c r="A14205" t="s">
        <v>28362</v>
      </c>
      <c r="B14205">
        <v>1</v>
      </c>
    </row>
    <row r="14206" spans="1:2">
      <c r="A14206" t="s">
        <v>28363</v>
      </c>
      <c r="B14206">
        <v>1</v>
      </c>
    </row>
    <row r="14207" spans="1:2">
      <c r="A14207" t="s">
        <v>28364</v>
      </c>
      <c r="B14207">
        <v>1</v>
      </c>
    </row>
    <row r="14208" spans="1:2">
      <c r="A14208" t="s">
        <v>28366</v>
      </c>
      <c r="B14208">
        <v>1</v>
      </c>
    </row>
    <row r="14209" spans="1:2">
      <c r="A14209" t="s">
        <v>28367</v>
      </c>
      <c r="B14209">
        <v>1</v>
      </c>
    </row>
    <row r="14210" spans="1:2">
      <c r="A14210" t="s">
        <v>28368</v>
      </c>
      <c r="B14210">
        <v>1</v>
      </c>
    </row>
    <row r="14211" spans="1:2">
      <c r="A14211" t="s">
        <v>28369</v>
      </c>
      <c r="B14211">
        <v>1</v>
      </c>
    </row>
    <row r="14212" spans="1:2">
      <c r="A14212" t="s">
        <v>28370</v>
      </c>
      <c r="B14212">
        <v>1</v>
      </c>
    </row>
    <row r="14213" spans="1:2">
      <c r="A14213" t="s">
        <v>28371</v>
      </c>
      <c r="B14213">
        <v>1</v>
      </c>
    </row>
    <row r="14214" spans="1:2">
      <c r="A14214" t="s">
        <v>28373</v>
      </c>
      <c r="B14214">
        <v>1</v>
      </c>
    </row>
    <row r="14215" spans="1:2">
      <c r="A14215" t="s">
        <v>28375</v>
      </c>
      <c r="B14215">
        <v>1</v>
      </c>
    </row>
    <row r="14216" spans="1:2">
      <c r="A14216" t="s">
        <v>28376</v>
      </c>
      <c r="B14216">
        <v>1</v>
      </c>
    </row>
    <row r="14217" spans="1:2">
      <c r="A14217" t="s">
        <v>28377</v>
      </c>
      <c r="B14217">
        <v>1</v>
      </c>
    </row>
    <row r="14218" spans="1:2">
      <c r="A14218" t="s">
        <v>28378</v>
      </c>
      <c r="B14218">
        <v>1</v>
      </c>
    </row>
    <row r="14219" spans="1:2">
      <c r="A14219" t="s">
        <v>28380</v>
      </c>
      <c r="B14219">
        <v>1</v>
      </c>
    </row>
    <row r="14220" spans="1:2">
      <c r="A14220" t="s">
        <v>28381</v>
      </c>
      <c r="B14220">
        <v>1</v>
      </c>
    </row>
    <row r="14221" spans="1:2">
      <c r="A14221" t="s">
        <v>28382</v>
      </c>
      <c r="B14221">
        <v>1</v>
      </c>
    </row>
    <row r="14222" spans="1:2">
      <c r="A14222" t="s">
        <v>28383</v>
      </c>
      <c r="B14222">
        <v>1</v>
      </c>
    </row>
    <row r="14223" spans="1:2">
      <c r="A14223" t="s">
        <v>28384</v>
      </c>
      <c r="B14223">
        <v>1</v>
      </c>
    </row>
    <row r="14224" spans="1:2">
      <c r="A14224" t="s">
        <v>28385</v>
      </c>
      <c r="B14224">
        <v>1</v>
      </c>
    </row>
    <row r="14225" spans="1:2">
      <c r="A14225" t="s">
        <v>28386</v>
      </c>
      <c r="B14225">
        <v>1</v>
      </c>
    </row>
    <row r="14226" spans="1:2">
      <c r="A14226" t="s">
        <v>28387</v>
      </c>
      <c r="B14226">
        <v>1</v>
      </c>
    </row>
    <row r="14227" spans="1:2">
      <c r="A14227" t="s">
        <v>28388</v>
      </c>
      <c r="B14227">
        <v>1</v>
      </c>
    </row>
    <row r="14228" spans="1:2">
      <c r="A14228" t="s">
        <v>28389</v>
      </c>
      <c r="B14228">
        <v>1</v>
      </c>
    </row>
    <row r="14229" spans="1:2">
      <c r="A14229" t="s">
        <v>28390</v>
      </c>
      <c r="B14229">
        <v>1</v>
      </c>
    </row>
    <row r="14230" spans="1:2">
      <c r="A14230" t="s">
        <v>28391</v>
      </c>
      <c r="B14230">
        <v>1</v>
      </c>
    </row>
    <row r="14231" spans="1:2">
      <c r="A14231" t="s">
        <v>28392</v>
      </c>
      <c r="B14231">
        <v>1</v>
      </c>
    </row>
    <row r="14232" spans="1:2">
      <c r="A14232" t="s">
        <v>28393</v>
      </c>
      <c r="B14232">
        <v>1</v>
      </c>
    </row>
    <row r="14233" spans="1:2">
      <c r="A14233" t="s">
        <v>28394</v>
      </c>
      <c r="B14233">
        <v>1</v>
      </c>
    </row>
    <row r="14234" spans="1:2">
      <c r="A14234" t="s">
        <v>28395</v>
      </c>
      <c r="B14234">
        <v>1</v>
      </c>
    </row>
    <row r="14235" spans="1:2">
      <c r="A14235" t="s">
        <v>28396</v>
      </c>
      <c r="B14235">
        <v>1</v>
      </c>
    </row>
    <row r="14236" spans="1:2">
      <c r="A14236" t="s">
        <v>28397</v>
      </c>
      <c r="B14236">
        <v>1</v>
      </c>
    </row>
    <row r="14237" spans="1:2">
      <c r="A14237" t="s">
        <v>28398</v>
      </c>
      <c r="B14237">
        <v>1</v>
      </c>
    </row>
    <row r="14238" spans="1:2">
      <c r="A14238" t="s">
        <v>28399</v>
      </c>
      <c r="B14238">
        <v>1</v>
      </c>
    </row>
    <row r="14239" spans="1:2">
      <c r="A14239" t="s">
        <v>28400</v>
      </c>
      <c r="B14239">
        <v>1</v>
      </c>
    </row>
    <row r="14240" spans="1:2">
      <c r="A14240" t="s">
        <v>28401</v>
      </c>
      <c r="B14240">
        <v>1</v>
      </c>
    </row>
    <row r="14241" spans="1:2">
      <c r="A14241" t="s">
        <v>28402</v>
      </c>
      <c r="B14241">
        <v>1</v>
      </c>
    </row>
    <row r="14242" spans="1:2">
      <c r="A14242" t="s">
        <v>28403</v>
      </c>
      <c r="B14242">
        <v>1</v>
      </c>
    </row>
    <row r="14243" spans="1:2">
      <c r="A14243" t="s">
        <v>28404</v>
      </c>
      <c r="B14243">
        <v>1</v>
      </c>
    </row>
    <row r="14244" spans="1:2">
      <c r="A14244" t="s">
        <v>28405</v>
      </c>
      <c r="B14244">
        <v>1</v>
      </c>
    </row>
    <row r="14245" spans="1:2">
      <c r="A14245" t="s">
        <v>28406</v>
      </c>
      <c r="B14245">
        <v>1</v>
      </c>
    </row>
    <row r="14246" spans="1:2">
      <c r="A14246" t="s">
        <v>28407</v>
      </c>
      <c r="B14246">
        <v>1</v>
      </c>
    </row>
    <row r="14247" spans="1:2">
      <c r="A14247" t="s">
        <v>28408</v>
      </c>
      <c r="B14247">
        <v>1</v>
      </c>
    </row>
    <row r="14248" spans="1:2">
      <c r="A14248" t="s">
        <v>28409</v>
      </c>
      <c r="B14248">
        <v>1</v>
      </c>
    </row>
    <row r="14249" spans="1:2">
      <c r="A14249" t="s">
        <v>28410</v>
      </c>
      <c r="B14249">
        <v>1</v>
      </c>
    </row>
    <row r="14250" spans="1:2">
      <c r="A14250" t="s">
        <v>28411</v>
      </c>
      <c r="B14250">
        <v>1</v>
      </c>
    </row>
    <row r="14251" spans="1:2">
      <c r="A14251" t="s">
        <v>28413</v>
      </c>
      <c r="B14251">
        <v>1</v>
      </c>
    </row>
    <row r="14252" spans="1:2">
      <c r="A14252" t="s">
        <v>28415</v>
      </c>
      <c r="B14252">
        <v>1</v>
      </c>
    </row>
    <row r="14253" spans="1:2">
      <c r="A14253" t="s">
        <v>28416</v>
      </c>
      <c r="B14253">
        <v>1</v>
      </c>
    </row>
    <row r="14254" spans="1:2">
      <c r="A14254" t="s">
        <v>28417</v>
      </c>
      <c r="B14254">
        <v>1</v>
      </c>
    </row>
    <row r="14255" spans="1:2">
      <c r="A14255" t="s">
        <v>28418</v>
      </c>
      <c r="B14255">
        <v>1</v>
      </c>
    </row>
    <row r="14256" spans="1:2">
      <c r="A14256" t="s">
        <v>28419</v>
      </c>
      <c r="B14256">
        <v>1</v>
      </c>
    </row>
    <row r="14257" spans="1:2">
      <c r="A14257" t="s">
        <v>28420</v>
      </c>
      <c r="B14257">
        <v>1</v>
      </c>
    </row>
    <row r="14258" spans="1:2">
      <c r="A14258" t="s">
        <v>28421</v>
      </c>
      <c r="B14258">
        <v>1</v>
      </c>
    </row>
    <row r="14259" spans="1:2">
      <c r="A14259" t="s">
        <v>28422</v>
      </c>
      <c r="B14259">
        <v>1</v>
      </c>
    </row>
    <row r="14260" spans="1:2">
      <c r="A14260" t="s">
        <v>28423</v>
      </c>
      <c r="B14260">
        <v>1</v>
      </c>
    </row>
    <row r="14261" spans="1:2">
      <c r="A14261" t="s">
        <v>28424</v>
      </c>
      <c r="B14261">
        <v>1</v>
      </c>
    </row>
    <row r="14262" spans="1:2">
      <c r="A14262" t="s">
        <v>28425</v>
      </c>
      <c r="B14262">
        <v>1</v>
      </c>
    </row>
    <row r="14263" spans="1:2">
      <c r="A14263" t="s">
        <v>28426</v>
      </c>
      <c r="B14263">
        <v>1</v>
      </c>
    </row>
    <row r="14264" spans="1:2">
      <c r="A14264" t="s">
        <v>28428</v>
      </c>
      <c r="B14264">
        <v>1</v>
      </c>
    </row>
    <row r="14265" spans="1:2">
      <c r="A14265" t="s">
        <v>28429</v>
      </c>
      <c r="B14265">
        <v>1</v>
      </c>
    </row>
    <row r="14266" spans="1:2">
      <c r="A14266" t="s">
        <v>28430</v>
      </c>
      <c r="B14266">
        <v>1</v>
      </c>
    </row>
    <row r="14267" spans="1:2">
      <c r="A14267" t="s">
        <v>28431</v>
      </c>
      <c r="B14267">
        <v>1</v>
      </c>
    </row>
    <row r="14268" spans="1:2">
      <c r="A14268" t="s">
        <v>28432</v>
      </c>
      <c r="B14268">
        <v>1</v>
      </c>
    </row>
    <row r="14269" spans="1:2">
      <c r="A14269" t="s">
        <v>28433</v>
      </c>
      <c r="B14269">
        <v>1</v>
      </c>
    </row>
    <row r="14270" spans="1:2">
      <c r="A14270" t="s">
        <v>28434</v>
      </c>
      <c r="B14270">
        <v>1</v>
      </c>
    </row>
    <row r="14271" spans="1:2">
      <c r="A14271" t="s">
        <v>28435</v>
      </c>
      <c r="B14271">
        <v>1</v>
      </c>
    </row>
    <row r="14272" spans="1:2">
      <c r="A14272" t="s">
        <v>28436</v>
      </c>
      <c r="B14272">
        <v>1</v>
      </c>
    </row>
    <row r="14273" spans="1:2">
      <c r="A14273" t="s">
        <v>28437</v>
      </c>
      <c r="B14273">
        <v>1</v>
      </c>
    </row>
    <row r="14274" spans="1:2">
      <c r="A14274" t="s">
        <v>28438</v>
      </c>
      <c r="B14274">
        <v>1</v>
      </c>
    </row>
    <row r="14275" spans="1:2">
      <c r="A14275" t="s">
        <v>28439</v>
      </c>
      <c r="B14275">
        <v>1</v>
      </c>
    </row>
    <row r="14276" spans="1:2">
      <c r="A14276" t="s">
        <v>28440</v>
      </c>
      <c r="B14276">
        <v>1</v>
      </c>
    </row>
    <row r="14277" spans="1:2">
      <c r="A14277" t="s">
        <v>28441</v>
      </c>
      <c r="B14277">
        <v>1</v>
      </c>
    </row>
    <row r="14278" spans="1:2">
      <c r="A14278" t="s">
        <v>28442</v>
      </c>
      <c r="B14278">
        <v>1</v>
      </c>
    </row>
    <row r="14279" spans="1:2">
      <c r="A14279" t="s">
        <v>28443</v>
      </c>
      <c r="B14279">
        <v>1</v>
      </c>
    </row>
    <row r="14280" spans="1:2">
      <c r="A14280" t="s">
        <v>28444</v>
      </c>
      <c r="B14280">
        <v>1</v>
      </c>
    </row>
    <row r="14281" spans="1:2">
      <c r="A14281" t="s">
        <v>28445</v>
      </c>
      <c r="B14281">
        <v>1</v>
      </c>
    </row>
    <row r="14282" spans="1:2">
      <c r="A14282" t="s">
        <v>28446</v>
      </c>
      <c r="B14282">
        <v>1</v>
      </c>
    </row>
    <row r="14283" spans="1:2">
      <c r="A14283" t="s">
        <v>28447</v>
      </c>
      <c r="B14283">
        <v>1</v>
      </c>
    </row>
    <row r="14284" spans="1:2">
      <c r="A14284" t="s">
        <v>28448</v>
      </c>
      <c r="B14284">
        <v>1</v>
      </c>
    </row>
    <row r="14285" spans="1:2">
      <c r="A14285" t="s">
        <v>28449</v>
      </c>
      <c r="B14285">
        <v>1</v>
      </c>
    </row>
    <row r="14286" spans="1:2">
      <c r="A14286" t="s">
        <v>28450</v>
      </c>
      <c r="B14286">
        <v>1</v>
      </c>
    </row>
    <row r="14287" spans="1:2">
      <c r="A14287" t="s">
        <v>28451</v>
      </c>
      <c r="B14287">
        <v>1</v>
      </c>
    </row>
    <row r="14288" spans="1:2">
      <c r="A14288" t="s">
        <v>28452</v>
      </c>
      <c r="B14288">
        <v>1</v>
      </c>
    </row>
    <row r="14289" spans="1:2">
      <c r="A14289" t="s">
        <v>28453</v>
      </c>
      <c r="B14289">
        <v>1</v>
      </c>
    </row>
    <row r="14290" spans="1:2">
      <c r="A14290" t="s">
        <v>28454</v>
      </c>
      <c r="B14290">
        <v>1</v>
      </c>
    </row>
    <row r="14291" spans="1:2">
      <c r="A14291" t="s">
        <v>28455</v>
      </c>
      <c r="B14291">
        <v>1</v>
      </c>
    </row>
    <row r="14292" spans="1:2">
      <c r="A14292" t="s">
        <v>28456</v>
      </c>
      <c r="B14292">
        <v>1</v>
      </c>
    </row>
    <row r="14293" spans="1:2">
      <c r="A14293" t="s">
        <v>28457</v>
      </c>
      <c r="B14293">
        <v>1</v>
      </c>
    </row>
    <row r="14294" spans="1:2">
      <c r="A14294" t="s">
        <v>28459</v>
      </c>
      <c r="B14294">
        <v>1</v>
      </c>
    </row>
    <row r="14295" spans="1:2">
      <c r="A14295" t="s">
        <v>28460</v>
      </c>
      <c r="B14295">
        <v>1</v>
      </c>
    </row>
    <row r="14296" spans="1:2">
      <c r="A14296" t="s">
        <v>28461</v>
      </c>
      <c r="B14296">
        <v>1</v>
      </c>
    </row>
    <row r="14297" spans="1:2">
      <c r="A14297" t="s">
        <v>28462</v>
      </c>
      <c r="B14297">
        <v>1</v>
      </c>
    </row>
    <row r="14298" spans="1:2">
      <c r="A14298" t="s">
        <v>28463</v>
      </c>
      <c r="B14298">
        <v>1</v>
      </c>
    </row>
    <row r="14299" spans="1:2">
      <c r="A14299" t="s">
        <v>28464</v>
      </c>
      <c r="B14299">
        <v>1</v>
      </c>
    </row>
    <row r="14300" spans="1:2">
      <c r="A14300" t="s">
        <v>28465</v>
      </c>
      <c r="B14300">
        <v>1</v>
      </c>
    </row>
    <row r="14301" spans="1:2">
      <c r="A14301" t="s">
        <v>28466</v>
      </c>
      <c r="B14301">
        <v>1</v>
      </c>
    </row>
    <row r="14302" spans="1:2">
      <c r="A14302" t="s">
        <v>28467</v>
      </c>
      <c r="B14302">
        <v>1</v>
      </c>
    </row>
    <row r="14303" spans="1:2">
      <c r="A14303" t="s">
        <v>28468</v>
      </c>
      <c r="B14303">
        <v>1</v>
      </c>
    </row>
    <row r="14304" spans="1:2">
      <c r="A14304" t="s">
        <v>28469</v>
      </c>
      <c r="B14304">
        <v>1</v>
      </c>
    </row>
    <row r="14305" spans="1:2">
      <c r="A14305" t="s">
        <v>28470</v>
      </c>
      <c r="B14305">
        <v>1</v>
      </c>
    </row>
    <row r="14306" spans="1:2">
      <c r="A14306" t="s">
        <v>28471</v>
      </c>
      <c r="B14306">
        <v>1</v>
      </c>
    </row>
    <row r="14307" spans="1:2">
      <c r="A14307" t="s">
        <v>28473</v>
      </c>
      <c r="B14307">
        <v>1</v>
      </c>
    </row>
    <row r="14308" spans="1:2">
      <c r="A14308" t="s">
        <v>28475</v>
      </c>
      <c r="B14308">
        <v>1</v>
      </c>
    </row>
    <row r="14309" spans="1:2">
      <c r="A14309" t="s">
        <v>28476</v>
      </c>
      <c r="B14309">
        <v>1</v>
      </c>
    </row>
    <row r="14310" spans="1:2">
      <c r="A14310" t="s">
        <v>28477</v>
      </c>
      <c r="B14310">
        <v>1</v>
      </c>
    </row>
    <row r="14311" spans="1:2">
      <c r="A14311" t="s">
        <v>28478</v>
      </c>
      <c r="B14311">
        <v>1</v>
      </c>
    </row>
    <row r="14312" spans="1:2">
      <c r="A14312" t="s">
        <v>28479</v>
      </c>
      <c r="B14312">
        <v>1</v>
      </c>
    </row>
    <row r="14313" spans="1:2">
      <c r="A14313" t="s">
        <v>28480</v>
      </c>
      <c r="B14313">
        <v>1</v>
      </c>
    </row>
    <row r="14314" spans="1:2">
      <c r="A14314" t="s">
        <v>28481</v>
      </c>
      <c r="B14314">
        <v>1</v>
      </c>
    </row>
    <row r="14315" spans="1:2">
      <c r="A14315" t="s">
        <v>28482</v>
      </c>
      <c r="B14315">
        <v>1</v>
      </c>
    </row>
    <row r="14316" spans="1:2">
      <c r="A14316" t="s">
        <v>28483</v>
      </c>
      <c r="B14316">
        <v>1</v>
      </c>
    </row>
    <row r="14317" spans="1:2">
      <c r="A14317" t="s">
        <v>28484</v>
      </c>
      <c r="B14317">
        <v>1</v>
      </c>
    </row>
    <row r="14318" spans="1:2">
      <c r="A14318" t="s">
        <v>28485</v>
      </c>
      <c r="B14318">
        <v>1</v>
      </c>
    </row>
    <row r="14319" spans="1:2">
      <c r="A14319" t="s">
        <v>28486</v>
      </c>
      <c r="B14319">
        <v>1</v>
      </c>
    </row>
    <row r="14320" spans="1:2">
      <c r="A14320" t="s">
        <v>28487</v>
      </c>
      <c r="B14320">
        <v>1</v>
      </c>
    </row>
    <row r="14321" spans="1:2">
      <c r="A14321" t="s">
        <v>28488</v>
      </c>
      <c r="B14321">
        <v>1</v>
      </c>
    </row>
    <row r="14322" spans="1:2">
      <c r="A14322" t="s">
        <v>28489</v>
      </c>
      <c r="B14322">
        <v>1</v>
      </c>
    </row>
    <row r="14323" spans="1:2">
      <c r="A14323" t="s">
        <v>28490</v>
      </c>
      <c r="B14323">
        <v>1</v>
      </c>
    </row>
    <row r="14324" spans="1:2">
      <c r="A14324" t="s">
        <v>28491</v>
      </c>
      <c r="B14324">
        <v>1</v>
      </c>
    </row>
    <row r="14325" spans="1:2">
      <c r="A14325" t="s">
        <v>28492</v>
      </c>
      <c r="B14325">
        <v>1</v>
      </c>
    </row>
    <row r="14326" spans="1:2">
      <c r="A14326" t="s">
        <v>28493</v>
      </c>
      <c r="B14326">
        <v>1</v>
      </c>
    </row>
    <row r="14327" spans="1:2">
      <c r="A14327" t="s">
        <v>28494</v>
      </c>
      <c r="B14327">
        <v>1</v>
      </c>
    </row>
    <row r="14328" spans="1:2">
      <c r="A14328" t="s">
        <v>28495</v>
      </c>
      <c r="B14328">
        <v>1</v>
      </c>
    </row>
    <row r="14329" spans="1:2">
      <c r="A14329" t="s">
        <v>28496</v>
      </c>
      <c r="B14329">
        <v>1</v>
      </c>
    </row>
    <row r="14330" spans="1:2">
      <c r="A14330" t="s">
        <v>28497</v>
      </c>
      <c r="B14330">
        <v>1</v>
      </c>
    </row>
    <row r="14331" spans="1:2">
      <c r="A14331" t="s">
        <v>28498</v>
      </c>
      <c r="B14331">
        <v>1</v>
      </c>
    </row>
    <row r="14332" spans="1:2">
      <c r="A14332" t="s">
        <v>28499</v>
      </c>
      <c r="B14332">
        <v>1</v>
      </c>
    </row>
    <row r="14333" spans="1:2">
      <c r="A14333" t="s">
        <v>28500</v>
      </c>
      <c r="B14333">
        <v>1</v>
      </c>
    </row>
    <row r="14334" spans="1:2">
      <c r="A14334" t="s">
        <v>28501</v>
      </c>
      <c r="B14334">
        <v>1</v>
      </c>
    </row>
    <row r="14335" spans="1:2">
      <c r="A14335" t="s">
        <v>28502</v>
      </c>
      <c r="B14335">
        <v>1</v>
      </c>
    </row>
    <row r="14336" spans="1:2">
      <c r="A14336" t="s">
        <v>28503</v>
      </c>
      <c r="B14336">
        <v>1</v>
      </c>
    </row>
    <row r="14337" spans="1:2">
      <c r="A14337" t="s">
        <v>28504</v>
      </c>
      <c r="B14337">
        <v>1</v>
      </c>
    </row>
    <row r="14338" spans="1:2">
      <c r="A14338" t="s">
        <v>28505</v>
      </c>
      <c r="B14338">
        <v>1</v>
      </c>
    </row>
    <row r="14339" spans="1:2">
      <c r="A14339" t="s">
        <v>28506</v>
      </c>
      <c r="B14339">
        <v>1</v>
      </c>
    </row>
    <row r="14340" spans="1:2">
      <c r="A14340" t="s">
        <v>28507</v>
      </c>
      <c r="B14340">
        <v>1</v>
      </c>
    </row>
    <row r="14341" spans="1:2">
      <c r="A14341" t="s">
        <v>28508</v>
      </c>
      <c r="B14341">
        <v>1</v>
      </c>
    </row>
    <row r="14342" spans="1:2">
      <c r="A14342" t="s">
        <v>28509</v>
      </c>
      <c r="B14342">
        <v>1</v>
      </c>
    </row>
    <row r="14343" spans="1:2">
      <c r="A14343" t="s">
        <v>28511</v>
      </c>
      <c r="B14343">
        <v>1</v>
      </c>
    </row>
    <row r="14344" spans="1:2">
      <c r="A14344" t="s">
        <v>28512</v>
      </c>
      <c r="B14344">
        <v>1</v>
      </c>
    </row>
    <row r="14345" spans="1:2">
      <c r="A14345" t="s">
        <v>28513</v>
      </c>
      <c r="B14345">
        <v>1</v>
      </c>
    </row>
    <row r="14346" spans="1:2">
      <c r="A14346" t="s">
        <v>28514</v>
      </c>
      <c r="B14346">
        <v>1</v>
      </c>
    </row>
    <row r="14347" spans="1:2">
      <c r="A14347" t="s">
        <v>28515</v>
      </c>
      <c r="B14347">
        <v>1</v>
      </c>
    </row>
    <row r="14348" spans="1:2">
      <c r="A14348" t="s">
        <v>28516</v>
      </c>
      <c r="B14348">
        <v>1</v>
      </c>
    </row>
    <row r="14349" spans="1:2">
      <c r="A14349" t="s">
        <v>28517</v>
      </c>
      <c r="B14349">
        <v>1</v>
      </c>
    </row>
    <row r="14350" spans="1:2">
      <c r="A14350" t="s">
        <v>28519</v>
      </c>
      <c r="B14350">
        <v>1</v>
      </c>
    </row>
    <row r="14351" spans="1:2">
      <c r="A14351" t="s">
        <v>28520</v>
      </c>
      <c r="B14351">
        <v>1</v>
      </c>
    </row>
    <row r="14352" spans="1:2">
      <c r="A14352" t="s">
        <v>28521</v>
      </c>
      <c r="B14352">
        <v>1</v>
      </c>
    </row>
    <row r="14353" spans="1:2">
      <c r="A14353" t="s">
        <v>28522</v>
      </c>
      <c r="B14353">
        <v>1</v>
      </c>
    </row>
    <row r="14354" spans="1:2">
      <c r="A14354" t="s">
        <v>28523</v>
      </c>
      <c r="B14354">
        <v>1</v>
      </c>
    </row>
    <row r="14355" spans="1:2">
      <c r="A14355" t="s">
        <v>28524</v>
      </c>
      <c r="B14355">
        <v>1</v>
      </c>
    </row>
    <row r="14356" spans="1:2">
      <c r="A14356" t="s">
        <v>28525</v>
      </c>
      <c r="B14356">
        <v>1</v>
      </c>
    </row>
    <row r="14357" spans="1:2">
      <c r="A14357" t="s">
        <v>28526</v>
      </c>
      <c r="B14357">
        <v>1</v>
      </c>
    </row>
    <row r="14358" spans="1:2">
      <c r="A14358" t="s">
        <v>28527</v>
      </c>
      <c r="B14358">
        <v>1</v>
      </c>
    </row>
    <row r="14359" spans="1:2">
      <c r="A14359" t="s">
        <v>28528</v>
      </c>
      <c r="B14359">
        <v>1</v>
      </c>
    </row>
    <row r="14360" spans="1:2">
      <c r="A14360" t="s">
        <v>28529</v>
      </c>
      <c r="B14360">
        <v>1</v>
      </c>
    </row>
    <row r="14361" spans="1:2">
      <c r="A14361" t="s">
        <v>28530</v>
      </c>
      <c r="B14361">
        <v>1</v>
      </c>
    </row>
    <row r="14362" spans="1:2">
      <c r="A14362" t="s">
        <v>28531</v>
      </c>
      <c r="B14362">
        <v>1</v>
      </c>
    </row>
    <row r="14363" spans="1:2">
      <c r="A14363" t="s">
        <v>28532</v>
      </c>
      <c r="B14363">
        <v>1</v>
      </c>
    </row>
    <row r="14364" spans="1:2">
      <c r="A14364" t="s">
        <v>28534</v>
      </c>
      <c r="B14364">
        <v>1</v>
      </c>
    </row>
    <row r="14365" spans="1:2">
      <c r="A14365" t="s">
        <v>28535</v>
      </c>
      <c r="B14365">
        <v>1</v>
      </c>
    </row>
    <row r="14366" spans="1:2">
      <c r="A14366" t="s">
        <v>28536</v>
      </c>
      <c r="B14366">
        <v>1</v>
      </c>
    </row>
    <row r="14367" spans="1:2">
      <c r="A14367" t="s">
        <v>28538</v>
      </c>
      <c r="B14367">
        <v>1</v>
      </c>
    </row>
    <row r="14368" spans="1:2">
      <c r="A14368" t="s">
        <v>28539</v>
      </c>
      <c r="B14368">
        <v>1</v>
      </c>
    </row>
    <row r="14369" spans="1:2">
      <c r="A14369" t="s">
        <v>28540</v>
      </c>
      <c r="B14369">
        <v>1</v>
      </c>
    </row>
    <row r="14370" spans="1:2">
      <c r="A14370" t="s">
        <v>28541</v>
      </c>
      <c r="B14370">
        <v>1</v>
      </c>
    </row>
    <row r="14371" spans="1:2">
      <c r="A14371" t="s">
        <v>28542</v>
      </c>
      <c r="B14371">
        <v>1</v>
      </c>
    </row>
    <row r="14372" spans="1:2">
      <c r="A14372" t="s">
        <v>28543</v>
      </c>
      <c r="B14372">
        <v>1</v>
      </c>
    </row>
    <row r="14373" spans="1:2">
      <c r="A14373" t="s">
        <v>28544</v>
      </c>
      <c r="B14373">
        <v>1</v>
      </c>
    </row>
    <row r="14374" spans="1:2">
      <c r="A14374" t="s">
        <v>28545</v>
      </c>
      <c r="B14374">
        <v>1</v>
      </c>
    </row>
    <row r="14375" spans="1:2">
      <c r="A14375" t="s">
        <v>28546</v>
      </c>
      <c r="B14375">
        <v>1</v>
      </c>
    </row>
    <row r="14376" spans="1:2">
      <c r="A14376" t="s">
        <v>28547</v>
      </c>
      <c r="B14376">
        <v>1</v>
      </c>
    </row>
    <row r="14377" spans="1:2">
      <c r="A14377" t="s">
        <v>28548</v>
      </c>
      <c r="B14377">
        <v>1</v>
      </c>
    </row>
    <row r="14378" spans="1:2">
      <c r="A14378" t="s">
        <v>28549</v>
      </c>
      <c r="B14378">
        <v>1</v>
      </c>
    </row>
    <row r="14379" spans="1:2">
      <c r="A14379" t="s">
        <v>28550</v>
      </c>
      <c r="B14379">
        <v>1</v>
      </c>
    </row>
    <row r="14380" spans="1:2">
      <c r="A14380" t="s">
        <v>28551</v>
      </c>
      <c r="B14380">
        <v>1</v>
      </c>
    </row>
    <row r="14381" spans="1:2">
      <c r="A14381" t="s">
        <v>28552</v>
      </c>
      <c r="B14381">
        <v>1</v>
      </c>
    </row>
    <row r="14382" spans="1:2">
      <c r="A14382" t="s">
        <v>28553</v>
      </c>
      <c r="B14382">
        <v>1</v>
      </c>
    </row>
    <row r="14383" spans="1:2">
      <c r="A14383" t="s">
        <v>28554</v>
      </c>
      <c r="B14383">
        <v>1</v>
      </c>
    </row>
    <row r="14384" spans="1:2">
      <c r="A14384" t="s">
        <v>28555</v>
      </c>
      <c r="B14384">
        <v>1</v>
      </c>
    </row>
    <row r="14385" spans="1:2">
      <c r="A14385" t="s">
        <v>28556</v>
      </c>
      <c r="B14385">
        <v>1</v>
      </c>
    </row>
    <row r="14386" spans="1:2">
      <c r="A14386" t="s">
        <v>28557</v>
      </c>
      <c r="B14386">
        <v>1</v>
      </c>
    </row>
    <row r="14387" spans="1:2">
      <c r="A14387" t="s">
        <v>28558</v>
      </c>
      <c r="B14387">
        <v>1</v>
      </c>
    </row>
    <row r="14388" spans="1:2">
      <c r="A14388" t="s">
        <v>28559</v>
      </c>
      <c r="B14388">
        <v>1</v>
      </c>
    </row>
    <row r="14389" spans="1:2">
      <c r="A14389" t="s">
        <v>28560</v>
      </c>
      <c r="B14389">
        <v>1</v>
      </c>
    </row>
    <row r="14390" spans="1:2">
      <c r="A14390" t="s">
        <v>28561</v>
      </c>
      <c r="B14390">
        <v>1</v>
      </c>
    </row>
    <row r="14391" spans="1:2">
      <c r="A14391" t="s">
        <v>28562</v>
      </c>
      <c r="B14391">
        <v>1</v>
      </c>
    </row>
    <row r="14392" spans="1:2">
      <c r="A14392" t="s">
        <v>28563</v>
      </c>
      <c r="B14392">
        <v>1</v>
      </c>
    </row>
    <row r="14393" spans="1:2">
      <c r="A14393" t="s">
        <v>28564</v>
      </c>
      <c r="B14393">
        <v>1</v>
      </c>
    </row>
    <row r="14394" spans="1:2">
      <c r="A14394" t="s">
        <v>28565</v>
      </c>
      <c r="B14394">
        <v>1</v>
      </c>
    </row>
    <row r="14395" spans="1:2">
      <c r="A14395" t="s">
        <v>28566</v>
      </c>
      <c r="B14395">
        <v>1</v>
      </c>
    </row>
    <row r="14396" spans="1:2">
      <c r="A14396" t="s">
        <v>28567</v>
      </c>
      <c r="B14396">
        <v>1</v>
      </c>
    </row>
    <row r="14397" spans="1:2">
      <c r="A14397" t="s">
        <v>28569</v>
      </c>
      <c r="B14397">
        <v>1</v>
      </c>
    </row>
    <row r="14398" spans="1:2">
      <c r="A14398" t="s">
        <v>28570</v>
      </c>
      <c r="B14398">
        <v>1</v>
      </c>
    </row>
    <row r="14399" spans="1:2">
      <c r="A14399" t="s">
        <v>28571</v>
      </c>
      <c r="B14399">
        <v>1</v>
      </c>
    </row>
    <row r="14400" spans="1:2">
      <c r="A14400" t="s">
        <v>28572</v>
      </c>
      <c r="B14400">
        <v>1</v>
      </c>
    </row>
    <row r="14401" spans="1:2">
      <c r="A14401" t="s">
        <v>28573</v>
      </c>
      <c r="B14401">
        <v>1</v>
      </c>
    </row>
    <row r="14402" spans="1:2">
      <c r="A14402" t="s">
        <v>28574</v>
      </c>
      <c r="B14402">
        <v>1</v>
      </c>
    </row>
    <row r="14403" spans="1:2">
      <c r="A14403" t="s">
        <v>28576</v>
      </c>
      <c r="B14403">
        <v>1</v>
      </c>
    </row>
    <row r="14404" spans="1:2">
      <c r="A14404" t="s">
        <v>28577</v>
      </c>
      <c r="B14404">
        <v>1</v>
      </c>
    </row>
    <row r="14405" spans="1:2">
      <c r="A14405" t="s">
        <v>28578</v>
      </c>
      <c r="B14405">
        <v>1</v>
      </c>
    </row>
    <row r="14406" spans="1:2">
      <c r="A14406" t="s">
        <v>28579</v>
      </c>
      <c r="B14406">
        <v>1</v>
      </c>
    </row>
    <row r="14407" spans="1:2">
      <c r="A14407" t="s">
        <v>28580</v>
      </c>
      <c r="B14407">
        <v>1</v>
      </c>
    </row>
    <row r="14408" spans="1:2">
      <c r="A14408" t="s">
        <v>28581</v>
      </c>
      <c r="B14408">
        <v>1</v>
      </c>
    </row>
    <row r="14409" spans="1:2">
      <c r="A14409" t="s">
        <v>28582</v>
      </c>
      <c r="B14409">
        <v>1</v>
      </c>
    </row>
    <row r="14410" spans="1:2">
      <c r="A14410" t="s">
        <v>28583</v>
      </c>
      <c r="B14410">
        <v>1</v>
      </c>
    </row>
    <row r="14411" spans="1:2">
      <c r="A14411" t="s">
        <v>28584</v>
      </c>
      <c r="B14411">
        <v>1</v>
      </c>
    </row>
    <row r="14412" spans="1:2">
      <c r="A14412" t="s">
        <v>28585</v>
      </c>
      <c r="B14412">
        <v>1</v>
      </c>
    </row>
    <row r="14413" spans="1:2">
      <c r="A14413" t="e">
        <f>--_: and_CC I_PRP</f>
        <v>#NAME?</v>
      </c>
      <c r="B14413">
        <v>1</v>
      </c>
    </row>
    <row r="14414" spans="1:2">
      <c r="A14414" t="s">
        <v>28586</v>
      </c>
      <c r="B14414">
        <v>1</v>
      </c>
    </row>
    <row r="14415" spans="1:2">
      <c r="A14415" t="s">
        <v>28587</v>
      </c>
      <c r="B14415">
        <v>1</v>
      </c>
    </row>
    <row r="14416" spans="1:2">
      <c r="A14416" t="s">
        <v>28588</v>
      </c>
      <c r="B14416">
        <v>1</v>
      </c>
    </row>
    <row r="14417" spans="1:2">
      <c r="A14417" t="s">
        <v>28590</v>
      </c>
      <c r="B14417">
        <v>1</v>
      </c>
    </row>
    <row r="14418" spans="1:2">
      <c r="A14418" t="s">
        <v>28591</v>
      </c>
      <c r="B14418">
        <v>1</v>
      </c>
    </row>
    <row r="14419" spans="1:2">
      <c r="A14419" t="s">
        <v>28592</v>
      </c>
      <c r="B14419">
        <v>1</v>
      </c>
    </row>
    <row r="14420" spans="1:2">
      <c r="A14420" t="s">
        <v>28593</v>
      </c>
      <c r="B14420">
        <v>1</v>
      </c>
    </row>
    <row r="14421" spans="1:2">
      <c r="A14421" t="s">
        <v>28594</v>
      </c>
      <c r="B14421">
        <v>1</v>
      </c>
    </row>
    <row r="14422" spans="1:2">
      <c r="A14422" t="s">
        <v>28595</v>
      </c>
      <c r="B14422">
        <v>1</v>
      </c>
    </row>
    <row r="14423" spans="1:2">
      <c r="A14423" t="s">
        <v>28596</v>
      </c>
      <c r="B14423">
        <v>1</v>
      </c>
    </row>
    <row r="14424" spans="1:2">
      <c r="A14424" t="s">
        <v>28597</v>
      </c>
      <c r="B14424">
        <v>1</v>
      </c>
    </row>
    <row r="14425" spans="1:2">
      <c r="A14425" t="s">
        <v>28598</v>
      </c>
      <c r="B14425">
        <v>1</v>
      </c>
    </row>
    <row r="14426" spans="1:2">
      <c r="A14426" t="s">
        <v>28599</v>
      </c>
      <c r="B14426">
        <v>1</v>
      </c>
    </row>
    <row r="14427" spans="1:2">
      <c r="A14427" t="s">
        <v>28600</v>
      </c>
      <c r="B14427">
        <v>1</v>
      </c>
    </row>
    <row r="14428" spans="1:2">
      <c r="A14428" t="s">
        <v>28601</v>
      </c>
      <c r="B14428">
        <v>1</v>
      </c>
    </row>
    <row r="14429" spans="1:2">
      <c r="A14429" t="s">
        <v>28603</v>
      </c>
      <c r="B14429">
        <v>1</v>
      </c>
    </row>
    <row r="14430" spans="1:2">
      <c r="A14430" t="s">
        <v>28605</v>
      </c>
      <c r="B14430">
        <v>1</v>
      </c>
    </row>
    <row r="14431" spans="1:2">
      <c r="A14431" t="s">
        <v>28606</v>
      </c>
      <c r="B14431">
        <v>1</v>
      </c>
    </row>
    <row r="14432" spans="1:2">
      <c r="A14432" t="s">
        <v>28607</v>
      </c>
      <c r="B14432">
        <v>1</v>
      </c>
    </row>
    <row r="14433" spans="1:2">
      <c r="A14433" t="s">
        <v>28608</v>
      </c>
      <c r="B14433">
        <v>1</v>
      </c>
    </row>
    <row r="14434" spans="1:2">
      <c r="A14434" t="s">
        <v>28609</v>
      </c>
      <c r="B14434">
        <v>1</v>
      </c>
    </row>
    <row r="14435" spans="1:2">
      <c r="A14435" t="s">
        <v>28610</v>
      </c>
      <c r="B14435">
        <v>1</v>
      </c>
    </row>
    <row r="14436" spans="1:2">
      <c r="A14436" t="s">
        <v>28611</v>
      </c>
      <c r="B14436">
        <v>1</v>
      </c>
    </row>
    <row r="14437" spans="1:2">
      <c r="A14437" t="s">
        <v>28613</v>
      </c>
      <c r="B14437">
        <v>1</v>
      </c>
    </row>
    <row r="14438" spans="1:2">
      <c r="A14438" t="s">
        <v>28614</v>
      </c>
      <c r="B14438">
        <v>1</v>
      </c>
    </row>
    <row r="14439" spans="1:2">
      <c r="A14439" t="s">
        <v>28615</v>
      </c>
      <c r="B14439">
        <v>1</v>
      </c>
    </row>
    <row r="14440" spans="1:2">
      <c r="A14440" t="s">
        <v>28616</v>
      </c>
      <c r="B14440">
        <v>1</v>
      </c>
    </row>
    <row r="14441" spans="1:2">
      <c r="A14441" t="s">
        <v>28617</v>
      </c>
      <c r="B14441">
        <v>1</v>
      </c>
    </row>
    <row r="14442" spans="1:2">
      <c r="A14442" t="s">
        <v>28618</v>
      </c>
      <c r="B14442">
        <v>1</v>
      </c>
    </row>
    <row r="14443" spans="1:2">
      <c r="A14443" t="s">
        <v>28619</v>
      </c>
      <c r="B14443">
        <v>1</v>
      </c>
    </row>
    <row r="14444" spans="1:2">
      <c r="A14444" t="s">
        <v>28620</v>
      </c>
      <c r="B14444">
        <v>1</v>
      </c>
    </row>
    <row r="14445" spans="1:2">
      <c r="A14445" t="s">
        <v>28621</v>
      </c>
      <c r="B14445">
        <v>1</v>
      </c>
    </row>
    <row r="14446" spans="1:2">
      <c r="A14446" t="s">
        <v>28622</v>
      </c>
      <c r="B14446">
        <v>1</v>
      </c>
    </row>
    <row r="14447" spans="1:2">
      <c r="A14447" t="s">
        <v>28623</v>
      </c>
      <c r="B14447">
        <v>1</v>
      </c>
    </row>
    <row r="14448" spans="1:2">
      <c r="A14448" t="e">
        <f>--_: big_JJ enough_JJ</f>
        <v>#NAME?</v>
      </c>
      <c r="B14448">
        <v>1</v>
      </c>
    </row>
    <row r="14449" spans="1:2">
      <c r="A14449" t="s">
        <v>28624</v>
      </c>
      <c r="B14449">
        <v>1</v>
      </c>
    </row>
    <row r="14450" spans="1:2">
      <c r="A14450" t="s">
        <v>28625</v>
      </c>
      <c r="B14450">
        <v>1</v>
      </c>
    </row>
    <row r="14451" spans="1:2">
      <c r="A14451" t="s">
        <v>28626</v>
      </c>
      <c r="B14451">
        <v>1</v>
      </c>
    </row>
    <row r="14452" spans="1:2">
      <c r="A14452" t="s">
        <v>28627</v>
      </c>
      <c r="B14452">
        <v>1</v>
      </c>
    </row>
    <row r="14453" spans="1:2">
      <c r="A14453" t="s">
        <v>28628</v>
      </c>
      <c r="B14453">
        <v>1</v>
      </c>
    </row>
    <row r="14454" spans="1:2">
      <c r="A14454" t="s">
        <v>28629</v>
      </c>
      <c r="B14454">
        <v>1</v>
      </c>
    </row>
    <row r="14455" spans="1:2">
      <c r="A14455" t="s">
        <v>28630</v>
      </c>
      <c r="B14455">
        <v>1</v>
      </c>
    </row>
    <row r="14456" spans="1:2">
      <c r="A14456" t="e">
        <f>--_: so_IN he_PRP</f>
        <v>#NAME?</v>
      </c>
      <c r="B14456">
        <v>1</v>
      </c>
    </row>
    <row r="14457" spans="1:2">
      <c r="A14457" t="s">
        <v>28631</v>
      </c>
      <c r="B14457">
        <v>1</v>
      </c>
    </row>
    <row r="14458" spans="1:2">
      <c r="A14458" t="s">
        <v>28632</v>
      </c>
      <c r="B14458">
        <v>1</v>
      </c>
    </row>
    <row r="14459" spans="1:2">
      <c r="A14459" t="s">
        <v>28633</v>
      </c>
      <c r="B14459">
        <v>1</v>
      </c>
    </row>
    <row r="14460" spans="1:2">
      <c r="A14460" t="s">
        <v>28634</v>
      </c>
      <c r="B14460">
        <v>1</v>
      </c>
    </row>
    <row r="14461" spans="1:2">
      <c r="A14461" t="s">
        <v>28635</v>
      </c>
      <c r="B14461">
        <v>1</v>
      </c>
    </row>
    <row r="14462" spans="1:2">
      <c r="A14462" t="s">
        <v>28636</v>
      </c>
      <c r="B14462">
        <v>1</v>
      </c>
    </row>
    <row r="14463" spans="1:2">
      <c r="A14463" t="s">
        <v>28637</v>
      </c>
      <c r="B14463">
        <v>1</v>
      </c>
    </row>
    <row r="14464" spans="1:2">
      <c r="A14464" t="s">
        <v>28638</v>
      </c>
      <c r="B14464">
        <v>1</v>
      </c>
    </row>
    <row r="14465" spans="1:2">
      <c r="A14465" t="s">
        <v>28639</v>
      </c>
      <c r="B14465">
        <v>1</v>
      </c>
    </row>
    <row r="14466" spans="1:2">
      <c r="A14466" t="s">
        <v>28640</v>
      </c>
      <c r="B14466">
        <v>1</v>
      </c>
    </row>
    <row r="14467" spans="1:2">
      <c r="A14467" t="s">
        <v>28642</v>
      </c>
      <c r="B14467">
        <v>1</v>
      </c>
    </row>
    <row r="14468" spans="1:2">
      <c r="A14468" t="s">
        <v>28643</v>
      </c>
      <c r="B14468">
        <v>1</v>
      </c>
    </row>
    <row r="14469" spans="1:2">
      <c r="A14469" t="s">
        <v>28644</v>
      </c>
      <c r="B14469">
        <v>1</v>
      </c>
    </row>
    <row r="14470" spans="1:2">
      <c r="A14470" t="s">
        <v>28645</v>
      </c>
      <c r="B14470">
        <v>1</v>
      </c>
    </row>
    <row r="14471" spans="1:2">
      <c r="A14471" t="s">
        <v>28646</v>
      </c>
      <c r="B14471">
        <v>1</v>
      </c>
    </row>
    <row r="14472" spans="1:2">
      <c r="A14472" t="s">
        <v>28647</v>
      </c>
      <c r="B14472">
        <v>1</v>
      </c>
    </row>
    <row r="14473" spans="1:2">
      <c r="A14473" t="s">
        <v>28648</v>
      </c>
      <c r="B14473">
        <v>1</v>
      </c>
    </row>
    <row r="14474" spans="1:2">
      <c r="A14474" t="s">
        <v>28649</v>
      </c>
      <c r="B14474">
        <v>1</v>
      </c>
    </row>
    <row r="14475" spans="1:2">
      <c r="A14475" t="s">
        <v>28650</v>
      </c>
      <c r="B14475">
        <v>1</v>
      </c>
    </row>
    <row r="14476" spans="1:2">
      <c r="A14476" t="s">
        <v>28651</v>
      </c>
      <c r="B14476">
        <v>1</v>
      </c>
    </row>
    <row r="14477" spans="1:2">
      <c r="A14477" t="s">
        <v>28653</v>
      </c>
      <c r="B14477">
        <v>1</v>
      </c>
    </row>
    <row r="14478" spans="1:2">
      <c r="A14478" t="s">
        <v>28654</v>
      </c>
      <c r="B14478">
        <v>1</v>
      </c>
    </row>
    <row r="14479" spans="1:2">
      <c r="A14479" t="s">
        <v>28655</v>
      </c>
      <c r="B14479">
        <v>1</v>
      </c>
    </row>
    <row r="14480" spans="1:2">
      <c r="A14480" t="s">
        <v>28656</v>
      </c>
      <c r="B14480">
        <v>1</v>
      </c>
    </row>
    <row r="14481" spans="1:2">
      <c r="A14481" t="s">
        <v>28657</v>
      </c>
      <c r="B14481">
        <v>1</v>
      </c>
    </row>
    <row r="14482" spans="1:2">
      <c r="A14482" t="s">
        <v>28658</v>
      </c>
      <c r="B14482">
        <v>1</v>
      </c>
    </row>
    <row r="14483" spans="1:2">
      <c r="A14483" t="s">
        <v>28659</v>
      </c>
      <c r="B14483">
        <v>1</v>
      </c>
    </row>
    <row r="14484" spans="1:2">
      <c r="A14484" t="s">
        <v>28660</v>
      </c>
      <c r="B14484">
        <v>1</v>
      </c>
    </row>
    <row r="14485" spans="1:2">
      <c r="A14485" t="s">
        <v>28661</v>
      </c>
      <c r="B14485">
        <v>1</v>
      </c>
    </row>
    <row r="14486" spans="1:2">
      <c r="A14486" t="s">
        <v>28662</v>
      </c>
      <c r="B14486">
        <v>1</v>
      </c>
    </row>
    <row r="14487" spans="1:2">
      <c r="A14487" t="s">
        <v>28663</v>
      </c>
      <c r="B14487">
        <v>1</v>
      </c>
    </row>
    <row r="14488" spans="1:2">
      <c r="A14488" t="s">
        <v>28664</v>
      </c>
      <c r="B14488">
        <v>1</v>
      </c>
    </row>
    <row r="14489" spans="1:2">
      <c r="A14489" t="s">
        <v>28665</v>
      </c>
      <c r="B14489">
        <v>1</v>
      </c>
    </row>
    <row r="14490" spans="1:2">
      <c r="A14490" t="s">
        <v>28666</v>
      </c>
      <c r="B14490">
        <v>1</v>
      </c>
    </row>
    <row r="14491" spans="1:2">
      <c r="A14491" t="s">
        <v>28667</v>
      </c>
      <c r="B14491">
        <v>1</v>
      </c>
    </row>
    <row r="14492" spans="1:2">
      <c r="A14492" t="s">
        <v>28668</v>
      </c>
      <c r="B14492">
        <v>1</v>
      </c>
    </row>
    <row r="14493" spans="1:2">
      <c r="A14493" t="s">
        <v>28669</v>
      </c>
      <c r="B14493">
        <v>1</v>
      </c>
    </row>
    <row r="14494" spans="1:2">
      <c r="A14494" t="s">
        <v>28670</v>
      </c>
      <c r="B14494">
        <v>1</v>
      </c>
    </row>
    <row r="14495" spans="1:2">
      <c r="A14495" t="s">
        <v>28671</v>
      </c>
      <c r="B14495">
        <v>1</v>
      </c>
    </row>
    <row r="14496" spans="1:2">
      <c r="A14496" t="s">
        <v>28672</v>
      </c>
      <c r="B14496">
        <v>1</v>
      </c>
    </row>
    <row r="14497" spans="1:2">
      <c r="A14497" t="s">
        <v>28673</v>
      </c>
      <c r="B14497">
        <v>1</v>
      </c>
    </row>
    <row r="14498" spans="1:2">
      <c r="A14498" t="s">
        <v>28674</v>
      </c>
      <c r="B14498">
        <v>1</v>
      </c>
    </row>
    <row r="14499" spans="1:2">
      <c r="A14499" t="s">
        <v>28675</v>
      </c>
      <c r="B14499">
        <v>1</v>
      </c>
    </row>
    <row r="14500" spans="1:2">
      <c r="A14500" t="s">
        <v>28676</v>
      </c>
      <c r="B14500">
        <v>1</v>
      </c>
    </row>
    <row r="14501" spans="1:2">
      <c r="A14501" t="s">
        <v>28678</v>
      </c>
      <c r="B14501">
        <v>1</v>
      </c>
    </row>
    <row r="14502" spans="1:2">
      <c r="A14502" t="s">
        <v>28679</v>
      </c>
      <c r="B14502">
        <v>1</v>
      </c>
    </row>
    <row r="14503" spans="1:2">
      <c r="A14503" t="s">
        <v>28680</v>
      </c>
      <c r="B14503">
        <v>1</v>
      </c>
    </row>
    <row r="14504" spans="1:2">
      <c r="A14504" t="s">
        <v>28681</v>
      </c>
      <c r="B14504">
        <v>1</v>
      </c>
    </row>
    <row r="14505" spans="1:2">
      <c r="A14505" t="s">
        <v>28682</v>
      </c>
      <c r="B14505">
        <v>1</v>
      </c>
    </row>
    <row r="14506" spans="1:2">
      <c r="A14506" t="s">
        <v>28683</v>
      </c>
      <c r="B14506">
        <v>1</v>
      </c>
    </row>
    <row r="14507" spans="1:2">
      <c r="A14507" t="s">
        <v>28684</v>
      </c>
      <c r="B14507">
        <v>1</v>
      </c>
    </row>
    <row r="14508" spans="1:2">
      <c r="A14508" t="s">
        <v>28685</v>
      </c>
      <c r="B14508">
        <v>1</v>
      </c>
    </row>
    <row r="14509" spans="1:2">
      <c r="A14509" t="s">
        <v>28688</v>
      </c>
      <c r="B14509">
        <v>1</v>
      </c>
    </row>
    <row r="14510" spans="1:2">
      <c r="A14510" t="s">
        <v>28689</v>
      </c>
      <c r="B14510">
        <v>1</v>
      </c>
    </row>
    <row r="14511" spans="1:2">
      <c r="A14511" t="s">
        <v>28691</v>
      </c>
      <c r="B14511">
        <v>1</v>
      </c>
    </row>
    <row r="14512" spans="1:2">
      <c r="A14512" t="s">
        <v>28692</v>
      </c>
      <c r="B14512">
        <v>1</v>
      </c>
    </row>
    <row r="14513" spans="1:2">
      <c r="A14513" t="s">
        <v>28693</v>
      </c>
      <c r="B14513">
        <v>1</v>
      </c>
    </row>
    <row r="14514" spans="1:2">
      <c r="A14514" t="s">
        <v>28694</v>
      </c>
      <c r="B14514">
        <v>1</v>
      </c>
    </row>
    <row r="14515" spans="1:2">
      <c r="A14515" t="s">
        <v>28695</v>
      </c>
      <c r="B14515">
        <v>1</v>
      </c>
    </row>
    <row r="14516" spans="1:2">
      <c r="A14516" t="s">
        <v>28696</v>
      </c>
      <c r="B14516">
        <v>1</v>
      </c>
    </row>
    <row r="14517" spans="1:2">
      <c r="A14517" t="s">
        <v>28697</v>
      </c>
      <c r="B14517">
        <v>1</v>
      </c>
    </row>
    <row r="14518" spans="1:2">
      <c r="A14518" t="s">
        <v>28699</v>
      </c>
      <c r="B14518">
        <v>1</v>
      </c>
    </row>
    <row r="14519" spans="1:2">
      <c r="A14519" t="s">
        <v>28700</v>
      </c>
      <c r="B14519">
        <v>1</v>
      </c>
    </row>
    <row r="14520" spans="1:2">
      <c r="A14520" t="s">
        <v>28701</v>
      </c>
      <c r="B14520">
        <v>1</v>
      </c>
    </row>
    <row r="14521" spans="1:2">
      <c r="A14521" t="s">
        <v>28702</v>
      </c>
      <c r="B14521">
        <v>1</v>
      </c>
    </row>
    <row r="14522" spans="1:2">
      <c r="A14522" t="s">
        <v>28703</v>
      </c>
      <c r="B14522">
        <v>1</v>
      </c>
    </row>
    <row r="14523" spans="1:2">
      <c r="A14523" t="s">
        <v>28704</v>
      </c>
      <c r="B14523">
        <v>1</v>
      </c>
    </row>
    <row r="14524" spans="1:2">
      <c r="A14524" t="s">
        <v>28705</v>
      </c>
      <c r="B14524">
        <v>1</v>
      </c>
    </row>
    <row r="14525" spans="1:2">
      <c r="A14525" t="s">
        <v>28706</v>
      </c>
      <c r="B14525">
        <v>1</v>
      </c>
    </row>
    <row r="14526" spans="1:2">
      <c r="A14526" t="s">
        <v>28708</v>
      </c>
      <c r="B14526">
        <v>1</v>
      </c>
    </row>
    <row r="14527" spans="1:2">
      <c r="A14527" t="s">
        <v>28709</v>
      </c>
      <c r="B14527">
        <v>1</v>
      </c>
    </row>
    <row r="14528" spans="1:2">
      <c r="A14528" t="s">
        <v>28710</v>
      </c>
      <c r="B14528">
        <v>1</v>
      </c>
    </row>
    <row r="14529" spans="1:2">
      <c r="A14529" t="s">
        <v>28711</v>
      </c>
      <c r="B14529">
        <v>1</v>
      </c>
    </row>
    <row r="14530" spans="1:2">
      <c r="A14530" t="s">
        <v>28712</v>
      </c>
      <c r="B14530">
        <v>1</v>
      </c>
    </row>
    <row r="14531" spans="1:2">
      <c r="A14531" t="s">
        <v>28713</v>
      </c>
      <c r="B14531">
        <v>1</v>
      </c>
    </row>
    <row r="14532" spans="1:2">
      <c r="A14532" t="s">
        <v>28714</v>
      </c>
      <c r="B14532">
        <v>1</v>
      </c>
    </row>
    <row r="14533" spans="1:2">
      <c r="A14533" t="s">
        <v>28715</v>
      </c>
      <c r="B14533">
        <v>1</v>
      </c>
    </row>
    <row r="14534" spans="1:2">
      <c r="A14534" t="s">
        <v>28716</v>
      </c>
      <c r="B14534">
        <v>1</v>
      </c>
    </row>
    <row r="14535" spans="1:2">
      <c r="A14535" t="s">
        <v>28717</v>
      </c>
      <c r="B14535">
        <v>1</v>
      </c>
    </row>
    <row r="14536" spans="1:2">
      <c r="A14536" t="s">
        <v>28718</v>
      </c>
      <c r="B14536">
        <v>1</v>
      </c>
    </row>
    <row r="14537" spans="1:2">
      <c r="A14537" t="s">
        <v>28719</v>
      </c>
      <c r="B14537">
        <v>1</v>
      </c>
    </row>
    <row r="14538" spans="1:2">
      <c r="A14538" t="s">
        <v>28720</v>
      </c>
      <c r="B14538">
        <v>1</v>
      </c>
    </row>
    <row r="14539" spans="1:2">
      <c r="A14539" t="s">
        <v>28721</v>
      </c>
      <c r="B14539">
        <v>1</v>
      </c>
    </row>
    <row r="14540" spans="1:2">
      <c r="A14540" t="s">
        <v>28722</v>
      </c>
      <c r="B14540">
        <v>1</v>
      </c>
    </row>
    <row r="14541" spans="1:2">
      <c r="A14541" t="s">
        <v>28724</v>
      </c>
      <c r="B14541">
        <v>1</v>
      </c>
    </row>
    <row r="14542" spans="1:2">
      <c r="A14542" t="s">
        <v>28725</v>
      </c>
      <c r="B14542">
        <v>1</v>
      </c>
    </row>
    <row r="14543" spans="1:2">
      <c r="A14543" t="s">
        <v>28726</v>
      </c>
      <c r="B14543">
        <v>1</v>
      </c>
    </row>
    <row r="14544" spans="1:2">
      <c r="A14544" t="s">
        <v>28728</v>
      </c>
      <c r="B14544">
        <v>1</v>
      </c>
    </row>
    <row r="14545" spans="1:2">
      <c r="A14545" t="s">
        <v>28729</v>
      </c>
      <c r="B14545">
        <v>1</v>
      </c>
    </row>
    <row r="14546" spans="1:2">
      <c r="A14546" t="s">
        <v>28730</v>
      </c>
      <c r="B14546">
        <v>1</v>
      </c>
    </row>
    <row r="14547" spans="1:2">
      <c r="A14547" t="s">
        <v>28731</v>
      </c>
      <c r="B14547">
        <v>1</v>
      </c>
    </row>
    <row r="14548" spans="1:2">
      <c r="A14548" t="s">
        <v>28732</v>
      </c>
      <c r="B14548">
        <v>1</v>
      </c>
    </row>
    <row r="14549" spans="1:2">
      <c r="A14549" t="s">
        <v>28733</v>
      </c>
      <c r="B14549">
        <v>1</v>
      </c>
    </row>
    <row r="14550" spans="1:2">
      <c r="A14550" t="s">
        <v>28734</v>
      </c>
      <c r="B14550">
        <v>1</v>
      </c>
    </row>
    <row r="14551" spans="1:2">
      <c r="A14551" t="s">
        <v>28735</v>
      </c>
      <c r="B14551">
        <v>1</v>
      </c>
    </row>
    <row r="14552" spans="1:2">
      <c r="A14552" t="s">
        <v>28736</v>
      </c>
      <c r="B14552">
        <v>1</v>
      </c>
    </row>
    <row r="14553" spans="1:2">
      <c r="A14553" t="s">
        <v>28737</v>
      </c>
      <c r="B14553">
        <v>1</v>
      </c>
    </row>
    <row r="14554" spans="1:2">
      <c r="A14554" t="s">
        <v>28738</v>
      </c>
      <c r="B14554">
        <v>1</v>
      </c>
    </row>
    <row r="14555" spans="1:2">
      <c r="A14555" t="s">
        <v>28739</v>
      </c>
      <c r="B14555">
        <v>1</v>
      </c>
    </row>
    <row r="14556" spans="1:2">
      <c r="A14556" t="s">
        <v>28740</v>
      </c>
      <c r="B14556">
        <v>1</v>
      </c>
    </row>
    <row r="14557" spans="1:2">
      <c r="A14557" t="s">
        <v>28741</v>
      </c>
      <c r="B14557">
        <v>1</v>
      </c>
    </row>
    <row r="14558" spans="1:2">
      <c r="A14558" t="s">
        <v>28742</v>
      </c>
      <c r="B14558">
        <v>1</v>
      </c>
    </row>
    <row r="14559" spans="1:2">
      <c r="A14559" t="s">
        <v>28743</v>
      </c>
      <c r="B14559">
        <v>1</v>
      </c>
    </row>
    <row r="14560" spans="1:2">
      <c r="A14560" t="s">
        <v>28744</v>
      </c>
      <c r="B14560">
        <v>1</v>
      </c>
    </row>
    <row r="14561" spans="1:2">
      <c r="A14561" t="s">
        <v>28745</v>
      </c>
      <c r="B14561">
        <v>1</v>
      </c>
    </row>
    <row r="14562" spans="1:2">
      <c r="A14562" t="s">
        <v>28746</v>
      </c>
      <c r="B14562">
        <v>1</v>
      </c>
    </row>
    <row r="14563" spans="1:2">
      <c r="A14563" t="s">
        <v>28747</v>
      </c>
      <c r="B14563">
        <v>1</v>
      </c>
    </row>
    <row r="14564" spans="1:2">
      <c r="A14564" t="s">
        <v>28748</v>
      </c>
      <c r="B14564">
        <v>1</v>
      </c>
    </row>
    <row r="14565" spans="1:2">
      <c r="A14565" t="s">
        <v>28749</v>
      </c>
      <c r="B14565">
        <v>1</v>
      </c>
    </row>
    <row r="14566" spans="1:2">
      <c r="A14566" t="s">
        <v>28750</v>
      </c>
      <c r="B14566">
        <v>1</v>
      </c>
    </row>
    <row r="14567" spans="1:2">
      <c r="A14567" t="s">
        <v>28751</v>
      </c>
      <c r="B14567">
        <v>1</v>
      </c>
    </row>
    <row r="14568" spans="1:2">
      <c r="A14568" t="s">
        <v>28752</v>
      </c>
      <c r="B14568">
        <v>1</v>
      </c>
    </row>
    <row r="14569" spans="1:2">
      <c r="A14569" t="s">
        <v>28753</v>
      </c>
      <c r="B14569">
        <v>1</v>
      </c>
    </row>
    <row r="14570" spans="1:2">
      <c r="A14570" t="s">
        <v>28754</v>
      </c>
      <c r="B14570">
        <v>1</v>
      </c>
    </row>
    <row r="14571" spans="1:2">
      <c r="A14571" t="s">
        <v>28755</v>
      </c>
      <c r="B14571">
        <v>1</v>
      </c>
    </row>
    <row r="14572" spans="1:2">
      <c r="A14572" t="s">
        <v>28756</v>
      </c>
      <c r="B14572">
        <v>1</v>
      </c>
    </row>
    <row r="14573" spans="1:2">
      <c r="A14573" t="s">
        <v>28757</v>
      </c>
      <c r="B14573">
        <v>1</v>
      </c>
    </row>
    <row r="14574" spans="1:2">
      <c r="A14574" t="s">
        <v>28758</v>
      </c>
      <c r="B14574">
        <v>1</v>
      </c>
    </row>
    <row r="14575" spans="1:2">
      <c r="A14575" t="s">
        <v>28759</v>
      </c>
      <c r="B14575">
        <v>1</v>
      </c>
    </row>
    <row r="14576" spans="1:2">
      <c r="A14576" t="s">
        <v>28760</v>
      </c>
      <c r="B14576">
        <v>1</v>
      </c>
    </row>
    <row r="14577" spans="1:2">
      <c r="A14577" t="s">
        <v>28761</v>
      </c>
      <c r="B14577">
        <v>1</v>
      </c>
    </row>
    <row r="14578" spans="1:2">
      <c r="A14578" t="s">
        <v>28762</v>
      </c>
      <c r="B14578">
        <v>1</v>
      </c>
    </row>
    <row r="14579" spans="1:2">
      <c r="A14579" t="s">
        <v>28763</v>
      </c>
      <c r="B14579">
        <v>1</v>
      </c>
    </row>
    <row r="14580" spans="1:2">
      <c r="A14580" t="s">
        <v>28764</v>
      </c>
      <c r="B14580">
        <v>1</v>
      </c>
    </row>
    <row r="14581" spans="1:2">
      <c r="A14581" t="s">
        <v>28765</v>
      </c>
      <c r="B14581">
        <v>1</v>
      </c>
    </row>
    <row r="14582" spans="1:2">
      <c r="A14582" t="s">
        <v>28766</v>
      </c>
      <c r="B14582">
        <v>1</v>
      </c>
    </row>
    <row r="14583" spans="1:2">
      <c r="A14583" t="s">
        <v>28767</v>
      </c>
      <c r="B14583">
        <v>1</v>
      </c>
    </row>
    <row r="14584" spans="1:2">
      <c r="A14584" t="s">
        <v>28768</v>
      </c>
      <c r="B14584">
        <v>1</v>
      </c>
    </row>
    <row r="14585" spans="1:2">
      <c r="A14585" t="s">
        <v>28769</v>
      </c>
      <c r="B14585">
        <v>1</v>
      </c>
    </row>
    <row r="14586" spans="1:2">
      <c r="A14586" t="s">
        <v>28771</v>
      </c>
      <c r="B14586">
        <v>1</v>
      </c>
    </row>
    <row r="14587" spans="1:2">
      <c r="A14587" t="s">
        <v>28772</v>
      </c>
      <c r="B14587">
        <v>1</v>
      </c>
    </row>
    <row r="14588" spans="1:2">
      <c r="A14588" t="s">
        <v>28773</v>
      </c>
      <c r="B14588">
        <v>1</v>
      </c>
    </row>
    <row r="14589" spans="1:2">
      <c r="A14589" t="s">
        <v>28774</v>
      </c>
      <c r="B14589">
        <v>1</v>
      </c>
    </row>
    <row r="14590" spans="1:2">
      <c r="A14590" t="s">
        <v>28775</v>
      </c>
      <c r="B14590">
        <v>1</v>
      </c>
    </row>
    <row r="14591" spans="1:2">
      <c r="A14591" t="s">
        <v>28776</v>
      </c>
      <c r="B14591">
        <v>1</v>
      </c>
    </row>
    <row r="14592" spans="1:2">
      <c r="A14592" t="s">
        <v>28777</v>
      </c>
      <c r="B14592">
        <v>1</v>
      </c>
    </row>
    <row r="14593" spans="1:2">
      <c r="A14593" t="s">
        <v>28778</v>
      </c>
      <c r="B14593">
        <v>1</v>
      </c>
    </row>
    <row r="14594" spans="1:2">
      <c r="A14594" t="s">
        <v>28779</v>
      </c>
      <c r="B14594">
        <v>1</v>
      </c>
    </row>
    <row r="14595" spans="1:2">
      <c r="A14595" t="s">
        <v>28780</v>
      </c>
      <c r="B14595">
        <v>1</v>
      </c>
    </row>
    <row r="14596" spans="1:2">
      <c r="A14596" t="s">
        <v>28781</v>
      </c>
      <c r="B14596">
        <v>1</v>
      </c>
    </row>
    <row r="14597" spans="1:2">
      <c r="A14597" t="s">
        <v>28782</v>
      </c>
      <c r="B14597">
        <v>1</v>
      </c>
    </row>
    <row r="14598" spans="1:2">
      <c r="A14598" t="s">
        <v>28783</v>
      </c>
      <c r="B14598">
        <v>1</v>
      </c>
    </row>
    <row r="14599" spans="1:2">
      <c r="A14599" t="s">
        <v>28784</v>
      </c>
      <c r="B14599">
        <v>1</v>
      </c>
    </row>
    <row r="14600" spans="1:2">
      <c r="A14600" t="s">
        <v>28785</v>
      </c>
      <c r="B14600">
        <v>1</v>
      </c>
    </row>
    <row r="14601" spans="1:2">
      <c r="A14601" t="s">
        <v>28786</v>
      </c>
      <c r="B14601">
        <v>1</v>
      </c>
    </row>
    <row r="14602" spans="1:2">
      <c r="A14602" t="s">
        <v>28788</v>
      </c>
      <c r="B14602">
        <v>1</v>
      </c>
    </row>
    <row r="14603" spans="1:2">
      <c r="A14603" t="s">
        <v>28789</v>
      </c>
      <c r="B14603">
        <v>1</v>
      </c>
    </row>
    <row r="14604" spans="1:2">
      <c r="A14604" t="s">
        <v>28790</v>
      </c>
      <c r="B14604">
        <v>1</v>
      </c>
    </row>
    <row r="14605" spans="1:2">
      <c r="A14605" t="s">
        <v>28791</v>
      </c>
      <c r="B14605">
        <v>1</v>
      </c>
    </row>
    <row r="14606" spans="1:2">
      <c r="A14606" t="s">
        <v>28792</v>
      </c>
      <c r="B14606">
        <v>1</v>
      </c>
    </row>
    <row r="14607" spans="1:2">
      <c r="A14607" t="s">
        <v>28793</v>
      </c>
      <c r="B14607">
        <v>1</v>
      </c>
    </row>
    <row r="14608" spans="1:2">
      <c r="A14608" t="s">
        <v>28794</v>
      </c>
      <c r="B14608">
        <v>1</v>
      </c>
    </row>
    <row r="14609" spans="1:2">
      <c r="A14609" t="s">
        <v>28795</v>
      </c>
      <c r="B14609">
        <v>1</v>
      </c>
    </row>
    <row r="14610" spans="1:2">
      <c r="A14610" t="s">
        <v>28796</v>
      </c>
      <c r="B14610">
        <v>1</v>
      </c>
    </row>
    <row r="14611" spans="1:2">
      <c r="A14611" t="s">
        <v>28797</v>
      </c>
      <c r="B14611">
        <v>1</v>
      </c>
    </row>
    <row r="14612" spans="1:2">
      <c r="A14612" t="s">
        <v>28798</v>
      </c>
      <c r="B14612">
        <v>1</v>
      </c>
    </row>
    <row r="14613" spans="1:2">
      <c r="A14613" t="s">
        <v>28799</v>
      </c>
      <c r="B14613">
        <v>1</v>
      </c>
    </row>
    <row r="14614" spans="1:2">
      <c r="A14614" t="s">
        <v>28801</v>
      </c>
      <c r="B14614">
        <v>1</v>
      </c>
    </row>
    <row r="14615" spans="1:2">
      <c r="A14615" t="s">
        <v>28802</v>
      </c>
      <c r="B14615">
        <v>1</v>
      </c>
    </row>
    <row r="14616" spans="1:2">
      <c r="A14616" t="s">
        <v>28803</v>
      </c>
      <c r="B14616">
        <v>1</v>
      </c>
    </row>
    <row r="14617" spans="1:2">
      <c r="A14617" t="s">
        <v>28804</v>
      </c>
      <c r="B14617">
        <v>1</v>
      </c>
    </row>
    <row r="14618" spans="1:2">
      <c r="A14618" t="s">
        <v>28805</v>
      </c>
      <c r="B14618">
        <v>1</v>
      </c>
    </row>
    <row r="14619" spans="1:2">
      <c r="A14619" t="s">
        <v>28807</v>
      </c>
      <c r="B14619">
        <v>1</v>
      </c>
    </row>
    <row r="14620" spans="1:2">
      <c r="A14620" t="s">
        <v>28808</v>
      </c>
      <c r="B14620">
        <v>1</v>
      </c>
    </row>
    <row r="14621" spans="1:2">
      <c r="A14621" t="s">
        <v>28809</v>
      </c>
      <c r="B14621">
        <v>1</v>
      </c>
    </row>
    <row r="14622" spans="1:2">
      <c r="A14622" t="s">
        <v>28810</v>
      </c>
      <c r="B14622">
        <v>1</v>
      </c>
    </row>
    <row r="14623" spans="1:2">
      <c r="A14623" t="s">
        <v>28811</v>
      </c>
      <c r="B14623">
        <v>1</v>
      </c>
    </row>
    <row r="14624" spans="1:2">
      <c r="A14624" t="s">
        <v>28813</v>
      </c>
      <c r="B14624">
        <v>1</v>
      </c>
    </row>
    <row r="14625" spans="1:2">
      <c r="A14625" t="s">
        <v>28814</v>
      </c>
      <c r="B14625">
        <v>1</v>
      </c>
    </row>
    <row r="14626" spans="1:2">
      <c r="A14626" t="s">
        <v>28815</v>
      </c>
      <c r="B14626">
        <v>1</v>
      </c>
    </row>
    <row r="14627" spans="1:2">
      <c r="A14627" t="s">
        <v>28816</v>
      </c>
      <c r="B14627">
        <v>1</v>
      </c>
    </row>
    <row r="14628" spans="1:2">
      <c r="A14628" t="s">
        <v>28817</v>
      </c>
      <c r="B14628">
        <v>1</v>
      </c>
    </row>
    <row r="14629" spans="1:2">
      <c r="A14629" t="s">
        <v>28818</v>
      </c>
      <c r="B14629">
        <v>1</v>
      </c>
    </row>
    <row r="14630" spans="1:2">
      <c r="A14630" t="s">
        <v>28819</v>
      </c>
      <c r="B14630">
        <v>1</v>
      </c>
    </row>
    <row r="14631" spans="1:2">
      <c r="A14631" t="s">
        <v>28820</v>
      </c>
      <c r="B14631">
        <v>1</v>
      </c>
    </row>
    <row r="14632" spans="1:2">
      <c r="A14632" t="s">
        <v>28822</v>
      </c>
      <c r="B14632">
        <v>1</v>
      </c>
    </row>
    <row r="14633" spans="1:2">
      <c r="A14633" t="s">
        <v>28823</v>
      </c>
      <c r="B14633">
        <v>1</v>
      </c>
    </row>
    <row r="14634" spans="1:2">
      <c r="A14634" t="s">
        <v>28825</v>
      </c>
      <c r="B14634">
        <v>1</v>
      </c>
    </row>
    <row r="14635" spans="1:2">
      <c r="A14635" t="s">
        <v>28826</v>
      </c>
      <c r="B14635">
        <v>1</v>
      </c>
    </row>
    <row r="14636" spans="1:2">
      <c r="A14636" t="s">
        <v>28827</v>
      </c>
      <c r="B14636">
        <v>1</v>
      </c>
    </row>
    <row r="14637" spans="1:2">
      <c r="A14637" t="s">
        <v>28828</v>
      </c>
      <c r="B14637">
        <v>1</v>
      </c>
    </row>
    <row r="14638" spans="1:2">
      <c r="A14638" t="s">
        <v>28829</v>
      </c>
      <c r="B14638">
        <v>1</v>
      </c>
    </row>
    <row r="14639" spans="1:2">
      <c r="A14639" t="s">
        <v>28830</v>
      </c>
      <c r="B14639">
        <v>1</v>
      </c>
    </row>
    <row r="14640" spans="1:2">
      <c r="A14640" t="s">
        <v>28831</v>
      </c>
      <c r="B14640">
        <v>1</v>
      </c>
    </row>
    <row r="14641" spans="1:2">
      <c r="A14641" t="s">
        <v>28832</v>
      </c>
      <c r="B14641">
        <v>1</v>
      </c>
    </row>
    <row r="14642" spans="1:2">
      <c r="A14642" t="s">
        <v>28834</v>
      </c>
      <c r="B14642">
        <v>1</v>
      </c>
    </row>
    <row r="14643" spans="1:2">
      <c r="A14643" t="s">
        <v>28835</v>
      </c>
      <c r="B14643">
        <v>1</v>
      </c>
    </row>
    <row r="14644" spans="1:2">
      <c r="A14644" t="s">
        <v>28836</v>
      </c>
      <c r="B14644">
        <v>1</v>
      </c>
    </row>
    <row r="14645" spans="1:2">
      <c r="A14645" t="s">
        <v>28837</v>
      </c>
      <c r="B14645">
        <v>1</v>
      </c>
    </row>
    <row r="14646" spans="1:2">
      <c r="A14646" t="s">
        <v>28838</v>
      </c>
      <c r="B14646">
        <v>1</v>
      </c>
    </row>
    <row r="14647" spans="1:2">
      <c r="A14647" t="s">
        <v>28839</v>
      </c>
      <c r="B14647">
        <v>1</v>
      </c>
    </row>
    <row r="14648" spans="1:2">
      <c r="A14648" t="s">
        <v>28840</v>
      </c>
      <c r="B14648">
        <v>1</v>
      </c>
    </row>
    <row r="14649" spans="1:2">
      <c r="A14649" t="s">
        <v>28841</v>
      </c>
      <c r="B14649">
        <v>1</v>
      </c>
    </row>
    <row r="14650" spans="1:2">
      <c r="A14650" t="s">
        <v>28842</v>
      </c>
      <c r="B14650">
        <v>1</v>
      </c>
    </row>
    <row r="14651" spans="1:2">
      <c r="A14651" t="s">
        <v>28843</v>
      </c>
      <c r="B14651">
        <v>1</v>
      </c>
    </row>
    <row r="14652" spans="1:2">
      <c r="A14652" t="s">
        <v>28844</v>
      </c>
      <c r="B14652">
        <v>1</v>
      </c>
    </row>
    <row r="14653" spans="1:2">
      <c r="A14653" t="s">
        <v>28845</v>
      </c>
      <c r="B14653">
        <v>1</v>
      </c>
    </row>
    <row r="14654" spans="1:2">
      <c r="A14654" t="s">
        <v>28846</v>
      </c>
      <c r="B14654">
        <v>1</v>
      </c>
    </row>
    <row r="14655" spans="1:2">
      <c r="A14655" t="s">
        <v>28847</v>
      </c>
      <c r="B14655">
        <v>1</v>
      </c>
    </row>
    <row r="14656" spans="1:2">
      <c r="A14656" t="s">
        <v>28848</v>
      </c>
      <c r="B14656">
        <v>1</v>
      </c>
    </row>
    <row r="14657" spans="1:2">
      <c r="A14657" t="s">
        <v>28849</v>
      </c>
      <c r="B14657">
        <v>1</v>
      </c>
    </row>
    <row r="14658" spans="1:2">
      <c r="A14658" t="s">
        <v>28850</v>
      </c>
      <c r="B14658">
        <v>1</v>
      </c>
    </row>
    <row r="14659" spans="1:2">
      <c r="A14659" t="s">
        <v>28851</v>
      </c>
      <c r="B14659">
        <v>1</v>
      </c>
    </row>
    <row r="14660" spans="1:2">
      <c r="A14660" t="s">
        <v>28852</v>
      </c>
      <c r="B14660">
        <v>1</v>
      </c>
    </row>
    <row r="14661" spans="1:2">
      <c r="A14661" t="s">
        <v>28853</v>
      </c>
      <c r="B14661">
        <v>1</v>
      </c>
    </row>
    <row r="14662" spans="1:2">
      <c r="A14662" t="s">
        <v>28854</v>
      </c>
      <c r="B14662">
        <v>1</v>
      </c>
    </row>
    <row r="14663" spans="1:2">
      <c r="A14663" t="s">
        <v>28855</v>
      </c>
      <c r="B14663">
        <v>1</v>
      </c>
    </row>
    <row r="14664" spans="1:2">
      <c r="A14664" t="s">
        <v>28856</v>
      </c>
      <c r="B14664">
        <v>1</v>
      </c>
    </row>
    <row r="14665" spans="1:2">
      <c r="A14665" t="s">
        <v>28857</v>
      </c>
      <c r="B14665">
        <v>1</v>
      </c>
    </row>
    <row r="14666" spans="1:2">
      <c r="A14666" t="s">
        <v>28858</v>
      </c>
      <c r="B14666">
        <v>1</v>
      </c>
    </row>
    <row r="14667" spans="1:2">
      <c r="A14667" t="s">
        <v>28859</v>
      </c>
      <c r="B14667">
        <v>1</v>
      </c>
    </row>
    <row r="14668" spans="1:2">
      <c r="A14668" t="s">
        <v>28860</v>
      </c>
      <c r="B14668">
        <v>1</v>
      </c>
    </row>
    <row r="14669" spans="1:2">
      <c r="A14669" t="s">
        <v>28861</v>
      </c>
      <c r="B14669">
        <v>1</v>
      </c>
    </row>
    <row r="14670" spans="1:2">
      <c r="A14670" t="s">
        <v>28862</v>
      </c>
      <c r="B14670">
        <v>1</v>
      </c>
    </row>
    <row r="14671" spans="1:2">
      <c r="A14671" t="s">
        <v>28864</v>
      </c>
      <c r="B14671">
        <v>1</v>
      </c>
    </row>
    <row r="14672" spans="1:2">
      <c r="A14672" t="s">
        <v>28865</v>
      </c>
      <c r="B14672">
        <v>1</v>
      </c>
    </row>
    <row r="14673" spans="1:2">
      <c r="A14673" t="s">
        <v>28867</v>
      </c>
      <c r="B14673">
        <v>1</v>
      </c>
    </row>
    <row r="14674" spans="1:2">
      <c r="A14674" t="s">
        <v>28868</v>
      </c>
      <c r="B14674">
        <v>1</v>
      </c>
    </row>
    <row r="14675" spans="1:2">
      <c r="A14675" t="s">
        <v>28869</v>
      </c>
      <c r="B14675">
        <v>1</v>
      </c>
    </row>
    <row r="14676" spans="1:2">
      <c r="A14676" t="s">
        <v>28870</v>
      </c>
      <c r="B14676">
        <v>1</v>
      </c>
    </row>
    <row r="14677" spans="1:2">
      <c r="A14677" t="s">
        <v>28871</v>
      </c>
      <c r="B14677">
        <v>1</v>
      </c>
    </row>
    <row r="14678" spans="1:2">
      <c r="A14678" t="s">
        <v>28872</v>
      </c>
      <c r="B14678">
        <v>1</v>
      </c>
    </row>
    <row r="14679" spans="1:2">
      <c r="A14679" t="s">
        <v>28873</v>
      </c>
      <c r="B14679">
        <v>1</v>
      </c>
    </row>
    <row r="14680" spans="1:2">
      <c r="A14680" t="s">
        <v>28875</v>
      </c>
      <c r="B14680">
        <v>1</v>
      </c>
    </row>
    <row r="14681" spans="1:2">
      <c r="A14681" t="s">
        <v>28876</v>
      </c>
      <c r="B14681">
        <v>1</v>
      </c>
    </row>
    <row r="14682" spans="1:2">
      <c r="A14682" t="s">
        <v>28877</v>
      </c>
      <c r="B14682">
        <v>1</v>
      </c>
    </row>
    <row r="14683" spans="1:2">
      <c r="A14683" t="s">
        <v>28879</v>
      </c>
      <c r="B14683">
        <v>1</v>
      </c>
    </row>
    <row r="14684" spans="1:2">
      <c r="A14684" t="s">
        <v>28880</v>
      </c>
      <c r="B14684">
        <v>1</v>
      </c>
    </row>
    <row r="14685" spans="1:2">
      <c r="A14685" t="s">
        <v>28881</v>
      </c>
      <c r="B14685">
        <v>1</v>
      </c>
    </row>
    <row r="14686" spans="1:2">
      <c r="A14686" t="s">
        <v>28882</v>
      </c>
      <c r="B14686">
        <v>1</v>
      </c>
    </row>
    <row r="14687" spans="1:2">
      <c r="A14687" t="s">
        <v>28883</v>
      </c>
      <c r="B14687">
        <v>1</v>
      </c>
    </row>
    <row r="14688" spans="1:2">
      <c r="A14688" t="s">
        <v>28884</v>
      </c>
      <c r="B14688">
        <v>1</v>
      </c>
    </row>
    <row r="14689" spans="1:2">
      <c r="A14689" t="s">
        <v>28885</v>
      </c>
      <c r="B14689">
        <v>1</v>
      </c>
    </row>
    <row r="14690" spans="1:2">
      <c r="A14690" t="s">
        <v>28886</v>
      </c>
      <c r="B14690">
        <v>1</v>
      </c>
    </row>
    <row r="14691" spans="1:2">
      <c r="A14691" t="s">
        <v>28887</v>
      </c>
      <c r="B14691">
        <v>1</v>
      </c>
    </row>
    <row r="14692" spans="1:2">
      <c r="A14692" t="s">
        <v>28888</v>
      </c>
      <c r="B14692">
        <v>1</v>
      </c>
    </row>
    <row r="14693" spans="1:2">
      <c r="A14693" t="s">
        <v>28889</v>
      </c>
      <c r="B14693">
        <v>1</v>
      </c>
    </row>
    <row r="14694" spans="1:2">
      <c r="A14694" t="s">
        <v>28890</v>
      </c>
      <c r="B14694">
        <v>1</v>
      </c>
    </row>
    <row r="14695" spans="1:2">
      <c r="A14695" t="s">
        <v>28891</v>
      </c>
      <c r="B14695">
        <v>1</v>
      </c>
    </row>
    <row r="14696" spans="1:2">
      <c r="A14696" t="s">
        <v>28892</v>
      </c>
      <c r="B14696">
        <v>1</v>
      </c>
    </row>
    <row r="14697" spans="1:2">
      <c r="A14697" t="s">
        <v>28893</v>
      </c>
      <c r="B14697">
        <v>1</v>
      </c>
    </row>
    <row r="14698" spans="1:2">
      <c r="A14698" t="s">
        <v>28894</v>
      </c>
      <c r="B14698">
        <v>1</v>
      </c>
    </row>
    <row r="14699" spans="1:2">
      <c r="A14699" t="s">
        <v>28895</v>
      </c>
      <c r="B14699">
        <v>1</v>
      </c>
    </row>
    <row r="14700" spans="1:2">
      <c r="A14700" t="s">
        <v>28896</v>
      </c>
      <c r="B14700">
        <v>1</v>
      </c>
    </row>
    <row r="14701" spans="1:2">
      <c r="A14701" t="s">
        <v>28897</v>
      </c>
      <c r="B14701">
        <v>1</v>
      </c>
    </row>
    <row r="14702" spans="1:2">
      <c r="A14702" t="s">
        <v>28898</v>
      </c>
      <c r="B14702">
        <v>1</v>
      </c>
    </row>
    <row r="14703" spans="1:2">
      <c r="A14703" t="s">
        <v>28899</v>
      </c>
      <c r="B14703">
        <v>1</v>
      </c>
    </row>
    <row r="14704" spans="1:2">
      <c r="A14704" t="s">
        <v>28900</v>
      </c>
      <c r="B14704">
        <v>1</v>
      </c>
    </row>
    <row r="14705" spans="1:2">
      <c r="A14705" t="s">
        <v>28902</v>
      </c>
      <c r="B14705">
        <v>1</v>
      </c>
    </row>
    <row r="14706" spans="1:2">
      <c r="A14706" t="s">
        <v>28903</v>
      </c>
      <c r="B14706">
        <v>1</v>
      </c>
    </row>
    <row r="14707" spans="1:2">
      <c r="A14707" t="s">
        <v>28904</v>
      </c>
      <c r="B14707">
        <v>1</v>
      </c>
    </row>
    <row r="14708" spans="1:2">
      <c r="A14708" t="s">
        <v>28905</v>
      </c>
      <c r="B14708">
        <v>1</v>
      </c>
    </row>
    <row r="14709" spans="1:2">
      <c r="A14709" t="s">
        <v>28906</v>
      </c>
      <c r="B14709">
        <v>1</v>
      </c>
    </row>
    <row r="14710" spans="1:2">
      <c r="A14710" t="s">
        <v>28907</v>
      </c>
      <c r="B14710">
        <v>1</v>
      </c>
    </row>
    <row r="14711" spans="1:2">
      <c r="A14711" t="s">
        <v>28908</v>
      </c>
      <c r="B14711">
        <v>1</v>
      </c>
    </row>
    <row r="14712" spans="1:2">
      <c r="A14712" t="s">
        <v>28910</v>
      </c>
      <c r="B14712">
        <v>1</v>
      </c>
    </row>
    <row r="14713" spans="1:2">
      <c r="A14713" t="s">
        <v>28911</v>
      </c>
      <c r="B14713">
        <v>1</v>
      </c>
    </row>
    <row r="14714" spans="1:2">
      <c r="A14714" t="s">
        <v>28912</v>
      </c>
      <c r="B14714">
        <v>1</v>
      </c>
    </row>
    <row r="14715" spans="1:2">
      <c r="A14715" t="s">
        <v>28913</v>
      </c>
      <c r="B14715">
        <v>1</v>
      </c>
    </row>
    <row r="14716" spans="1:2">
      <c r="A14716" t="s">
        <v>28914</v>
      </c>
      <c r="B14716">
        <v>1</v>
      </c>
    </row>
    <row r="14717" spans="1:2">
      <c r="A14717" t="s">
        <v>28915</v>
      </c>
      <c r="B14717">
        <v>1</v>
      </c>
    </row>
    <row r="14718" spans="1:2">
      <c r="A14718" t="s">
        <v>28916</v>
      </c>
      <c r="B14718">
        <v>1</v>
      </c>
    </row>
    <row r="14719" spans="1:2">
      <c r="A14719" t="s">
        <v>28917</v>
      </c>
      <c r="B14719">
        <v>1</v>
      </c>
    </row>
    <row r="14720" spans="1:2">
      <c r="A14720" t="s">
        <v>28918</v>
      </c>
      <c r="B14720">
        <v>1</v>
      </c>
    </row>
    <row r="14721" spans="1:2">
      <c r="A14721" t="e">
        <f>--_: so_IN I_PRP</f>
        <v>#NAME?</v>
      </c>
      <c r="B14721">
        <v>1</v>
      </c>
    </row>
    <row r="14722" spans="1:2">
      <c r="A14722" t="s">
        <v>28920</v>
      </c>
      <c r="B14722">
        <v>1</v>
      </c>
    </row>
    <row r="14723" spans="1:2">
      <c r="A14723" t="s">
        <v>28921</v>
      </c>
      <c r="B14723">
        <v>1</v>
      </c>
    </row>
    <row r="14724" spans="1:2">
      <c r="A14724" t="s">
        <v>28923</v>
      </c>
      <c r="B14724">
        <v>1</v>
      </c>
    </row>
    <row r="14725" spans="1:2">
      <c r="A14725" t="s">
        <v>28924</v>
      </c>
      <c r="B14725">
        <v>1</v>
      </c>
    </row>
    <row r="14726" spans="1:2">
      <c r="A14726" t="s">
        <v>28925</v>
      </c>
      <c r="B14726">
        <v>1</v>
      </c>
    </row>
    <row r="14727" spans="1:2">
      <c r="A14727" t="s">
        <v>28926</v>
      </c>
      <c r="B14727">
        <v>1</v>
      </c>
    </row>
    <row r="14728" spans="1:2">
      <c r="A14728" t="s">
        <v>28927</v>
      </c>
      <c r="B14728">
        <v>1</v>
      </c>
    </row>
    <row r="14729" spans="1:2">
      <c r="A14729" t="s">
        <v>28928</v>
      </c>
      <c r="B14729">
        <v>1</v>
      </c>
    </row>
    <row r="14730" spans="1:2">
      <c r="A14730" t="s">
        <v>28929</v>
      </c>
      <c r="B14730">
        <v>1</v>
      </c>
    </row>
    <row r="14731" spans="1:2">
      <c r="A14731" t="s">
        <v>28930</v>
      </c>
      <c r="B14731">
        <v>1</v>
      </c>
    </row>
    <row r="14732" spans="1:2">
      <c r="A14732" t="s">
        <v>28931</v>
      </c>
      <c r="B14732">
        <v>1</v>
      </c>
    </row>
    <row r="14733" spans="1:2">
      <c r="A14733" t="s">
        <v>28932</v>
      </c>
      <c r="B14733">
        <v>1</v>
      </c>
    </row>
    <row r="14734" spans="1:2">
      <c r="A14734" t="s">
        <v>28933</v>
      </c>
      <c r="B14734">
        <v>1</v>
      </c>
    </row>
    <row r="14735" spans="1:2">
      <c r="A14735" t="s">
        <v>28934</v>
      </c>
      <c r="B14735">
        <v>1</v>
      </c>
    </row>
    <row r="14736" spans="1:2">
      <c r="A14736" t="s">
        <v>28936</v>
      </c>
      <c r="B14736">
        <v>1</v>
      </c>
    </row>
    <row r="14737" spans="1:2">
      <c r="A14737" t="s">
        <v>28938</v>
      </c>
      <c r="B14737">
        <v>1</v>
      </c>
    </row>
    <row r="14738" spans="1:2">
      <c r="A14738" t="s">
        <v>28939</v>
      </c>
      <c r="B14738">
        <v>1</v>
      </c>
    </row>
    <row r="14739" spans="1:2">
      <c r="A14739" t="s">
        <v>28940</v>
      </c>
      <c r="B14739">
        <v>1</v>
      </c>
    </row>
    <row r="14740" spans="1:2">
      <c r="A14740" t="s">
        <v>28941</v>
      </c>
      <c r="B14740">
        <v>1</v>
      </c>
    </row>
    <row r="14741" spans="1:2">
      <c r="A14741" t="s">
        <v>28942</v>
      </c>
      <c r="B14741">
        <v>1</v>
      </c>
    </row>
    <row r="14742" spans="1:2">
      <c r="A14742" t="s">
        <v>28943</v>
      </c>
      <c r="B14742">
        <v>1</v>
      </c>
    </row>
    <row r="14743" spans="1:2">
      <c r="A14743" t="s">
        <v>28944</v>
      </c>
      <c r="B14743">
        <v>1</v>
      </c>
    </row>
    <row r="14744" spans="1:2">
      <c r="A14744" t="s">
        <v>28945</v>
      </c>
      <c r="B14744">
        <v>1</v>
      </c>
    </row>
    <row r="14745" spans="1:2">
      <c r="A14745" t="s">
        <v>28946</v>
      </c>
      <c r="B14745">
        <v>1</v>
      </c>
    </row>
    <row r="14746" spans="1:2">
      <c r="A14746" t="s">
        <v>28947</v>
      </c>
      <c r="B14746">
        <v>1</v>
      </c>
    </row>
    <row r="14747" spans="1:2">
      <c r="A14747" t="s">
        <v>28948</v>
      </c>
      <c r="B14747">
        <v>1</v>
      </c>
    </row>
    <row r="14748" spans="1:2">
      <c r="A14748" t="s">
        <v>28949</v>
      </c>
      <c r="B14748">
        <v>1</v>
      </c>
    </row>
    <row r="14749" spans="1:2">
      <c r="A14749" t="s">
        <v>28950</v>
      </c>
      <c r="B14749">
        <v>1</v>
      </c>
    </row>
    <row r="14750" spans="1:2">
      <c r="A14750" t="s">
        <v>28951</v>
      </c>
      <c r="B14750">
        <v>1</v>
      </c>
    </row>
    <row r="14751" spans="1:2">
      <c r="A14751" t="s">
        <v>28952</v>
      </c>
      <c r="B14751">
        <v>1</v>
      </c>
    </row>
    <row r="14752" spans="1:2">
      <c r="A14752" t="s">
        <v>28954</v>
      </c>
      <c r="B14752">
        <v>1</v>
      </c>
    </row>
    <row r="14753" spans="1:2">
      <c r="A14753" t="s">
        <v>28955</v>
      </c>
      <c r="B14753">
        <v>1</v>
      </c>
    </row>
    <row r="14754" spans="1:2">
      <c r="A14754" t="s">
        <v>28956</v>
      </c>
      <c r="B14754">
        <v>1</v>
      </c>
    </row>
    <row r="14755" spans="1:2">
      <c r="A14755" t="s">
        <v>28958</v>
      </c>
      <c r="B14755">
        <v>1</v>
      </c>
    </row>
    <row r="14756" spans="1:2">
      <c r="A14756" t="s">
        <v>28959</v>
      </c>
      <c r="B14756">
        <v>1</v>
      </c>
    </row>
    <row r="14757" spans="1:2">
      <c r="A14757" t="s">
        <v>28960</v>
      </c>
      <c r="B14757">
        <v>1</v>
      </c>
    </row>
    <row r="14758" spans="1:2">
      <c r="A14758" t="s">
        <v>28961</v>
      </c>
      <c r="B14758">
        <v>1</v>
      </c>
    </row>
    <row r="14759" spans="1:2">
      <c r="A14759" t="s">
        <v>28962</v>
      </c>
      <c r="B14759">
        <v>1</v>
      </c>
    </row>
    <row r="14760" spans="1:2">
      <c r="A14760" t="s">
        <v>28963</v>
      </c>
      <c r="B14760">
        <v>1</v>
      </c>
    </row>
    <row r="14761" spans="1:2">
      <c r="A14761" t="s">
        <v>28964</v>
      </c>
      <c r="B14761">
        <v>1</v>
      </c>
    </row>
    <row r="14762" spans="1:2">
      <c r="A14762" t="s">
        <v>28965</v>
      </c>
      <c r="B14762">
        <v>1</v>
      </c>
    </row>
    <row r="14763" spans="1:2">
      <c r="A14763" t="s">
        <v>28966</v>
      </c>
      <c r="B14763">
        <v>1</v>
      </c>
    </row>
    <row r="14764" spans="1:2">
      <c r="A14764" t="s">
        <v>28967</v>
      </c>
      <c r="B14764">
        <v>1</v>
      </c>
    </row>
    <row r="14765" spans="1:2">
      <c r="A14765" t="s">
        <v>28968</v>
      </c>
      <c r="B14765">
        <v>1</v>
      </c>
    </row>
    <row r="14766" spans="1:2">
      <c r="A14766" t="s">
        <v>28969</v>
      </c>
      <c r="B14766">
        <v>1</v>
      </c>
    </row>
    <row r="14767" spans="1:2">
      <c r="A14767" t="s">
        <v>28970</v>
      </c>
      <c r="B14767">
        <v>1</v>
      </c>
    </row>
    <row r="14768" spans="1:2">
      <c r="A14768" t="s">
        <v>28972</v>
      </c>
      <c r="B14768">
        <v>1</v>
      </c>
    </row>
    <row r="14769" spans="1:2">
      <c r="A14769" t="s">
        <v>28973</v>
      </c>
      <c r="B14769">
        <v>1</v>
      </c>
    </row>
    <row r="14770" spans="1:2">
      <c r="A14770" t="s">
        <v>28974</v>
      </c>
      <c r="B14770">
        <v>1</v>
      </c>
    </row>
    <row r="14771" spans="1:2">
      <c r="A14771" t="s">
        <v>28975</v>
      </c>
      <c r="B14771">
        <v>1</v>
      </c>
    </row>
    <row r="14772" spans="1:2">
      <c r="A14772" t="s">
        <v>28976</v>
      </c>
      <c r="B14772">
        <v>1</v>
      </c>
    </row>
    <row r="14773" spans="1:2">
      <c r="A14773" t="s">
        <v>28977</v>
      </c>
      <c r="B14773">
        <v>1</v>
      </c>
    </row>
    <row r="14774" spans="1:2">
      <c r="A14774" t="s">
        <v>28978</v>
      </c>
      <c r="B14774">
        <v>1</v>
      </c>
    </row>
    <row r="14775" spans="1:2">
      <c r="A14775" t="s">
        <v>28979</v>
      </c>
      <c r="B14775">
        <v>1</v>
      </c>
    </row>
    <row r="14776" spans="1:2">
      <c r="A14776" t="s">
        <v>28980</v>
      </c>
      <c r="B14776">
        <v>1</v>
      </c>
    </row>
    <row r="14777" spans="1:2">
      <c r="A14777" t="s">
        <v>28981</v>
      </c>
      <c r="B14777">
        <v>1</v>
      </c>
    </row>
    <row r="14778" spans="1:2">
      <c r="A14778" t="s">
        <v>28982</v>
      </c>
      <c r="B14778">
        <v>1</v>
      </c>
    </row>
    <row r="14779" spans="1:2">
      <c r="A14779" t="s">
        <v>28983</v>
      </c>
      <c r="B14779">
        <v>1</v>
      </c>
    </row>
    <row r="14780" spans="1:2">
      <c r="A14780" t="s">
        <v>28984</v>
      </c>
      <c r="B14780">
        <v>1</v>
      </c>
    </row>
    <row r="14781" spans="1:2">
      <c r="A14781" t="s">
        <v>28985</v>
      </c>
      <c r="B14781">
        <v>1</v>
      </c>
    </row>
    <row r="14782" spans="1:2">
      <c r="A14782" t="s">
        <v>28986</v>
      </c>
      <c r="B14782">
        <v>1</v>
      </c>
    </row>
    <row r="14783" spans="1:2">
      <c r="A14783" t="s">
        <v>28988</v>
      </c>
      <c r="B14783">
        <v>1</v>
      </c>
    </row>
    <row r="14784" spans="1:2">
      <c r="A14784" t="s">
        <v>28989</v>
      </c>
      <c r="B14784">
        <v>1</v>
      </c>
    </row>
    <row r="14785" spans="1:2">
      <c r="A14785" t="s">
        <v>28990</v>
      </c>
      <c r="B14785">
        <v>1</v>
      </c>
    </row>
    <row r="14786" spans="1:2">
      <c r="A14786" t="s">
        <v>28991</v>
      </c>
      <c r="B14786">
        <v>1</v>
      </c>
    </row>
    <row r="14787" spans="1:2">
      <c r="A14787" t="s">
        <v>28992</v>
      </c>
      <c r="B14787">
        <v>1</v>
      </c>
    </row>
    <row r="14788" spans="1:2">
      <c r="A14788" t="s">
        <v>28993</v>
      </c>
      <c r="B14788">
        <v>1</v>
      </c>
    </row>
    <row r="14789" spans="1:2">
      <c r="A14789" t="s">
        <v>28994</v>
      </c>
      <c r="B14789">
        <v>1</v>
      </c>
    </row>
    <row r="14790" spans="1:2">
      <c r="A14790" t="s">
        <v>28995</v>
      </c>
      <c r="B14790">
        <v>1</v>
      </c>
    </row>
    <row r="14791" spans="1:2">
      <c r="A14791" t="s">
        <v>28996</v>
      </c>
      <c r="B14791">
        <v>1</v>
      </c>
    </row>
    <row r="14792" spans="1:2">
      <c r="A14792" t="s">
        <v>28997</v>
      </c>
      <c r="B14792">
        <v>1</v>
      </c>
    </row>
    <row r="14793" spans="1:2">
      <c r="A14793" t="s">
        <v>28998</v>
      </c>
      <c r="B14793">
        <v>1</v>
      </c>
    </row>
    <row r="14794" spans="1:2">
      <c r="A14794" t="s">
        <v>28999</v>
      </c>
      <c r="B14794">
        <v>1</v>
      </c>
    </row>
    <row r="14795" spans="1:2">
      <c r="A14795" t="s">
        <v>29000</v>
      </c>
      <c r="B14795">
        <v>1</v>
      </c>
    </row>
    <row r="14796" spans="1:2">
      <c r="A14796" t="s">
        <v>29001</v>
      </c>
      <c r="B14796">
        <v>1</v>
      </c>
    </row>
    <row r="14797" spans="1:2">
      <c r="A14797" t="s">
        <v>29002</v>
      </c>
      <c r="B14797">
        <v>1</v>
      </c>
    </row>
    <row r="14798" spans="1:2">
      <c r="A14798" t="s">
        <v>29003</v>
      </c>
      <c r="B14798">
        <v>1</v>
      </c>
    </row>
    <row r="14799" spans="1:2">
      <c r="A14799" t="s">
        <v>29004</v>
      </c>
      <c r="B14799">
        <v>1</v>
      </c>
    </row>
    <row r="14800" spans="1:2">
      <c r="A14800" t="s">
        <v>29005</v>
      </c>
      <c r="B14800">
        <v>1</v>
      </c>
    </row>
    <row r="14801" spans="1:2">
      <c r="A14801" t="s">
        <v>29006</v>
      </c>
      <c r="B14801">
        <v>1</v>
      </c>
    </row>
    <row r="14802" spans="1:2">
      <c r="A14802" t="s">
        <v>29007</v>
      </c>
      <c r="B14802">
        <v>1</v>
      </c>
    </row>
    <row r="14803" spans="1:2">
      <c r="A14803" t="s">
        <v>29008</v>
      </c>
      <c r="B14803">
        <v>1</v>
      </c>
    </row>
    <row r="14804" spans="1:2">
      <c r="A14804" t="s">
        <v>29009</v>
      </c>
      <c r="B14804">
        <v>1</v>
      </c>
    </row>
    <row r="14805" spans="1:2">
      <c r="A14805" t="s">
        <v>29010</v>
      </c>
      <c r="B14805">
        <v>1</v>
      </c>
    </row>
    <row r="14806" spans="1:2">
      <c r="A14806" t="s">
        <v>29011</v>
      </c>
      <c r="B14806">
        <v>1</v>
      </c>
    </row>
    <row r="14807" spans="1:2">
      <c r="A14807" t="s">
        <v>29012</v>
      </c>
      <c r="B14807">
        <v>1</v>
      </c>
    </row>
    <row r="14808" spans="1:2">
      <c r="A14808" t="s">
        <v>29013</v>
      </c>
      <c r="B14808">
        <v>1</v>
      </c>
    </row>
    <row r="14809" spans="1:2">
      <c r="A14809" t="s">
        <v>29014</v>
      </c>
      <c r="B14809">
        <v>1</v>
      </c>
    </row>
    <row r="14810" spans="1:2">
      <c r="A14810" t="s">
        <v>29015</v>
      </c>
      <c r="B14810">
        <v>1</v>
      </c>
    </row>
    <row r="14811" spans="1:2">
      <c r="A14811" t="s">
        <v>29016</v>
      </c>
      <c r="B14811">
        <v>1</v>
      </c>
    </row>
    <row r="14812" spans="1:2">
      <c r="A14812" t="s">
        <v>29017</v>
      </c>
      <c r="B14812">
        <v>1</v>
      </c>
    </row>
    <row r="14813" spans="1:2">
      <c r="A14813" t="s">
        <v>29018</v>
      </c>
      <c r="B14813">
        <v>1</v>
      </c>
    </row>
    <row r="14814" spans="1:2">
      <c r="A14814" t="s">
        <v>29019</v>
      </c>
      <c r="B14814">
        <v>1</v>
      </c>
    </row>
    <row r="14815" spans="1:2">
      <c r="A14815" t="s">
        <v>29021</v>
      </c>
      <c r="B14815">
        <v>1</v>
      </c>
    </row>
    <row r="14816" spans="1:2">
      <c r="A14816" t="s">
        <v>29022</v>
      </c>
      <c r="B14816">
        <v>1</v>
      </c>
    </row>
    <row r="14817" spans="1:2">
      <c r="A14817" t="s">
        <v>29023</v>
      </c>
      <c r="B14817">
        <v>1</v>
      </c>
    </row>
    <row r="14818" spans="1:2">
      <c r="A14818" t="s">
        <v>29024</v>
      </c>
      <c r="B14818">
        <v>1</v>
      </c>
    </row>
    <row r="14819" spans="1:2">
      <c r="A14819" t="s">
        <v>29025</v>
      </c>
      <c r="B14819">
        <v>1</v>
      </c>
    </row>
    <row r="14820" spans="1:2">
      <c r="A14820" t="s">
        <v>29026</v>
      </c>
      <c r="B14820">
        <v>1</v>
      </c>
    </row>
    <row r="14821" spans="1:2">
      <c r="A14821" t="s">
        <v>29027</v>
      </c>
      <c r="B14821">
        <v>1</v>
      </c>
    </row>
    <row r="14822" spans="1:2">
      <c r="A14822" t="s">
        <v>29028</v>
      </c>
      <c r="B14822">
        <v>1</v>
      </c>
    </row>
    <row r="14823" spans="1:2">
      <c r="A14823" t="s">
        <v>29029</v>
      </c>
      <c r="B14823">
        <v>1</v>
      </c>
    </row>
    <row r="14824" spans="1:2">
      <c r="A14824" t="s">
        <v>29030</v>
      </c>
      <c r="B14824">
        <v>1</v>
      </c>
    </row>
    <row r="14825" spans="1:2">
      <c r="A14825" t="s">
        <v>29031</v>
      </c>
      <c r="B14825">
        <v>1</v>
      </c>
    </row>
    <row r="14826" spans="1:2">
      <c r="A14826" t="s">
        <v>29032</v>
      </c>
      <c r="B14826">
        <v>1</v>
      </c>
    </row>
    <row r="14827" spans="1:2">
      <c r="A14827" t="s">
        <v>29033</v>
      </c>
      <c r="B14827">
        <v>1</v>
      </c>
    </row>
    <row r="14828" spans="1:2">
      <c r="A14828" t="s">
        <v>29034</v>
      </c>
      <c r="B14828">
        <v>1</v>
      </c>
    </row>
    <row r="14829" spans="1:2">
      <c r="A14829" t="s">
        <v>29035</v>
      </c>
      <c r="B14829">
        <v>1</v>
      </c>
    </row>
    <row r="14830" spans="1:2">
      <c r="A14830" t="s">
        <v>29036</v>
      </c>
      <c r="B14830">
        <v>1</v>
      </c>
    </row>
    <row r="14831" spans="1:2">
      <c r="A14831" t="s">
        <v>29037</v>
      </c>
      <c r="B14831">
        <v>1</v>
      </c>
    </row>
    <row r="14832" spans="1:2">
      <c r="A14832" t="s">
        <v>29038</v>
      </c>
      <c r="B14832">
        <v>1</v>
      </c>
    </row>
    <row r="14833" spans="1:2">
      <c r="A14833" t="s">
        <v>29039</v>
      </c>
      <c r="B14833">
        <v>1</v>
      </c>
    </row>
    <row r="14834" spans="1:2">
      <c r="A14834" t="s">
        <v>29040</v>
      </c>
      <c r="B14834">
        <v>1</v>
      </c>
    </row>
    <row r="14835" spans="1:2">
      <c r="A14835" t="s">
        <v>29041</v>
      </c>
      <c r="B14835">
        <v>1</v>
      </c>
    </row>
    <row r="14836" spans="1:2">
      <c r="A14836" t="s">
        <v>29042</v>
      </c>
      <c r="B14836">
        <v>1</v>
      </c>
    </row>
    <row r="14837" spans="1:2">
      <c r="A14837" t="s">
        <v>29043</v>
      </c>
      <c r="B14837">
        <v>1</v>
      </c>
    </row>
    <row r="14838" spans="1:2">
      <c r="A14838" t="s">
        <v>29044</v>
      </c>
      <c r="B14838">
        <v>1</v>
      </c>
    </row>
    <row r="14839" spans="1:2">
      <c r="A14839" t="s">
        <v>29045</v>
      </c>
      <c r="B14839">
        <v>1</v>
      </c>
    </row>
    <row r="14840" spans="1:2">
      <c r="A14840" t="s">
        <v>29047</v>
      </c>
      <c r="B14840">
        <v>1</v>
      </c>
    </row>
    <row r="14841" spans="1:2">
      <c r="A14841" t="s">
        <v>29048</v>
      </c>
      <c r="B14841">
        <v>1</v>
      </c>
    </row>
    <row r="14842" spans="1:2">
      <c r="A14842" t="s">
        <v>29049</v>
      </c>
      <c r="B14842">
        <v>1</v>
      </c>
    </row>
    <row r="14843" spans="1:2">
      <c r="A14843" t="s">
        <v>29050</v>
      </c>
      <c r="B14843">
        <v>1</v>
      </c>
    </row>
    <row r="14844" spans="1:2">
      <c r="A14844" t="s">
        <v>29051</v>
      </c>
      <c r="B14844">
        <v>1</v>
      </c>
    </row>
    <row r="14845" spans="1:2">
      <c r="A14845" t="s">
        <v>29052</v>
      </c>
      <c r="B14845">
        <v>1</v>
      </c>
    </row>
    <row r="14846" spans="1:2">
      <c r="A14846" t="s">
        <v>29053</v>
      </c>
      <c r="B14846">
        <v>1</v>
      </c>
    </row>
    <row r="14847" spans="1:2">
      <c r="A14847" t="s">
        <v>29054</v>
      </c>
      <c r="B14847">
        <v>1</v>
      </c>
    </row>
    <row r="14848" spans="1:2">
      <c r="A14848" t="s">
        <v>29055</v>
      </c>
      <c r="B14848">
        <v>1</v>
      </c>
    </row>
    <row r="14849" spans="1:2">
      <c r="A14849" t="s">
        <v>29056</v>
      </c>
      <c r="B14849">
        <v>1</v>
      </c>
    </row>
    <row r="14850" spans="1:2">
      <c r="A14850" t="s">
        <v>29057</v>
      </c>
      <c r="B14850">
        <v>1</v>
      </c>
    </row>
    <row r="14851" spans="1:2">
      <c r="A14851" t="s">
        <v>29059</v>
      </c>
      <c r="B14851">
        <v>1</v>
      </c>
    </row>
    <row r="14852" spans="1:2">
      <c r="A14852" t="s">
        <v>29060</v>
      </c>
      <c r="B14852">
        <v>1</v>
      </c>
    </row>
    <row r="14853" spans="1:2">
      <c r="A14853" t="s">
        <v>29061</v>
      </c>
      <c r="B14853">
        <v>1</v>
      </c>
    </row>
    <row r="14854" spans="1:2">
      <c r="A14854" t="s">
        <v>29062</v>
      </c>
      <c r="B14854">
        <v>1</v>
      </c>
    </row>
    <row r="14855" spans="1:2">
      <c r="A14855" t="s">
        <v>29063</v>
      </c>
      <c r="B14855">
        <v>1</v>
      </c>
    </row>
    <row r="14856" spans="1:2">
      <c r="A14856" t="s">
        <v>29064</v>
      </c>
      <c r="B14856">
        <v>1</v>
      </c>
    </row>
    <row r="14857" spans="1:2">
      <c r="A14857" t="s">
        <v>29065</v>
      </c>
      <c r="B14857">
        <v>1</v>
      </c>
    </row>
    <row r="14858" spans="1:2">
      <c r="A14858" t="s">
        <v>29067</v>
      </c>
      <c r="B14858">
        <v>1</v>
      </c>
    </row>
    <row r="14859" spans="1:2">
      <c r="A14859" t="s">
        <v>29068</v>
      </c>
      <c r="B14859">
        <v>1</v>
      </c>
    </row>
    <row r="14860" spans="1:2">
      <c r="A14860" t="s">
        <v>29069</v>
      </c>
      <c r="B14860">
        <v>1</v>
      </c>
    </row>
    <row r="14861" spans="1:2">
      <c r="A14861" t="s">
        <v>29070</v>
      </c>
      <c r="B14861">
        <v>1</v>
      </c>
    </row>
    <row r="14862" spans="1:2">
      <c r="A14862" t="s">
        <v>29071</v>
      </c>
      <c r="B14862">
        <v>1</v>
      </c>
    </row>
    <row r="14863" spans="1:2">
      <c r="A14863" t="s">
        <v>29072</v>
      </c>
      <c r="B14863">
        <v>1</v>
      </c>
    </row>
    <row r="14864" spans="1:2">
      <c r="A14864" t="s">
        <v>29073</v>
      </c>
      <c r="B14864">
        <v>1</v>
      </c>
    </row>
    <row r="14865" spans="1:2">
      <c r="A14865" t="s">
        <v>29074</v>
      </c>
      <c r="B14865">
        <v>1</v>
      </c>
    </row>
    <row r="14866" spans="1:2">
      <c r="A14866" t="s">
        <v>29075</v>
      </c>
      <c r="B14866">
        <v>1</v>
      </c>
    </row>
    <row r="14867" spans="1:2">
      <c r="A14867" t="s">
        <v>29076</v>
      </c>
      <c r="B14867">
        <v>1</v>
      </c>
    </row>
    <row r="14868" spans="1:2">
      <c r="A14868" t="s">
        <v>29077</v>
      </c>
      <c r="B14868">
        <v>1</v>
      </c>
    </row>
    <row r="14869" spans="1:2">
      <c r="A14869" t="s">
        <v>29078</v>
      </c>
      <c r="B14869">
        <v>1</v>
      </c>
    </row>
    <row r="14870" spans="1:2">
      <c r="A14870" t="s">
        <v>29079</v>
      </c>
      <c r="B14870">
        <v>1</v>
      </c>
    </row>
    <row r="14871" spans="1:2">
      <c r="A14871" t="s">
        <v>29080</v>
      </c>
      <c r="B14871">
        <v>1</v>
      </c>
    </row>
    <row r="14872" spans="1:2">
      <c r="A14872" t="s">
        <v>29081</v>
      </c>
      <c r="B14872">
        <v>1</v>
      </c>
    </row>
    <row r="14873" spans="1:2">
      <c r="A14873" t="s">
        <v>29082</v>
      </c>
      <c r="B14873">
        <v>1</v>
      </c>
    </row>
    <row r="14874" spans="1:2">
      <c r="A14874" t="s">
        <v>29083</v>
      </c>
      <c r="B14874">
        <v>1</v>
      </c>
    </row>
    <row r="14875" spans="1:2">
      <c r="A14875" t="s">
        <v>29084</v>
      </c>
      <c r="B14875">
        <v>1</v>
      </c>
    </row>
    <row r="14876" spans="1:2">
      <c r="A14876" t="s">
        <v>29085</v>
      </c>
      <c r="B14876">
        <v>1</v>
      </c>
    </row>
    <row r="14877" spans="1:2">
      <c r="A14877" t="s">
        <v>29086</v>
      </c>
      <c r="B14877">
        <v>1</v>
      </c>
    </row>
    <row r="14878" spans="1:2">
      <c r="A14878" t="s">
        <v>29087</v>
      </c>
      <c r="B14878">
        <v>1</v>
      </c>
    </row>
    <row r="14879" spans="1:2">
      <c r="A14879" t="s">
        <v>29088</v>
      </c>
      <c r="B14879">
        <v>1</v>
      </c>
    </row>
    <row r="14880" spans="1:2">
      <c r="A14880" t="s">
        <v>29089</v>
      </c>
      <c r="B14880">
        <v>1</v>
      </c>
    </row>
    <row r="14881" spans="1:2">
      <c r="A14881" t="s">
        <v>29090</v>
      </c>
      <c r="B14881">
        <v>1</v>
      </c>
    </row>
    <row r="14882" spans="1:2">
      <c r="A14882" t="s">
        <v>29091</v>
      </c>
      <c r="B14882">
        <v>1</v>
      </c>
    </row>
    <row r="14883" spans="1:2">
      <c r="A14883" t="s">
        <v>29092</v>
      </c>
      <c r="B14883">
        <v>1</v>
      </c>
    </row>
    <row r="14884" spans="1:2">
      <c r="A14884" t="s">
        <v>29093</v>
      </c>
      <c r="B14884">
        <v>1</v>
      </c>
    </row>
    <row r="14885" spans="1:2">
      <c r="A14885" t="s">
        <v>29094</v>
      </c>
      <c r="B14885">
        <v>1</v>
      </c>
    </row>
    <row r="14886" spans="1:2">
      <c r="A14886" t="s">
        <v>29095</v>
      </c>
      <c r="B14886">
        <v>1</v>
      </c>
    </row>
    <row r="14887" spans="1:2">
      <c r="A14887" t="s">
        <v>29096</v>
      </c>
      <c r="B14887">
        <v>1</v>
      </c>
    </row>
    <row r="14888" spans="1:2">
      <c r="A14888" t="s">
        <v>29097</v>
      </c>
      <c r="B14888">
        <v>1</v>
      </c>
    </row>
    <row r="14889" spans="1:2">
      <c r="A14889" t="s">
        <v>29098</v>
      </c>
      <c r="B14889">
        <v>1</v>
      </c>
    </row>
    <row r="14890" spans="1:2">
      <c r="A14890" t="s">
        <v>29099</v>
      </c>
      <c r="B14890">
        <v>1</v>
      </c>
    </row>
    <row r="14891" spans="1:2">
      <c r="A14891" t="s">
        <v>29100</v>
      </c>
      <c r="B14891">
        <v>1</v>
      </c>
    </row>
    <row r="14892" spans="1:2">
      <c r="A14892" t="s">
        <v>29101</v>
      </c>
      <c r="B14892">
        <v>1</v>
      </c>
    </row>
    <row r="14893" spans="1:2">
      <c r="A14893" t="s">
        <v>29102</v>
      </c>
      <c r="B14893">
        <v>1</v>
      </c>
    </row>
    <row r="14894" spans="1:2">
      <c r="A14894" t="s">
        <v>29104</v>
      </c>
      <c r="B14894">
        <v>1</v>
      </c>
    </row>
    <row r="14895" spans="1:2">
      <c r="A14895" t="s">
        <v>29105</v>
      </c>
      <c r="B14895">
        <v>1</v>
      </c>
    </row>
    <row r="14896" spans="1:2">
      <c r="A14896" t="s">
        <v>29106</v>
      </c>
      <c r="B14896">
        <v>1</v>
      </c>
    </row>
    <row r="14897" spans="1:2">
      <c r="A14897" t="s">
        <v>29108</v>
      </c>
      <c r="B14897">
        <v>1</v>
      </c>
    </row>
    <row r="14898" spans="1:2">
      <c r="A14898" t="s">
        <v>29109</v>
      </c>
      <c r="B14898">
        <v>1</v>
      </c>
    </row>
    <row r="14899" spans="1:2">
      <c r="A14899" t="s">
        <v>29110</v>
      </c>
      <c r="B14899">
        <v>1</v>
      </c>
    </row>
    <row r="14900" spans="1:2">
      <c r="A14900" t="s">
        <v>29111</v>
      </c>
      <c r="B14900">
        <v>1</v>
      </c>
    </row>
    <row r="14901" spans="1:2">
      <c r="A14901" t="s">
        <v>29112</v>
      </c>
      <c r="B14901">
        <v>1</v>
      </c>
    </row>
    <row r="14902" spans="1:2">
      <c r="A14902" t="s">
        <v>29114</v>
      </c>
      <c r="B14902">
        <v>1</v>
      </c>
    </row>
    <row r="14903" spans="1:2">
      <c r="A14903" t="s">
        <v>29115</v>
      </c>
      <c r="B14903">
        <v>1</v>
      </c>
    </row>
    <row r="14904" spans="1:2">
      <c r="A14904" t="s">
        <v>29116</v>
      </c>
      <c r="B14904">
        <v>1</v>
      </c>
    </row>
    <row r="14905" spans="1:2">
      <c r="A14905" t="s">
        <v>29117</v>
      </c>
      <c r="B14905">
        <v>1</v>
      </c>
    </row>
    <row r="14906" spans="1:2">
      <c r="A14906" t="s">
        <v>29118</v>
      </c>
      <c r="B14906">
        <v>1</v>
      </c>
    </row>
    <row r="14907" spans="1:2">
      <c r="A14907" t="s">
        <v>29119</v>
      </c>
      <c r="B14907">
        <v>1</v>
      </c>
    </row>
    <row r="14908" spans="1:2">
      <c r="A14908" t="s">
        <v>29120</v>
      </c>
      <c r="B14908">
        <v>1</v>
      </c>
    </row>
    <row r="14909" spans="1:2">
      <c r="A14909" t="s">
        <v>29121</v>
      </c>
      <c r="B14909">
        <v>1</v>
      </c>
    </row>
    <row r="14910" spans="1:2">
      <c r="A14910" t="s">
        <v>29122</v>
      </c>
      <c r="B14910">
        <v>1</v>
      </c>
    </row>
    <row r="14911" spans="1:2">
      <c r="A14911" t="s">
        <v>29123</v>
      </c>
      <c r="B14911">
        <v>1</v>
      </c>
    </row>
    <row r="14912" spans="1:2">
      <c r="A14912" t="s">
        <v>29124</v>
      </c>
      <c r="B14912">
        <v>1</v>
      </c>
    </row>
    <row r="14913" spans="1:2">
      <c r="A14913" t="s">
        <v>29125</v>
      </c>
      <c r="B14913">
        <v>1</v>
      </c>
    </row>
    <row r="14914" spans="1:2">
      <c r="A14914" t="s">
        <v>29126</v>
      </c>
      <c r="B14914">
        <v>1</v>
      </c>
    </row>
    <row r="14915" spans="1:2">
      <c r="A14915" t="s">
        <v>29127</v>
      </c>
      <c r="B14915">
        <v>1</v>
      </c>
    </row>
    <row r="14916" spans="1:2">
      <c r="A14916" t="s">
        <v>29128</v>
      </c>
      <c r="B14916">
        <v>1</v>
      </c>
    </row>
    <row r="14917" spans="1:2">
      <c r="A14917" t="s">
        <v>29129</v>
      </c>
      <c r="B14917">
        <v>1</v>
      </c>
    </row>
    <row r="14918" spans="1:2">
      <c r="A14918" t="s">
        <v>29130</v>
      </c>
      <c r="B14918">
        <v>1</v>
      </c>
    </row>
    <row r="14919" spans="1:2">
      <c r="A14919" t="s">
        <v>29131</v>
      </c>
      <c r="B14919">
        <v>1</v>
      </c>
    </row>
    <row r="14920" spans="1:2">
      <c r="A14920" t="s">
        <v>29132</v>
      </c>
      <c r="B14920">
        <v>1</v>
      </c>
    </row>
    <row r="14921" spans="1:2">
      <c r="A14921" t="s">
        <v>29133</v>
      </c>
      <c r="B14921">
        <v>1</v>
      </c>
    </row>
    <row r="14922" spans="1:2">
      <c r="A14922" t="s">
        <v>29134</v>
      </c>
      <c r="B14922">
        <v>1</v>
      </c>
    </row>
    <row r="14923" spans="1:2">
      <c r="A14923" t="s">
        <v>29135</v>
      </c>
      <c r="B14923">
        <v>1</v>
      </c>
    </row>
    <row r="14924" spans="1:2">
      <c r="A14924" t="s">
        <v>29136</v>
      </c>
      <c r="B14924">
        <v>1</v>
      </c>
    </row>
    <row r="14925" spans="1:2">
      <c r="A14925" t="s">
        <v>29137</v>
      </c>
      <c r="B14925">
        <v>1</v>
      </c>
    </row>
    <row r="14926" spans="1:2">
      <c r="A14926" t="s">
        <v>29138</v>
      </c>
      <c r="B14926">
        <v>1</v>
      </c>
    </row>
    <row r="14927" spans="1:2">
      <c r="A14927" t="s">
        <v>29139</v>
      </c>
      <c r="B14927">
        <v>1</v>
      </c>
    </row>
    <row r="14928" spans="1:2">
      <c r="A14928" t="s">
        <v>29140</v>
      </c>
      <c r="B14928">
        <v>1</v>
      </c>
    </row>
    <row r="14929" spans="1:2">
      <c r="A14929" t="s">
        <v>29141</v>
      </c>
      <c r="B14929">
        <v>1</v>
      </c>
    </row>
    <row r="14930" spans="1:2">
      <c r="A14930" t="s">
        <v>29142</v>
      </c>
      <c r="B14930">
        <v>1</v>
      </c>
    </row>
    <row r="14931" spans="1:2">
      <c r="A14931" t="s">
        <v>29143</v>
      </c>
      <c r="B14931">
        <v>1</v>
      </c>
    </row>
    <row r="14932" spans="1:2">
      <c r="A14932" t="s">
        <v>29144</v>
      </c>
      <c r="B14932">
        <v>1</v>
      </c>
    </row>
    <row r="14933" spans="1:2">
      <c r="A14933" t="s">
        <v>29146</v>
      </c>
      <c r="B14933">
        <v>1</v>
      </c>
    </row>
    <row r="14934" spans="1:2">
      <c r="A14934" t="s">
        <v>29147</v>
      </c>
      <c r="B14934">
        <v>1</v>
      </c>
    </row>
    <row r="14935" spans="1:2">
      <c r="A14935" t="s">
        <v>29148</v>
      </c>
      <c r="B14935">
        <v>1</v>
      </c>
    </row>
    <row r="14936" spans="1:2">
      <c r="A14936" t="s">
        <v>29149</v>
      </c>
      <c r="B14936">
        <v>1</v>
      </c>
    </row>
    <row r="14937" spans="1:2">
      <c r="A14937" t="s">
        <v>29150</v>
      </c>
      <c r="B14937">
        <v>1</v>
      </c>
    </row>
    <row r="14938" spans="1:2">
      <c r="A14938" t="s">
        <v>29151</v>
      </c>
      <c r="B14938">
        <v>1</v>
      </c>
    </row>
    <row r="14939" spans="1:2">
      <c r="A14939" t="s">
        <v>29152</v>
      </c>
      <c r="B14939">
        <v>1</v>
      </c>
    </row>
    <row r="14940" spans="1:2">
      <c r="A14940" t="s">
        <v>29153</v>
      </c>
      <c r="B14940">
        <v>1</v>
      </c>
    </row>
    <row r="14941" spans="1:2">
      <c r="A14941" t="s">
        <v>29154</v>
      </c>
      <c r="B14941">
        <v>1</v>
      </c>
    </row>
    <row r="14942" spans="1:2">
      <c r="A14942" t="s">
        <v>29155</v>
      </c>
      <c r="B14942">
        <v>1</v>
      </c>
    </row>
    <row r="14943" spans="1:2">
      <c r="A14943" t="s">
        <v>29156</v>
      </c>
      <c r="B14943">
        <v>1</v>
      </c>
    </row>
    <row r="14944" spans="1:2">
      <c r="A14944" t="s">
        <v>29157</v>
      </c>
      <c r="B14944">
        <v>1</v>
      </c>
    </row>
    <row r="14945" spans="1:2">
      <c r="A14945" t="s">
        <v>29158</v>
      </c>
      <c r="B14945">
        <v>1</v>
      </c>
    </row>
    <row r="14946" spans="1:2">
      <c r="A14946" t="s">
        <v>29159</v>
      </c>
      <c r="B14946">
        <v>1</v>
      </c>
    </row>
    <row r="14947" spans="1:2">
      <c r="A14947" t="s">
        <v>29160</v>
      </c>
      <c r="B14947">
        <v>1</v>
      </c>
    </row>
    <row r="14948" spans="1:2">
      <c r="A14948" t="s">
        <v>29161</v>
      </c>
      <c r="B14948">
        <v>1</v>
      </c>
    </row>
    <row r="14949" spans="1:2">
      <c r="A14949" t="s">
        <v>29162</v>
      </c>
      <c r="B14949">
        <v>1</v>
      </c>
    </row>
    <row r="14950" spans="1:2">
      <c r="A14950" t="s">
        <v>29163</v>
      </c>
      <c r="B14950">
        <v>1</v>
      </c>
    </row>
    <row r="14951" spans="1:2">
      <c r="A14951" t="s">
        <v>29164</v>
      </c>
      <c r="B14951">
        <v>1</v>
      </c>
    </row>
    <row r="14952" spans="1:2">
      <c r="A14952" t="s">
        <v>29165</v>
      </c>
      <c r="B14952">
        <v>1</v>
      </c>
    </row>
    <row r="14953" spans="1:2">
      <c r="A14953" t="s">
        <v>29166</v>
      </c>
      <c r="B14953">
        <v>1</v>
      </c>
    </row>
    <row r="14954" spans="1:2">
      <c r="A14954" t="s">
        <v>29167</v>
      </c>
      <c r="B14954">
        <v>1</v>
      </c>
    </row>
    <row r="14955" spans="1:2">
      <c r="A14955" t="s">
        <v>29168</v>
      </c>
      <c r="B14955">
        <v>1</v>
      </c>
    </row>
    <row r="14956" spans="1:2">
      <c r="A14956" t="s">
        <v>29169</v>
      </c>
      <c r="B14956">
        <v>1</v>
      </c>
    </row>
    <row r="14957" spans="1:2">
      <c r="A14957" t="s">
        <v>29172</v>
      </c>
      <c r="B14957">
        <v>1</v>
      </c>
    </row>
    <row r="14958" spans="1:2">
      <c r="A14958" t="s">
        <v>29173</v>
      </c>
      <c r="B14958">
        <v>1</v>
      </c>
    </row>
    <row r="14959" spans="1:2">
      <c r="A14959" t="s">
        <v>29174</v>
      </c>
      <c r="B14959">
        <v>1</v>
      </c>
    </row>
    <row r="14960" spans="1:2">
      <c r="A14960" t="s">
        <v>29175</v>
      </c>
      <c r="B14960">
        <v>1</v>
      </c>
    </row>
    <row r="14961" spans="1:2">
      <c r="A14961" t="s">
        <v>29177</v>
      </c>
      <c r="B14961">
        <v>1</v>
      </c>
    </row>
    <row r="14962" spans="1:2">
      <c r="A14962" t="s">
        <v>29179</v>
      </c>
      <c r="B14962">
        <v>1</v>
      </c>
    </row>
    <row r="14963" spans="1:2">
      <c r="A14963" t="s">
        <v>29180</v>
      </c>
      <c r="B14963">
        <v>1</v>
      </c>
    </row>
    <row r="14964" spans="1:2">
      <c r="A14964" t="s">
        <v>29181</v>
      </c>
      <c r="B14964">
        <v>1</v>
      </c>
    </row>
    <row r="14965" spans="1:2">
      <c r="A14965" t="s">
        <v>29182</v>
      </c>
      <c r="B14965">
        <v>1</v>
      </c>
    </row>
    <row r="14966" spans="1:2">
      <c r="A14966" t="s">
        <v>29183</v>
      </c>
      <c r="B14966">
        <v>1</v>
      </c>
    </row>
    <row r="14967" spans="1:2">
      <c r="A14967" t="s">
        <v>29184</v>
      </c>
      <c r="B14967">
        <v>1</v>
      </c>
    </row>
    <row r="14968" spans="1:2">
      <c r="A14968" t="s">
        <v>29185</v>
      </c>
      <c r="B14968">
        <v>1</v>
      </c>
    </row>
    <row r="14969" spans="1:2">
      <c r="A14969" t="s">
        <v>29186</v>
      </c>
      <c r="B14969">
        <v>1</v>
      </c>
    </row>
    <row r="14970" spans="1:2">
      <c r="A14970" t="s">
        <v>29187</v>
      </c>
      <c r="B14970">
        <v>1</v>
      </c>
    </row>
    <row r="14971" spans="1:2">
      <c r="A14971" t="s">
        <v>29188</v>
      </c>
      <c r="B14971">
        <v>1</v>
      </c>
    </row>
    <row r="14972" spans="1:2">
      <c r="A14972" t="s">
        <v>29189</v>
      </c>
      <c r="B14972">
        <v>1</v>
      </c>
    </row>
    <row r="14973" spans="1:2">
      <c r="A14973" t="s">
        <v>29190</v>
      </c>
      <c r="B14973">
        <v>1</v>
      </c>
    </row>
    <row r="14974" spans="1:2">
      <c r="A14974" t="s">
        <v>29191</v>
      </c>
      <c r="B14974">
        <v>1</v>
      </c>
    </row>
    <row r="14975" spans="1:2">
      <c r="A14975" t="s">
        <v>29193</v>
      </c>
      <c r="B14975">
        <v>1</v>
      </c>
    </row>
    <row r="14976" spans="1:2">
      <c r="A14976" t="s">
        <v>29194</v>
      </c>
      <c r="B14976">
        <v>1</v>
      </c>
    </row>
    <row r="14977" spans="1:2">
      <c r="A14977" t="s">
        <v>29195</v>
      </c>
      <c r="B14977">
        <v>1</v>
      </c>
    </row>
    <row r="14978" spans="1:2">
      <c r="A14978" t="s">
        <v>29196</v>
      </c>
      <c r="B14978">
        <v>1</v>
      </c>
    </row>
    <row r="14979" spans="1:2">
      <c r="A14979" t="s">
        <v>29197</v>
      </c>
      <c r="B14979">
        <v>1</v>
      </c>
    </row>
    <row r="14980" spans="1:2">
      <c r="A14980" t="s">
        <v>29198</v>
      </c>
      <c r="B14980">
        <v>1</v>
      </c>
    </row>
    <row r="14981" spans="1:2">
      <c r="A14981" t="s">
        <v>29199</v>
      </c>
      <c r="B14981">
        <v>1</v>
      </c>
    </row>
    <row r="14982" spans="1:2">
      <c r="A14982" t="s">
        <v>29200</v>
      </c>
      <c r="B14982">
        <v>1</v>
      </c>
    </row>
    <row r="14983" spans="1:2">
      <c r="A14983" t="s">
        <v>29201</v>
      </c>
      <c r="B14983">
        <v>1</v>
      </c>
    </row>
    <row r="14984" spans="1:2">
      <c r="A14984" t="s">
        <v>29202</v>
      </c>
      <c r="B14984">
        <v>1</v>
      </c>
    </row>
    <row r="14985" spans="1:2">
      <c r="A14985" t="s">
        <v>29203</v>
      </c>
      <c r="B14985">
        <v>1</v>
      </c>
    </row>
    <row r="14986" spans="1:2">
      <c r="A14986" t="s">
        <v>29204</v>
      </c>
      <c r="B14986">
        <v>1</v>
      </c>
    </row>
    <row r="14987" spans="1:2">
      <c r="A14987" t="s">
        <v>29205</v>
      </c>
      <c r="B14987">
        <v>1</v>
      </c>
    </row>
    <row r="14988" spans="1:2">
      <c r="A14988" t="s">
        <v>29206</v>
      </c>
      <c r="B14988">
        <v>1</v>
      </c>
    </row>
    <row r="14989" spans="1:2">
      <c r="A14989" t="s">
        <v>29207</v>
      </c>
      <c r="B14989">
        <v>1</v>
      </c>
    </row>
    <row r="14990" spans="1:2">
      <c r="A14990" t="s">
        <v>29209</v>
      </c>
      <c r="B14990">
        <v>1</v>
      </c>
    </row>
    <row r="14991" spans="1:2">
      <c r="A14991" t="s">
        <v>29210</v>
      </c>
      <c r="B14991">
        <v>1</v>
      </c>
    </row>
    <row r="14992" spans="1:2">
      <c r="A14992" t="s">
        <v>29211</v>
      </c>
      <c r="B14992">
        <v>1</v>
      </c>
    </row>
    <row r="14993" spans="1:2">
      <c r="A14993" t="s">
        <v>29212</v>
      </c>
      <c r="B14993">
        <v>1</v>
      </c>
    </row>
    <row r="14994" spans="1:2">
      <c r="A14994" t="s">
        <v>29213</v>
      </c>
      <c r="B14994">
        <v>1</v>
      </c>
    </row>
    <row r="14995" spans="1:2">
      <c r="A14995" t="s">
        <v>29214</v>
      </c>
      <c r="B14995">
        <v>1</v>
      </c>
    </row>
    <row r="14996" spans="1:2">
      <c r="A14996" t="s">
        <v>29215</v>
      </c>
      <c r="B14996">
        <v>1</v>
      </c>
    </row>
    <row r="14997" spans="1:2">
      <c r="A14997" t="s">
        <v>29216</v>
      </c>
      <c r="B14997">
        <v>1</v>
      </c>
    </row>
    <row r="14998" spans="1:2">
      <c r="A14998" t="s">
        <v>29217</v>
      </c>
      <c r="B14998">
        <v>1</v>
      </c>
    </row>
    <row r="14999" spans="1:2">
      <c r="A14999" t="s">
        <v>29218</v>
      </c>
      <c r="B14999">
        <v>1</v>
      </c>
    </row>
    <row r="15000" spans="1:2">
      <c r="A15000" t="s">
        <v>29219</v>
      </c>
      <c r="B15000">
        <v>1</v>
      </c>
    </row>
    <row r="15001" spans="1:2">
      <c r="A15001" t="s">
        <v>29220</v>
      </c>
      <c r="B15001">
        <v>1</v>
      </c>
    </row>
    <row r="15002" spans="1:2">
      <c r="A15002" t="s">
        <v>29221</v>
      </c>
      <c r="B15002">
        <v>1</v>
      </c>
    </row>
    <row r="15003" spans="1:2">
      <c r="A15003" t="s">
        <v>29222</v>
      </c>
      <c r="B15003">
        <v>1</v>
      </c>
    </row>
    <row r="15004" spans="1:2">
      <c r="A15004" t="s">
        <v>29224</v>
      </c>
      <c r="B15004">
        <v>1</v>
      </c>
    </row>
    <row r="15005" spans="1:2">
      <c r="A15005" t="s">
        <v>29225</v>
      </c>
      <c r="B15005">
        <v>1</v>
      </c>
    </row>
    <row r="15006" spans="1:2">
      <c r="A15006" t="s">
        <v>29226</v>
      </c>
      <c r="B15006">
        <v>1</v>
      </c>
    </row>
    <row r="15007" spans="1:2">
      <c r="A15007" t="s">
        <v>29227</v>
      </c>
      <c r="B15007">
        <v>1</v>
      </c>
    </row>
    <row r="15008" spans="1:2">
      <c r="A15008" t="s">
        <v>29228</v>
      </c>
      <c r="B15008">
        <v>1</v>
      </c>
    </row>
    <row r="15009" spans="1:2">
      <c r="A15009" t="s">
        <v>29229</v>
      </c>
      <c r="B15009">
        <v>1</v>
      </c>
    </row>
    <row r="15010" spans="1:2">
      <c r="A15010" t="s">
        <v>29230</v>
      </c>
      <c r="B15010">
        <v>1</v>
      </c>
    </row>
    <row r="15011" spans="1:2">
      <c r="A15011" t="s">
        <v>29231</v>
      </c>
      <c r="B15011">
        <v>1</v>
      </c>
    </row>
    <row r="15012" spans="1:2">
      <c r="A15012" t="s">
        <v>29232</v>
      </c>
      <c r="B15012">
        <v>1</v>
      </c>
    </row>
    <row r="15013" spans="1:2">
      <c r="A15013" t="s">
        <v>29233</v>
      </c>
      <c r="B15013">
        <v>1</v>
      </c>
    </row>
    <row r="15014" spans="1:2">
      <c r="A15014" t="s">
        <v>29234</v>
      </c>
      <c r="B15014">
        <v>1</v>
      </c>
    </row>
    <row r="15015" spans="1:2">
      <c r="A15015" t="s">
        <v>29235</v>
      </c>
      <c r="B15015">
        <v>1</v>
      </c>
    </row>
    <row r="15016" spans="1:2">
      <c r="A15016" t="s">
        <v>29236</v>
      </c>
      <c r="B15016">
        <v>1</v>
      </c>
    </row>
    <row r="15017" spans="1:2">
      <c r="A15017" t="s">
        <v>29237</v>
      </c>
      <c r="B15017">
        <v>1</v>
      </c>
    </row>
    <row r="15018" spans="1:2">
      <c r="A15018" t="s">
        <v>29238</v>
      </c>
      <c r="B15018">
        <v>1</v>
      </c>
    </row>
    <row r="15019" spans="1:2">
      <c r="A15019" t="s">
        <v>29239</v>
      </c>
      <c r="B15019">
        <v>1</v>
      </c>
    </row>
    <row r="15020" spans="1:2">
      <c r="A15020" t="s">
        <v>29240</v>
      </c>
      <c r="B15020">
        <v>1</v>
      </c>
    </row>
    <row r="15021" spans="1:2">
      <c r="A15021" t="s">
        <v>29241</v>
      </c>
      <c r="B15021">
        <v>1</v>
      </c>
    </row>
    <row r="15022" spans="1:2">
      <c r="A15022" t="s">
        <v>29242</v>
      </c>
      <c r="B15022">
        <v>1</v>
      </c>
    </row>
    <row r="15023" spans="1:2">
      <c r="A15023" t="s">
        <v>29243</v>
      </c>
      <c r="B15023">
        <v>1</v>
      </c>
    </row>
    <row r="15024" spans="1:2">
      <c r="A15024" t="s">
        <v>29244</v>
      </c>
      <c r="B15024">
        <v>1</v>
      </c>
    </row>
    <row r="15025" spans="1:2">
      <c r="A15025" t="s">
        <v>29245</v>
      </c>
      <c r="B15025">
        <v>1</v>
      </c>
    </row>
    <row r="15026" spans="1:2">
      <c r="A15026" t="s">
        <v>29246</v>
      </c>
      <c r="B15026">
        <v>1</v>
      </c>
    </row>
    <row r="15027" spans="1:2">
      <c r="A15027" t="s">
        <v>29249</v>
      </c>
      <c r="B15027">
        <v>1</v>
      </c>
    </row>
    <row r="15028" spans="1:2">
      <c r="A15028" t="s">
        <v>29250</v>
      </c>
      <c r="B15028">
        <v>1</v>
      </c>
    </row>
    <row r="15029" spans="1:2">
      <c r="A15029" t="s">
        <v>29251</v>
      </c>
      <c r="B15029">
        <v>1</v>
      </c>
    </row>
    <row r="15030" spans="1:2">
      <c r="A15030" t="s">
        <v>29252</v>
      </c>
      <c r="B15030">
        <v>1</v>
      </c>
    </row>
    <row r="15031" spans="1:2">
      <c r="A15031" t="s">
        <v>29253</v>
      </c>
      <c r="B15031">
        <v>1</v>
      </c>
    </row>
    <row r="15032" spans="1:2">
      <c r="A15032" t="s">
        <v>29254</v>
      </c>
      <c r="B15032">
        <v>1</v>
      </c>
    </row>
    <row r="15033" spans="1:2">
      <c r="A15033" t="s">
        <v>29255</v>
      </c>
      <c r="B15033">
        <v>1</v>
      </c>
    </row>
    <row r="15034" spans="1:2">
      <c r="A15034" t="s">
        <v>29256</v>
      </c>
      <c r="B15034">
        <v>1</v>
      </c>
    </row>
    <row r="15035" spans="1:2">
      <c r="A15035" t="s">
        <v>29257</v>
      </c>
      <c r="B15035">
        <v>1</v>
      </c>
    </row>
    <row r="15036" spans="1:2">
      <c r="A15036" t="s">
        <v>29258</v>
      </c>
      <c r="B15036">
        <v>1</v>
      </c>
    </row>
    <row r="15037" spans="1:2">
      <c r="A15037" t="s">
        <v>29259</v>
      </c>
      <c r="B15037">
        <v>1</v>
      </c>
    </row>
    <row r="15038" spans="1:2">
      <c r="A15038" t="s">
        <v>29260</v>
      </c>
      <c r="B15038">
        <v>1</v>
      </c>
    </row>
    <row r="15039" spans="1:2">
      <c r="A15039" t="s">
        <v>29261</v>
      </c>
      <c r="B15039">
        <v>1</v>
      </c>
    </row>
    <row r="15040" spans="1:2">
      <c r="A15040" t="s">
        <v>29262</v>
      </c>
      <c r="B15040">
        <v>1</v>
      </c>
    </row>
    <row r="15041" spans="1:2">
      <c r="A15041" t="s">
        <v>29263</v>
      </c>
      <c r="B15041">
        <v>1</v>
      </c>
    </row>
    <row r="15042" spans="1:2">
      <c r="A15042" t="s">
        <v>29264</v>
      </c>
      <c r="B15042">
        <v>1</v>
      </c>
    </row>
    <row r="15043" spans="1:2">
      <c r="A15043" t="s">
        <v>29265</v>
      </c>
      <c r="B15043">
        <v>1</v>
      </c>
    </row>
    <row r="15044" spans="1:2">
      <c r="A15044" t="s">
        <v>29266</v>
      </c>
      <c r="B15044">
        <v>1</v>
      </c>
    </row>
    <row r="15045" spans="1:2">
      <c r="A15045" t="s">
        <v>29268</v>
      </c>
      <c r="B15045">
        <v>1</v>
      </c>
    </row>
    <row r="15046" spans="1:2">
      <c r="A15046" t="s">
        <v>29269</v>
      </c>
      <c r="B15046">
        <v>1</v>
      </c>
    </row>
    <row r="15047" spans="1:2">
      <c r="A15047" t="s">
        <v>29270</v>
      </c>
      <c r="B15047">
        <v>1</v>
      </c>
    </row>
    <row r="15048" spans="1:2">
      <c r="A15048" t="s">
        <v>29271</v>
      </c>
      <c r="B15048">
        <v>1</v>
      </c>
    </row>
    <row r="15049" spans="1:2">
      <c r="A15049" t="s">
        <v>29272</v>
      </c>
      <c r="B15049">
        <v>1</v>
      </c>
    </row>
    <row r="15050" spans="1:2">
      <c r="A15050" t="s">
        <v>29273</v>
      </c>
      <c r="B15050">
        <v>1</v>
      </c>
    </row>
    <row r="15051" spans="1:2">
      <c r="A15051" t="s">
        <v>29276</v>
      </c>
      <c r="B15051">
        <v>1</v>
      </c>
    </row>
    <row r="15052" spans="1:2">
      <c r="A15052" t="s">
        <v>29277</v>
      </c>
      <c r="B15052">
        <v>1</v>
      </c>
    </row>
    <row r="15053" spans="1:2">
      <c r="A15053" t="s">
        <v>29278</v>
      </c>
      <c r="B15053">
        <v>1</v>
      </c>
    </row>
    <row r="15054" spans="1:2">
      <c r="A15054" t="s">
        <v>29279</v>
      </c>
      <c r="B15054">
        <v>1</v>
      </c>
    </row>
    <row r="15055" spans="1:2">
      <c r="A15055" t="s">
        <v>29281</v>
      </c>
      <c r="B15055">
        <v>1</v>
      </c>
    </row>
    <row r="15056" spans="1:2">
      <c r="A15056" t="s">
        <v>29282</v>
      </c>
      <c r="B15056">
        <v>1</v>
      </c>
    </row>
    <row r="15057" spans="1:2">
      <c r="A15057" t="s">
        <v>29283</v>
      </c>
      <c r="B15057">
        <v>1</v>
      </c>
    </row>
    <row r="15058" spans="1:2">
      <c r="A15058" t="s">
        <v>29284</v>
      </c>
      <c r="B15058">
        <v>1</v>
      </c>
    </row>
    <row r="15059" spans="1:2">
      <c r="A15059" t="s">
        <v>29285</v>
      </c>
      <c r="B15059">
        <v>1</v>
      </c>
    </row>
    <row r="15060" spans="1:2">
      <c r="A15060" t="s">
        <v>29286</v>
      </c>
      <c r="B15060">
        <v>1</v>
      </c>
    </row>
    <row r="15061" spans="1:2">
      <c r="A15061" t="s">
        <v>29287</v>
      </c>
      <c r="B15061">
        <v>1</v>
      </c>
    </row>
    <row r="15062" spans="1:2">
      <c r="A15062" t="s">
        <v>29288</v>
      </c>
      <c r="B15062">
        <v>1</v>
      </c>
    </row>
    <row r="15063" spans="1:2">
      <c r="A15063" t="s">
        <v>29289</v>
      </c>
      <c r="B15063">
        <v>1</v>
      </c>
    </row>
    <row r="15064" spans="1:2">
      <c r="A15064" t="s">
        <v>29290</v>
      </c>
      <c r="B15064">
        <v>1</v>
      </c>
    </row>
    <row r="15065" spans="1:2">
      <c r="A15065" t="s">
        <v>29291</v>
      </c>
      <c r="B15065">
        <v>1</v>
      </c>
    </row>
    <row r="15066" spans="1:2">
      <c r="A15066" t="s">
        <v>29292</v>
      </c>
      <c r="B15066">
        <v>1</v>
      </c>
    </row>
    <row r="15067" spans="1:2">
      <c r="A15067" t="s">
        <v>29293</v>
      </c>
      <c r="B15067">
        <v>1</v>
      </c>
    </row>
    <row r="15068" spans="1:2">
      <c r="A15068" t="s">
        <v>29294</v>
      </c>
      <c r="B15068">
        <v>1</v>
      </c>
    </row>
    <row r="15069" spans="1:2">
      <c r="A15069" t="s">
        <v>29295</v>
      </c>
      <c r="B15069">
        <v>1</v>
      </c>
    </row>
    <row r="15070" spans="1:2">
      <c r="A15070" t="s">
        <v>29296</v>
      </c>
      <c r="B15070">
        <v>1</v>
      </c>
    </row>
    <row r="15071" spans="1:2">
      <c r="A15071" t="s">
        <v>29297</v>
      </c>
      <c r="B15071">
        <v>1</v>
      </c>
    </row>
    <row r="15072" spans="1:2">
      <c r="A15072" t="s">
        <v>29298</v>
      </c>
      <c r="B15072">
        <v>1</v>
      </c>
    </row>
    <row r="15073" spans="1:2">
      <c r="A15073" t="s">
        <v>29299</v>
      </c>
      <c r="B15073">
        <v>1</v>
      </c>
    </row>
    <row r="15074" spans="1:2">
      <c r="A15074" t="s">
        <v>29300</v>
      </c>
      <c r="B15074">
        <v>1</v>
      </c>
    </row>
    <row r="15075" spans="1:2">
      <c r="A15075" t="s">
        <v>29301</v>
      </c>
      <c r="B15075">
        <v>1</v>
      </c>
    </row>
    <row r="15076" spans="1:2">
      <c r="A15076" t="s">
        <v>29302</v>
      </c>
      <c r="B15076">
        <v>1</v>
      </c>
    </row>
    <row r="15077" spans="1:2">
      <c r="A15077" t="s">
        <v>29303</v>
      </c>
      <c r="B15077">
        <v>1</v>
      </c>
    </row>
    <row r="15078" spans="1:2">
      <c r="A15078" t="s">
        <v>29305</v>
      </c>
      <c r="B15078">
        <v>1</v>
      </c>
    </row>
    <row r="15079" spans="1:2">
      <c r="A15079" t="s">
        <v>29306</v>
      </c>
      <c r="B15079">
        <v>1</v>
      </c>
    </row>
    <row r="15080" spans="1:2">
      <c r="A15080" t="s">
        <v>29307</v>
      </c>
      <c r="B15080">
        <v>1</v>
      </c>
    </row>
    <row r="15081" spans="1:2">
      <c r="A15081" t="s">
        <v>29308</v>
      </c>
      <c r="B15081">
        <v>1</v>
      </c>
    </row>
    <row r="15082" spans="1:2">
      <c r="A15082" t="s">
        <v>29309</v>
      </c>
      <c r="B15082">
        <v>1</v>
      </c>
    </row>
    <row r="15083" spans="1:2">
      <c r="A15083" t="s">
        <v>29311</v>
      </c>
      <c r="B15083">
        <v>1</v>
      </c>
    </row>
    <row r="15084" spans="1:2">
      <c r="A15084" t="s">
        <v>29312</v>
      </c>
      <c r="B15084">
        <v>1</v>
      </c>
    </row>
    <row r="15085" spans="1:2">
      <c r="A15085" t="s">
        <v>29313</v>
      </c>
      <c r="B15085">
        <v>1</v>
      </c>
    </row>
    <row r="15086" spans="1:2">
      <c r="A15086" t="s">
        <v>29314</v>
      </c>
      <c r="B15086">
        <v>1</v>
      </c>
    </row>
    <row r="15087" spans="1:2">
      <c r="A15087" t="s">
        <v>29315</v>
      </c>
      <c r="B15087">
        <v>1</v>
      </c>
    </row>
    <row r="15088" spans="1:2">
      <c r="A15088" t="s">
        <v>29316</v>
      </c>
      <c r="B15088">
        <v>1</v>
      </c>
    </row>
    <row r="15089" spans="1:2">
      <c r="A15089" t="s">
        <v>29317</v>
      </c>
      <c r="B15089">
        <v>1</v>
      </c>
    </row>
    <row r="15090" spans="1:2">
      <c r="A15090" t="s">
        <v>29318</v>
      </c>
      <c r="B15090">
        <v>1</v>
      </c>
    </row>
    <row r="15091" spans="1:2">
      <c r="A15091" t="s">
        <v>29319</v>
      </c>
      <c r="B15091">
        <v>1</v>
      </c>
    </row>
    <row r="15092" spans="1:2">
      <c r="A15092" t="s">
        <v>29322</v>
      </c>
      <c r="B15092">
        <v>1</v>
      </c>
    </row>
    <row r="15093" spans="1:2">
      <c r="A15093" t="s">
        <v>29323</v>
      </c>
      <c r="B15093">
        <v>1</v>
      </c>
    </row>
    <row r="15094" spans="1:2">
      <c r="A15094" t="s">
        <v>29324</v>
      </c>
      <c r="B15094">
        <v>1</v>
      </c>
    </row>
    <row r="15095" spans="1:2">
      <c r="A15095" t="s">
        <v>29325</v>
      </c>
      <c r="B15095">
        <v>1</v>
      </c>
    </row>
    <row r="15096" spans="1:2">
      <c r="A15096" t="s">
        <v>29326</v>
      </c>
      <c r="B15096">
        <v>1</v>
      </c>
    </row>
    <row r="15097" spans="1:2">
      <c r="A15097" t="s">
        <v>29327</v>
      </c>
      <c r="B15097">
        <v>1</v>
      </c>
    </row>
    <row r="15098" spans="1:2">
      <c r="A15098" t="s">
        <v>29328</v>
      </c>
      <c r="B15098">
        <v>1</v>
      </c>
    </row>
    <row r="15099" spans="1:2">
      <c r="A15099" t="s">
        <v>29329</v>
      </c>
      <c r="B15099">
        <v>1</v>
      </c>
    </row>
    <row r="15100" spans="1:2">
      <c r="A15100" t="s">
        <v>29330</v>
      </c>
      <c r="B15100">
        <v>1</v>
      </c>
    </row>
    <row r="15101" spans="1:2">
      <c r="A15101" t="s">
        <v>29331</v>
      </c>
      <c r="B15101">
        <v>1</v>
      </c>
    </row>
    <row r="15102" spans="1:2">
      <c r="A15102" t="s">
        <v>29332</v>
      </c>
      <c r="B15102">
        <v>1</v>
      </c>
    </row>
    <row r="15103" spans="1:2">
      <c r="A15103" t="s">
        <v>29333</v>
      </c>
      <c r="B15103">
        <v>1</v>
      </c>
    </row>
    <row r="15104" spans="1:2">
      <c r="A15104" t="s">
        <v>29334</v>
      </c>
      <c r="B15104">
        <v>1</v>
      </c>
    </row>
    <row r="15105" spans="1:2">
      <c r="A15105" t="s">
        <v>29335</v>
      </c>
      <c r="B15105">
        <v>1</v>
      </c>
    </row>
    <row r="15106" spans="1:2">
      <c r="A15106" t="s">
        <v>29336</v>
      </c>
      <c r="B15106">
        <v>1</v>
      </c>
    </row>
    <row r="15107" spans="1:2">
      <c r="A15107" t="s">
        <v>29337</v>
      </c>
      <c r="B15107">
        <v>1</v>
      </c>
    </row>
    <row r="15108" spans="1:2">
      <c r="A15108" t="s">
        <v>29338</v>
      </c>
      <c r="B15108">
        <v>1</v>
      </c>
    </row>
    <row r="15109" spans="1:2">
      <c r="A15109" t="s">
        <v>29339</v>
      </c>
      <c r="B15109">
        <v>1</v>
      </c>
    </row>
    <row r="15110" spans="1:2">
      <c r="A15110" t="s">
        <v>29340</v>
      </c>
      <c r="B15110">
        <v>1</v>
      </c>
    </row>
    <row r="15111" spans="1:2">
      <c r="A15111" t="s">
        <v>29342</v>
      </c>
      <c r="B15111">
        <v>1</v>
      </c>
    </row>
    <row r="15112" spans="1:2">
      <c r="A15112" t="s">
        <v>29343</v>
      </c>
      <c r="B15112">
        <v>1</v>
      </c>
    </row>
    <row r="15113" spans="1:2">
      <c r="A15113" t="s">
        <v>29344</v>
      </c>
      <c r="B15113">
        <v>1</v>
      </c>
    </row>
    <row r="15114" spans="1:2">
      <c r="A15114" t="s">
        <v>29345</v>
      </c>
      <c r="B15114">
        <v>1</v>
      </c>
    </row>
    <row r="15115" spans="1:2">
      <c r="A15115" t="s">
        <v>29346</v>
      </c>
      <c r="B15115">
        <v>1</v>
      </c>
    </row>
    <row r="15116" spans="1:2">
      <c r="A15116" t="s">
        <v>29347</v>
      </c>
      <c r="B15116">
        <v>1</v>
      </c>
    </row>
    <row r="15117" spans="1:2">
      <c r="A15117" t="s">
        <v>29348</v>
      </c>
      <c r="B15117">
        <v>1</v>
      </c>
    </row>
    <row r="15118" spans="1:2">
      <c r="A15118" t="s">
        <v>29349</v>
      </c>
      <c r="B15118">
        <v>1</v>
      </c>
    </row>
    <row r="15119" spans="1:2">
      <c r="A15119" t="s">
        <v>29350</v>
      </c>
      <c r="B15119">
        <v>1</v>
      </c>
    </row>
    <row r="15120" spans="1:2">
      <c r="A15120" t="s">
        <v>29351</v>
      </c>
      <c r="B15120">
        <v>1</v>
      </c>
    </row>
    <row r="15121" spans="1:2">
      <c r="A15121" t="s">
        <v>29352</v>
      </c>
      <c r="B15121">
        <v>1</v>
      </c>
    </row>
    <row r="15122" spans="1:2">
      <c r="A15122" t="s">
        <v>29354</v>
      </c>
      <c r="B15122">
        <v>1</v>
      </c>
    </row>
    <row r="15123" spans="1:2">
      <c r="A15123" t="s">
        <v>29355</v>
      </c>
      <c r="B15123">
        <v>1</v>
      </c>
    </row>
    <row r="15124" spans="1:2">
      <c r="A15124" t="s">
        <v>29356</v>
      </c>
      <c r="B15124">
        <v>1</v>
      </c>
    </row>
    <row r="15125" spans="1:2">
      <c r="A15125" t="s">
        <v>29357</v>
      </c>
      <c r="B15125">
        <v>1</v>
      </c>
    </row>
    <row r="15126" spans="1:2">
      <c r="A15126" t="s">
        <v>29359</v>
      </c>
      <c r="B15126">
        <v>1</v>
      </c>
    </row>
    <row r="15127" spans="1:2">
      <c r="A15127" t="s">
        <v>29360</v>
      </c>
      <c r="B15127">
        <v>1</v>
      </c>
    </row>
    <row r="15128" spans="1:2">
      <c r="A15128" t="s">
        <v>29361</v>
      </c>
      <c r="B15128">
        <v>1</v>
      </c>
    </row>
    <row r="15129" spans="1:2">
      <c r="A15129" t="s">
        <v>29362</v>
      </c>
      <c r="B15129">
        <v>1</v>
      </c>
    </row>
    <row r="15130" spans="1:2">
      <c r="A15130" t="s">
        <v>29363</v>
      </c>
      <c r="B15130">
        <v>1</v>
      </c>
    </row>
    <row r="15131" spans="1:2">
      <c r="A15131" t="s">
        <v>29364</v>
      </c>
      <c r="B15131">
        <v>1</v>
      </c>
    </row>
    <row r="15132" spans="1:2">
      <c r="A15132" t="s">
        <v>29365</v>
      </c>
      <c r="B15132">
        <v>1</v>
      </c>
    </row>
    <row r="15133" spans="1:2">
      <c r="A15133" t="s">
        <v>29366</v>
      </c>
      <c r="B15133">
        <v>1</v>
      </c>
    </row>
    <row r="15134" spans="1:2">
      <c r="A15134" t="s">
        <v>29367</v>
      </c>
      <c r="B15134">
        <v>1</v>
      </c>
    </row>
    <row r="15135" spans="1:2">
      <c r="A15135" t="s">
        <v>29368</v>
      </c>
      <c r="B15135">
        <v>1</v>
      </c>
    </row>
    <row r="15136" spans="1:2">
      <c r="A15136" t="s">
        <v>29369</v>
      </c>
      <c r="B15136">
        <v>1</v>
      </c>
    </row>
    <row r="15137" spans="1:2">
      <c r="A15137" t="s">
        <v>29370</v>
      </c>
      <c r="B15137">
        <v>1</v>
      </c>
    </row>
    <row r="15138" spans="1:2">
      <c r="A15138" t="s">
        <v>29371</v>
      </c>
      <c r="B15138">
        <v>1</v>
      </c>
    </row>
    <row r="15139" spans="1:2">
      <c r="A15139" t="s">
        <v>29372</v>
      </c>
      <c r="B15139">
        <v>1</v>
      </c>
    </row>
    <row r="15140" spans="1:2">
      <c r="A15140" t="s">
        <v>29373</v>
      </c>
      <c r="B15140">
        <v>1</v>
      </c>
    </row>
    <row r="15141" spans="1:2">
      <c r="A15141" t="s">
        <v>29374</v>
      </c>
      <c r="B15141">
        <v>1</v>
      </c>
    </row>
    <row r="15142" spans="1:2">
      <c r="A15142" t="s">
        <v>29375</v>
      </c>
      <c r="B15142">
        <v>1</v>
      </c>
    </row>
    <row r="15143" spans="1:2">
      <c r="A15143" t="s">
        <v>29376</v>
      </c>
      <c r="B15143">
        <v>1</v>
      </c>
    </row>
    <row r="15144" spans="1:2">
      <c r="A15144" t="s">
        <v>29377</v>
      </c>
      <c r="B15144">
        <v>1</v>
      </c>
    </row>
    <row r="15145" spans="1:2">
      <c r="A15145" t="s">
        <v>29378</v>
      </c>
      <c r="B15145">
        <v>1</v>
      </c>
    </row>
    <row r="15146" spans="1:2">
      <c r="A15146" t="s">
        <v>29379</v>
      </c>
      <c r="B15146">
        <v>1</v>
      </c>
    </row>
    <row r="15147" spans="1:2">
      <c r="A15147" t="s">
        <v>29380</v>
      </c>
      <c r="B15147">
        <v>1</v>
      </c>
    </row>
    <row r="15148" spans="1:2">
      <c r="A15148" t="s">
        <v>29382</v>
      </c>
      <c r="B15148">
        <v>1</v>
      </c>
    </row>
    <row r="15149" spans="1:2">
      <c r="A15149" t="s">
        <v>29383</v>
      </c>
      <c r="B15149">
        <v>1</v>
      </c>
    </row>
    <row r="15150" spans="1:2">
      <c r="A15150" t="s">
        <v>29384</v>
      </c>
      <c r="B15150">
        <v>1</v>
      </c>
    </row>
    <row r="15151" spans="1:2">
      <c r="A15151" t="s">
        <v>29385</v>
      </c>
      <c r="B15151">
        <v>1</v>
      </c>
    </row>
    <row r="15152" spans="1:2">
      <c r="A15152" t="s">
        <v>29386</v>
      </c>
      <c r="B15152">
        <v>1</v>
      </c>
    </row>
    <row r="15153" spans="1:2">
      <c r="A15153" t="s">
        <v>29387</v>
      </c>
      <c r="B15153">
        <v>1</v>
      </c>
    </row>
    <row r="15154" spans="1:2">
      <c r="A15154" t="s">
        <v>29388</v>
      </c>
      <c r="B15154">
        <v>1</v>
      </c>
    </row>
    <row r="15155" spans="1:2">
      <c r="A15155" t="s">
        <v>29389</v>
      </c>
      <c r="B15155">
        <v>1</v>
      </c>
    </row>
    <row r="15156" spans="1:2">
      <c r="A15156" t="s">
        <v>29390</v>
      </c>
      <c r="B15156">
        <v>1</v>
      </c>
    </row>
    <row r="15157" spans="1:2">
      <c r="A15157" t="s">
        <v>29391</v>
      </c>
      <c r="B15157">
        <v>1</v>
      </c>
    </row>
    <row r="15158" spans="1:2">
      <c r="A15158" t="s">
        <v>29392</v>
      </c>
      <c r="B15158">
        <v>1</v>
      </c>
    </row>
    <row r="15159" spans="1:2">
      <c r="A15159" t="s">
        <v>29393</v>
      </c>
      <c r="B15159">
        <v>1</v>
      </c>
    </row>
    <row r="15160" spans="1:2">
      <c r="A15160" t="s">
        <v>29394</v>
      </c>
      <c r="B15160">
        <v>1</v>
      </c>
    </row>
    <row r="15161" spans="1:2">
      <c r="A15161" t="s">
        <v>29395</v>
      </c>
      <c r="B15161">
        <v>1</v>
      </c>
    </row>
    <row r="15162" spans="1:2">
      <c r="A15162" t="s">
        <v>29396</v>
      </c>
      <c r="B15162">
        <v>1</v>
      </c>
    </row>
    <row r="15163" spans="1:2">
      <c r="A15163" t="s">
        <v>29397</v>
      </c>
      <c r="B15163">
        <v>1</v>
      </c>
    </row>
    <row r="15164" spans="1:2">
      <c r="A15164" t="s">
        <v>29398</v>
      </c>
      <c r="B15164">
        <v>1</v>
      </c>
    </row>
    <row r="15165" spans="1:2">
      <c r="A15165" t="s">
        <v>29399</v>
      </c>
      <c r="B15165">
        <v>1</v>
      </c>
    </row>
    <row r="15166" spans="1:2">
      <c r="A15166" t="s">
        <v>29400</v>
      </c>
      <c r="B15166">
        <v>1</v>
      </c>
    </row>
    <row r="15167" spans="1:2">
      <c r="A15167" t="s">
        <v>29401</v>
      </c>
      <c r="B15167">
        <v>1</v>
      </c>
    </row>
    <row r="15168" spans="1:2">
      <c r="A15168" t="s">
        <v>29402</v>
      </c>
      <c r="B15168">
        <v>1</v>
      </c>
    </row>
    <row r="15169" spans="1:2">
      <c r="A15169" t="s">
        <v>29403</v>
      </c>
      <c r="B15169">
        <v>1</v>
      </c>
    </row>
    <row r="15170" spans="1:2">
      <c r="A15170" t="s">
        <v>29404</v>
      </c>
      <c r="B15170">
        <v>1</v>
      </c>
    </row>
    <row r="15171" spans="1:2">
      <c r="A15171" t="s">
        <v>29405</v>
      </c>
      <c r="B15171">
        <v>1</v>
      </c>
    </row>
    <row r="15172" spans="1:2">
      <c r="A15172" t="s">
        <v>29406</v>
      </c>
      <c r="B15172">
        <v>1</v>
      </c>
    </row>
    <row r="15173" spans="1:2">
      <c r="A15173" t="s">
        <v>29407</v>
      </c>
      <c r="B15173">
        <v>1</v>
      </c>
    </row>
    <row r="15174" spans="1:2">
      <c r="A15174" t="s">
        <v>29408</v>
      </c>
      <c r="B15174">
        <v>1</v>
      </c>
    </row>
    <row r="15175" spans="1:2">
      <c r="A15175" t="s">
        <v>29409</v>
      </c>
      <c r="B15175">
        <v>1</v>
      </c>
    </row>
    <row r="15176" spans="1:2">
      <c r="A15176" t="s">
        <v>29410</v>
      </c>
      <c r="B15176">
        <v>1</v>
      </c>
    </row>
    <row r="15177" spans="1:2">
      <c r="A15177" t="s">
        <v>29411</v>
      </c>
      <c r="B15177">
        <v>1</v>
      </c>
    </row>
    <row r="15178" spans="1:2">
      <c r="A15178" t="s">
        <v>29412</v>
      </c>
      <c r="B15178">
        <v>1</v>
      </c>
    </row>
    <row r="15179" spans="1:2">
      <c r="A15179" t="s">
        <v>29413</v>
      </c>
      <c r="B15179">
        <v>1</v>
      </c>
    </row>
    <row r="15180" spans="1:2">
      <c r="A15180" t="s">
        <v>29414</v>
      </c>
      <c r="B15180">
        <v>1</v>
      </c>
    </row>
    <row r="15181" spans="1:2">
      <c r="A15181" t="s">
        <v>29415</v>
      </c>
      <c r="B15181">
        <v>1</v>
      </c>
    </row>
    <row r="15182" spans="1:2">
      <c r="A15182" t="s">
        <v>29416</v>
      </c>
      <c r="B15182">
        <v>1</v>
      </c>
    </row>
    <row r="15183" spans="1:2">
      <c r="A15183" t="s">
        <v>29417</v>
      </c>
      <c r="B15183">
        <v>1</v>
      </c>
    </row>
    <row r="15184" spans="1:2">
      <c r="A15184" t="s">
        <v>29419</v>
      </c>
      <c r="B15184">
        <v>1</v>
      </c>
    </row>
    <row r="15185" spans="1:2">
      <c r="A15185" t="s">
        <v>29420</v>
      </c>
      <c r="B15185">
        <v>1</v>
      </c>
    </row>
    <row r="15186" spans="1:2">
      <c r="A15186" t="s">
        <v>29421</v>
      </c>
      <c r="B15186">
        <v>1</v>
      </c>
    </row>
    <row r="15187" spans="1:2">
      <c r="A15187" t="s">
        <v>29422</v>
      </c>
      <c r="B15187">
        <v>1</v>
      </c>
    </row>
    <row r="15188" spans="1:2">
      <c r="A15188" t="s">
        <v>29423</v>
      </c>
      <c r="B15188">
        <v>1</v>
      </c>
    </row>
    <row r="15189" spans="1:2">
      <c r="A15189" t="s">
        <v>29424</v>
      </c>
      <c r="B15189">
        <v>1</v>
      </c>
    </row>
    <row r="15190" spans="1:2">
      <c r="A15190" t="s">
        <v>29425</v>
      </c>
      <c r="B15190">
        <v>1</v>
      </c>
    </row>
    <row r="15191" spans="1:2">
      <c r="A15191" t="s">
        <v>29426</v>
      </c>
      <c r="B15191">
        <v>1</v>
      </c>
    </row>
    <row r="15192" spans="1:2">
      <c r="A15192" t="s">
        <v>29427</v>
      </c>
      <c r="B15192">
        <v>1</v>
      </c>
    </row>
    <row r="15193" spans="1:2">
      <c r="A15193" t="s">
        <v>29428</v>
      </c>
      <c r="B15193">
        <v>1</v>
      </c>
    </row>
    <row r="15194" spans="1:2">
      <c r="A15194" t="s">
        <v>29429</v>
      </c>
      <c r="B15194">
        <v>1</v>
      </c>
    </row>
    <row r="15195" spans="1:2">
      <c r="A15195" t="s">
        <v>29431</v>
      </c>
      <c r="B15195">
        <v>1</v>
      </c>
    </row>
    <row r="15196" spans="1:2">
      <c r="A15196" t="s">
        <v>29432</v>
      </c>
      <c r="B15196">
        <v>1</v>
      </c>
    </row>
    <row r="15197" spans="1:2">
      <c r="A15197" t="s">
        <v>29433</v>
      </c>
      <c r="B15197">
        <v>1</v>
      </c>
    </row>
    <row r="15198" spans="1:2">
      <c r="A15198" t="s">
        <v>29434</v>
      </c>
      <c r="B15198">
        <v>1</v>
      </c>
    </row>
    <row r="15199" spans="1:2">
      <c r="A15199" t="s">
        <v>29435</v>
      </c>
      <c r="B15199">
        <v>1</v>
      </c>
    </row>
    <row r="15200" spans="1:2">
      <c r="A15200" t="s">
        <v>29436</v>
      </c>
      <c r="B15200">
        <v>1</v>
      </c>
    </row>
    <row r="15201" spans="1:2">
      <c r="A15201" t="s">
        <v>29437</v>
      </c>
      <c r="B15201">
        <v>1</v>
      </c>
    </row>
    <row r="15202" spans="1:2">
      <c r="A15202" t="s">
        <v>29440</v>
      </c>
      <c r="B15202">
        <v>1</v>
      </c>
    </row>
    <row r="15203" spans="1:2">
      <c r="A15203" t="s">
        <v>29441</v>
      </c>
      <c r="B15203">
        <v>1</v>
      </c>
    </row>
    <row r="15204" spans="1:2">
      <c r="A15204" t="s">
        <v>29442</v>
      </c>
      <c r="B15204">
        <v>1</v>
      </c>
    </row>
    <row r="15205" spans="1:2">
      <c r="A15205" t="s">
        <v>29443</v>
      </c>
      <c r="B15205">
        <v>1</v>
      </c>
    </row>
    <row r="15206" spans="1:2">
      <c r="A15206" t="s">
        <v>29444</v>
      </c>
      <c r="B15206">
        <v>1</v>
      </c>
    </row>
    <row r="15207" spans="1:2">
      <c r="A15207" t="s">
        <v>29445</v>
      </c>
      <c r="B15207">
        <v>1</v>
      </c>
    </row>
    <row r="15208" spans="1:2">
      <c r="A15208" t="s">
        <v>29446</v>
      </c>
      <c r="B15208">
        <v>1</v>
      </c>
    </row>
    <row r="15209" spans="1:2">
      <c r="A15209" t="s">
        <v>29447</v>
      </c>
      <c r="B15209">
        <v>1</v>
      </c>
    </row>
    <row r="15210" spans="1:2">
      <c r="A15210" t="s">
        <v>29448</v>
      </c>
      <c r="B15210">
        <v>1</v>
      </c>
    </row>
    <row r="15211" spans="1:2">
      <c r="A15211" t="s">
        <v>29449</v>
      </c>
      <c r="B15211">
        <v>1</v>
      </c>
    </row>
    <row r="15212" spans="1:2">
      <c r="A15212" t="s">
        <v>29450</v>
      </c>
      <c r="B15212">
        <v>1</v>
      </c>
    </row>
    <row r="15213" spans="1:2">
      <c r="A15213" t="s">
        <v>29451</v>
      </c>
      <c r="B15213">
        <v>1</v>
      </c>
    </row>
    <row r="15214" spans="1:2">
      <c r="A15214" t="s">
        <v>29452</v>
      </c>
      <c r="B15214">
        <v>1</v>
      </c>
    </row>
    <row r="15215" spans="1:2">
      <c r="A15215" t="s">
        <v>29453</v>
      </c>
      <c r="B15215">
        <v>1</v>
      </c>
    </row>
    <row r="15216" spans="1:2">
      <c r="A15216" t="s">
        <v>29454</v>
      </c>
      <c r="B15216">
        <v>1</v>
      </c>
    </row>
    <row r="15217" spans="1:2">
      <c r="A15217" t="s">
        <v>29455</v>
      </c>
      <c r="B15217">
        <v>1</v>
      </c>
    </row>
    <row r="15218" spans="1:2">
      <c r="A15218" t="s">
        <v>29458</v>
      </c>
      <c r="B15218">
        <v>1</v>
      </c>
    </row>
    <row r="15219" spans="1:2">
      <c r="A15219" t="s">
        <v>29459</v>
      </c>
      <c r="B15219">
        <v>1</v>
      </c>
    </row>
    <row r="15220" spans="1:2">
      <c r="A15220" t="s">
        <v>29461</v>
      </c>
      <c r="B15220">
        <v>1</v>
      </c>
    </row>
    <row r="15221" spans="1:2">
      <c r="A15221" t="s">
        <v>29462</v>
      </c>
      <c r="B15221">
        <v>1</v>
      </c>
    </row>
    <row r="15222" spans="1:2">
      <c r="A15222" t="s">
        <v>29463</v>
      </c>
      <c r="B15222">
        <v>1</v>
      </c>
    </row>
    <row r="15223" spans="1:2">
      <c r="A15223" t="s">
        <v>29464</v>
      </c>
      <c r="B15223">
        <v>1</v>
      </c>
    </row>
    <row r="15224" spans="1:2">
      <c r="A15224" t="s">
        <v>29465</v>
      </c>
      <c r="B15224">
        <v>1</v>
      </c>
    </row>
    <row r="15225" spans="1:2">
      <c r="A15225" t="s">
        <v>29466</v>
      </c>
      <c r="B15225">
        <v>1</v>
      </c>
    </row>
    <row r="15226" spans="1:2">
      <c r="A15226" t="s">
        <v>29467</v>
      </c>
      <c r="B15226">
        <v>1</v>
      </c>
    </row>
    <row r="15227" spans="1:2">
      <c r="A15227" t="s">
        <v>29468</v>
      </c>
      <c r="B15227">
        <v>1</v>
      </c>
    </row>
    <row r="15228" spans="1:2">
      <c r="A15228" t="s">
        <v>29469</v>
      </c>
      <c r="B15228">
        <v>1</v>
      </c>
    </row>
    <row r="15229" spans="1:2">
      <c r="A15229" t="s">
        <v>29470</v>
      </c>
      <c r="B15229">
        <v>1</v>
      </c>
    </row>
    <row r="15230" spans="1:2">
      <c r="A15230" t="s">
        <v>29471</v>
      </c>
      <c r="B15230">
        <v>1</v>
      </c>
    </row>
    <row r="15231" spans="1:2">
      <c r="A15231" t="s">
        <v>29472</v>
      </c>
      <c r="B15231">
        <v>1</v>
      </c>
    </row>
    <row r="15232" spans="1:2">
      <c r="A15232" t="s">
        <v>29473</v>
      </c>
      <c r="B15232">
        <v>1</v>
      </c>
    </row>
    <row r="15233" spans="1:2">
      <c r="A15233" t="s">
        <v>29474</v>
      </c>
      <c r="B15233">
        <v>1</v>
      </c>
    </row>
    <row r="15234" spans="1:2">
      <c r="A15234" t="e">
        <f>-LRB-_-LRB- so_RB he_PRP</f>
        <v>#NAME?</v>
      </c>
      <c r="B15234">
        <v>1</v>
      </c>
    </row>
    <row r="15235" spans="1:2">
      <c r="A15235" t="s">
        <v>29476</v>
      </c>
      <c r="B15235">
        <v>1</v>
      </c>
    </row>
    <row r="15236" spans="1:2">
      <c r="A15236" t="s">
        <v>29477</v>
      </c>
      <c r="B15236">
        <v>1</v>
      </c>
    </row>
    <row r="15237" spans="1:2">
      <c r="A15237" t="s">
        <v>29478</v>
      </c>
      <c r="B15237">
        <v>1</v>
      </c>
    </row>
    <row r="15238" spans="1:2">
      <c r="A15238" t="s">
        <v>29479</v>
      </c>
      <c r="B15238">
        <v>1</v>
      </c>
    </row>
    <row r="15239" spans="1:2">
      <c r="A15239" t="s">
        <v>29480</v>
      </c>
      <c r="B15239">
        <v>1</v>
      </c>
    </row>
    <row r="15240" spans="1:2">
      <c r="A15240" t="s">
        <v>29481</v>
      </c>
      <c r="B15240">
        <v>1</v>
      </c>
    </row>
    <row r="15241" spans="1:2">
      <c r="A15241" t="s">
        <v>29482</v>
      </c>
      <c r="B15241">
        <v>1</v>
      </c>
    </row>
    <row r="15242" spans="1:2">
      <c r="A15242" t="s">
        <v>29483</v>
      </c>
      <c r="B15242">
        <v>1</v>
      </c>
    </row>
    <row r="15243" spans="1:2">
      <c r="A15243" t="s">
        <v>29485</v>
      </c>
      <c r="B15243">
        <v>1</v>
      </c>
    </row>
    <row r="15244" spans="1:2">
      <c r="A15244" t="s">
        <v>29486</v>
      </c>
      <c r="B15244">
        <v>1</v>
      </c>
    </row>
    <row r="15245" spans="1:2">
      <c r="A15245" t="s">
        <v>29487</v>
      </c>
      <c r="B15245">
        <v>1</v>
      </c>
    </row>
    <row r="15246" spans="1:2">
      <c r="A15246" t="s">
        <v>29488</v>
      </c>
      <c r="B15246">
        <v>1</v>
      </c>
    </row>
    <row r="15247" spans="1:2">
      <c r="A15247" t="s">
        <v>29489</v>
      </c>
      <c r="B15247">
        <v>1</v>
      </c>
    </row>
    <row r="15248" spans="1:2">
      <c r="A15248" t="s">
        <v>29490</v>
      </c>
      <c r="B15248">
        <v>1</v>
      </c>
    </row>
    <row r="15249" spans="1:2">
      <c r="A15249" t="s">
        <v>29491</v>
      </c>
      <c r="B15249">
        <v>1</v>
      </c>
    </row>
    <row r="15250" spans="1:2">
      <c r="A15250" t="s">
        <v>29492</v>
      </c>
      <c r="B15250">
        <v>1</v>
      </c>
    </row>
    <row r="15251" spans="1:2">
      <c r="A15251" t="s">
        <v>29493</v>
      </c>
      <c r="B15251">
        <v>1</v>
      </c>
    </row>
    <row r="15252" spans="1:2">
      <c r="A15252" t="s">
        <v>29494</v>
      </c>
      <c r="B15252">
        <v>1</v>
      </c>
    </row>
    <row r="15253" spans="1:2">
      <c r="A15253" t="s">
        <v>29495</v>
      </c>
      <c r="B15253">
        <v>1</v>
      </c>
    </row>
    <row r="15254" spans="1:2">
      <c r="A15254" t="s">
        <v>29496</v>
      </c>
      <c r="B15254">
        <v>1</v>
      </c>
    </row>
    <row r="15255" spans="1:2">
      <c r="A15255" t="s">
        <v>29497</v>
      </c>
      <c r="B15255">
        <v>1</v>
      </c>
    </row>
    <row r="15256" spans="1:2">
      <c r="A15256" t="s">
        <v>29498</v>
      </c>
      <c r="B15256">
        <v>1</v>
      </c>
    </row>
    <row r="15257" spans="1:2">
      <c r="A15257" t="s">
        <v>29499</v>
      </c>
      <c r="B15257">
        <v>1</v>
      </c>
    </row>
    <row r="15258" spans="1:2">
      <c r="A15258" t="s">
        <v>29500</v>
      </c>
      <c r="B15258">
        <v>1</v>
      </c>
    </row>
    <row r="15259" spans="1:2">
      <c r="A15259" t="s">
        <v>29501</v>
      </c>
      <c r="B15259">
        <v>1</v>
      </c>
    </row>
    <row r="15260" spans="1:2">
      <c r="A15260" t="s">
        <v>29502</v>
      </c>
      <c r="B15260">
        <v>1</v>
      </c>
    </row>
    <row r="15261" spans="1:2">
      <c r="A15261" t="s">
        <v>29504</v>
      </c>
      <c r="B15261">
        <v>1</v>
      </c>
    </row>
    <row r="15262" spans="1:2">
      <c r="A15262" t="s">
        <v>29506</v>
      </c>
      <c r="B15262">
        <v>1</v>
      </c>
    </row>
    <row r="15263" spans="1:2">
      <c r="A15263" t="s">
        <v>29507</v>
      </c>
      <c r="B15263">
        <v>1</v>
      </c>
    </row>
    <row r="15264" spans="1:2">
      <c r="A15264" t="s">
        <v>29508</v>
      </c>
      <c r="B15264">
        <v>1</v>
      </c>
    </row>
    <row r="15265" spans="1:2">
      <c r="A15265" t="e">
        <f>--_: except_IN some_DT</f>
        <v>#NAME?</v>
      </c>
      <c r="B15265">
        <v>1</v>
      </c>
    </row>
    <row r="15266" spans="1:2">
      <c r="A15266" t="s">
        <v>29509</v>
      </c>
      <c r="B15266">
        <v>1</v>
      </c>
    </row>
    <row r="15267" spans="1:2">
      <c r="A15267" t="s">
        <v>29510</v>
      </c>
      <c r="B15267">
        <v>1</v>
      </c>
    </row>
    <row r="15268" spans="1:2">
      <c r="A15268" t="s">
        <v>29511</v>
      </c>
      <c r="B15268">
        <v>1</v>
      </c>
    </row>
    <row r="15269" spans="1:2">
      <c r="A15269" t="s">
        <v>29512</v>
      </c>
      <c r="B15269">
        <v>1</v>
      </c>
    </row>
    <row r="15270" spans="1:2">
      <c r="A15270" t="s">
        <v>29513</v>
      </c>
      <c r="B15270">
        <v>1</v>
      </c>
    </row>
    <row r="15271" spans="1:2">
      <c r="A15271" t="s">
        <v>29514</v>
      </c>
      <c r="B15271">
        <v>1</v>
      </c>
    </row>
    <row r="15272" spans="1:2">
      <c r="A15272" t="s">
        <v>29516</v>
      </c>
      <c r="B15272">
        <v>1</v>
      </c>
    </row>
    <row r="15273" spans="1:2">
      <c r="A15273" t="s">
        <v>29517</v>
      </c>
      <c r="B15273">
        <v>1</v>
      </c>
    </row>
    <row r="15274" spans="1:2">
      <c r="A15274" t="s">
        <v>29518</v>
      </c>
      <c r="B15274">
        <v>1</v>
      </c>
    </row>
    <row r="15275" spans="1:2">
      <c r="A15275" t="s">
        <v>29519</v>
      </c>
      <c r="B15275">
        <v>1</v>
      </c>
    </row>
    <row r="15276" spans="1:2">
      <c r="A15276" t="s">
        <v>29520</v>
      </c>
      <c r="B15276">
        <v>1</v>
      </c>
    </row>
    <row r="15277" spans="1:2">
      <c r="A15277" t="s">
        <v>29521</v>
      </c>
      <c r="B15277">
        <v>1</v>
      </c>
    </row>
    <row r="15278" spans="1:2">
      <c r="A15278" t="s">
        <v>29522</v>
      </c>
      <c r="B15278">
        <v>1</v>
      </c>
    </row>
    <row r="15279" spans="1:2">
      <c r="A15279" t="s">
        <v>29523</v>
      </c>
      <c r="B15279">
        <v>1</v>
      </c>
    </row>
    <row r="15280" spans="1:2">
      <c r="A15280" t="s">
        <v>29524</v>
      </c>
      <c r="B15280">
        <v>1</v>
      </c>
    </row>
    <row r="15281" spans="1:2">
      <c r="A15281" t="s">
        <v>29525</v>
      </c>
      <c r="B15281">
        <v>1</v>
      </c>
    </row>
    <row r="15282" spans="1:2">
      <c r="A15282" t="s">
        <v>29526</v>
      </c>
      <c r="B15282">
        <v>1</v>
      </c>
    </row>
    <row r="15283" spans="1:2">
      <c r="A15283" t="s">
        <v>29527</v>
      </c>
      <c r="B15283">
        <v>1</v>
      </c>
    </row>
    <row r="15284" spans="1:2">
      <c r="A15284" t="s">
        <v>29528</v>
      </c>
      <c r="B15284">
        <v>1</v>
      </c>
    </row>
    <row r="15285" spans="1:2">
      <c r="A15285" t="s">
        <v>29529</v>
      </c>
      <c r="B15285">
        <v>1</v>
      </c>
    </row>
    <row r="15286" spans="1:2">
      <c r="A15286" t="s">
        <v>29530</v>
      </c>
      <c r="B15286">
        <v>1</v>
      </c>
    </row>
    <row r="15287" spans="1:2">
      <c r="A15287" t="s">
        <v>29531</v>
      </c>
      <c r="B15287">
        <v>1</v>
      </c>
    </row>
    <row r="15288" spans="1:2">
      <c r="A15288" t="s">
        <v>29532</v>
      </c>
      <c r="B15288">
        <v>1</v>
      </c>
    </row>
    <row r="15289" spans="1:2">
      <c r="A15289" t="s">
        <v>29533</v>
      </c>
      <c r="B15289">
        <v>1</v>
      </c>
    </row>
    <row r="15290" spans="1:2">
      <c r="A15290" t="s">
        <v>29534</v>
      </c>
      <c r="B15290">
        <v>1</v>
      </c>
    </row>
    <row r="15291" spans="1:2">
      <c r="A15291" t="s">
        <v>29535</v>
      </c>
      <c r="B15291">
        <v>1</v>
      </c>
    </row>
    <row r="15292" spans="1:2">
      <c r="A15292" t="s">
        <v>29536</v>
      </c>
      <c r="B15292">
        <v>1</v>
      </c>
    </row>
    <row r="15293" spans="1:2">
      <c r="A15293" t="s">
        <v>29537</v>
      </c>
      <c r="B15293">
        <v>1</v>
      </c>
    </row>
    <row r="15294" spans="1:2">
      <c r="A15294" t="s">
        <v>29538</v>
      </c>
      <c r="B15294">
        <v>1</v>
      </c>
    </row>
    <row r="15295" spans="1:2">
      <c r="A15295" t="s">
        <v>29539</v>
      </c>
      <c r="B15295">
        <v>1</v>
      </c>
    </row>
    <row r="15296" spans="1:2">
      <c r="A15296" t="s">
        <v>29540</v>
      </c>
      <c r="B15296">
        <v>1</v>
      </c>
    </row>
    <row r="15297" spans="1:2">
      <c r="A15297" t="s">
        <v>29541</v>
      </c>
      <c r="B15297">
        <v>1</v>
      </c>
    </row>
    <row r="15298" spans="1:2">
      <c r="A15298" t="s">
        <v>29542</v>
      </c>
      <c r="B15298">
        <v>1</v>
      </c>
    </row>
    <row r="15299" spans="1:2">
      <c r="A15299" t="s">
        <v>29543</v>
      </c>
      <c r="B15299">
        <v>1</v>
      </c>
    </row>
    <row r="15300" spans="1:2">
      <c r="A15300" t="s">
        <v>29544</v>
      </c>
      <c r="B15300">
        <v>1</v>
      </c>
    </row>
    <row r="15301" spans="1:2">
      <c r="A15301" t="s">
        <v>29545</v>
      </c>
      <c r="B15301">
        <v>1</v>
      </c>
    </row>
    <row r="15302" spans="1:2">
      <c r="A15302" t="s">
        <v>29546</v>
      </c>
      <c r="B15302">
        <v>1</v>
      </c>
    </row>
    <row r="15303" spans="1:2">
      <c r="A15303" t="s">
        <v>29547</v>
      </c>
      <c r="B15303">
        <v>1</v>
      </c>
    </row>
    <row r="15304" spans="1:2">
      <c r="A15304" t="s">
        <v>29548</v>
      </c>
      <c r="B15304">
        <v>1</v>
      </c>
    </row>
    <row r="15305" spans="1:2">
      <c r="A15305" t="s">
        <v>29549</v>
      </c>
      <c r="B15305">
        <v>1</v>
      </c>
    </row>
    <row r="15306" spans="1:2">
      <c r="A15306" t="s">
        <v>29550</v>
      </c>
      <c r="B15306">
        <v>1</v>
      </c>
    </row>
    <row r="15307" spans="1:2">
      <c r="A15307" t="s">
        <v>29551</v>
      </c>
      <c r="B15307">
        <v>1</v>
      </c>
    </row>
    <row r="15308" spans="1:2">
      <c r="A15308" t="s">
        <v>29552</v>
      </c>
      <c r="B15308">
        <v>1</v>
      </c>
    </row>
    <row r="15309" spans="1:2">
      <c r="A15309" t="s">
        <v>29553</v>
      </c>
      <c r="B15309">
        <v>1</v>
      </c>
    </row>
    <row r="15310" spans="1:2">
      <c r="A15310" t="s">
        <v>29555</v>
      </c>
      <c r="B15310">
        <v>1</v>
      </c>
    </row>
    <row r="15311" spans="1:2">
      <c r="A15311" t="s">
        <v>29556</v>
      </c>
      <c r="B15311">
        <v>1</v>
      </c>
    </row>
    <row r="15312" spans="1:2">
      <c r="A15312" t="s">
        <v>29557</v>
      </c>
      <c r="B15312">
        <v>1</v>
      </c>
    </row>
    <row r="15313" spans="1:2">
      <c r="A15313" t="s">
        <v>29558</v>
      </c>
      <c r="B15313">
        <v>1</v>
      </c>
    </row>
    <row r="15314" spans="1:2">
      <c r="A15314" t="s">
        <v>29559</v>
      </c>
      <c r="B15314">
        <v>1</v>
      </c>
    </row>
    <row r="15315" spans="1:2">
      <c r="A15315" t="s">
        <v>29560</v>
      </c>
      <c r="B15315">
        <v>1</v>
      </c>
    </row>
    <row r="15316" spans="1:2">
      <c r="A15316" t="s">
        <v>29561</v>
      </c>
      <c r="B15316">
        <v>1</v>
      </c>
    </row>
    <row r="15317" spans="1:2">
      <c r="A15317" t="s">
        <v>29562</v>
      </c>
      <c r="B15317">
        <v>1</v>
      </c>
    </row>
    <row r="15318" spans="1:2">
      <c r="A15318" t="s">
        <v>29563</v>
      </c>
      <c r="B15318">
        <v>1</v>
      </c>
    </row>
    <row r="15319" spans="1:2">
      <c r="A15319" t="s">
        <v>29564</v>
      </c>
      <c r="B15319">
        <v>1</v>
      </c>
    </row>
    <row r="15320" spans="1:2">
      <c r="A15320" t="s">
        <v>29565</v>
      </c>
      <c r="B15320">
        <v>1</v>
      </c>
    </row>
    <row r="15321" spans="1:2">
      <c r="A15321" t="s">
        <v>29566</v>
      </c>
      <c r="B15321">
        <v>1</v>
      </c>
    </row>
    <row r="15322" spans="1:2">
      <c r="A15322" t="s">
        <v>29567</v>
      </c>
      <c r="B15322">
        <v>1</v>
      </c>
    </row>
    <row r="15323" spans="1:2">
      <c r="A15323" t="s">
        <v>29568</v>
      </c>
      <c r="B15323">
        <v>1</v>
      </c>
    </row>
    <row r="15324" spans="1:2">
      <c r="A15324" t="s">
        <v>29569</v>
      </c>
      <c r="B15324">
        <v>1</v>
      </c>
    </row>
    <row r="15325" spans="1:2">
      <c r="A15325" t="s">
        <v>29571</v>
      </c>
      <c r="B15325">
        <v>1</v>
      </c>
    </row>
    <row r="15326" spans="1:2">
      <c r="A15326" t="s">
        <v>29572</v>
      </c>
      <c r="B15326">
        <v>1</v>
      </c>
    </row>
    <row r="15327" spans="1:2">
      <c r="A15327" t="s">
        <v>29573</v>
      </c>
      <c r="B15327">
        <v>1</v>
      </c>
    </row>
    <row r="15328" spans="1:2">
      <c r="A15328" t="s">
        <v>29574</v>
      </c>
      <c r="B15328">
        <v>1</v>
      </c>
    </row>
    <row r="15329" spans="1:2">
      <c r="A15329" t="s">
        <v>29575</v>
      </c>
      <c r="B15329">
        <v>1</v>
      </c>
    </row>
    <row r="15330" spans="1:2">
      <c r="A15330" t="s">
        <v>29576</v>
      </c>
      <c r="B15330">
        <v>1</v>
      </c>
    </row>
    <row r="15331" spans="1:2">
      <c r="A15331" t="s">
        <v>29577</v>
      </c>
      <c r="B15331">
        <v>1</v>
      </c>
    </row>
    <row r="15332" spans="1:2">
      <c r="A15332" t="s">
        <v>29578</v>
      </c>
      <c r="B15332">
        <v>1</v>
      </c>
    </row>
    <row r="15333" spans="1:2">
      <c r="A15333" t="s">
        <v>29579</v>
      </c>
      <c r="B15333">
        <v>1</v>
      </c>
    </row>
    <row r="15334" spans="1:2">
      <c r="A15334" t="s">
        <v>29580</v>
      </c>
      <c r="B15334">
        <v>1</v>
      </c>
    </row>
    <row r="15335" spans="1:2">
      <c r="A15335" t="s">
        <v>29581</v>
      </c>
      <c r="B15335">
        <v>1</v>
      </c>
    </row>
    <row r="15336" spans="1:2">
      <c r="A15336" t="s">
        <v>29584</v>
      </c>
      <c r="B15336">
        <v>1</v>
      </c>
    </row>
    <row r="15337" spans="1:2">
      <c r="A15337" t="s">
        <v>29585</v>
      </c>
      <c r="B15337">
        <v>1</v>
      </c>
    </row>
    <row r="15338" spans="1:2">
      <c r="A15338" t="s">
        <v>29586</v>
      </c>
      <c r="B15338">
        <v>1</v>
      </c>
    </row>
    <row r="15339" spans="1:2">
      <c r="A15339" t="s">
        <v>29587</v>
      </c>
      <c r="B15339">
        <v>1</v>
      </c>
    </row>
    <row r="15340" spans="1:2">
      <c r="A15340" t="s">
        <v>29588</v>
      </c>
      <c r="B15340">
        <v>1</v>
      </c>
    </row>
    <row r="15341" spans="1:2">
      <c r="A15341" t="s">
        <v>29589</v>
      </c>
      <c r="B15341">
        <v>1</v>
      </c>
    </row>
    <row r="15342" spans="1:2">
      <c r="A15342" t="s">
        <v>29590</v>
      </c>
      <c r="B15342">
        <v>1</v>
      </c>
    </row>
    <row r="15343" spans="1:2">
      <c r="A15343" t="s">
        <v>29592</v>
      </c>
      <c r="B15343">
        <v>1</v>
      </c>
    </row>
    <row r="15344" spans="1:2">
      <c r="A15344" t="s">
        <v>29593</v>
      </c>
      <c r="B15344">
        <v>1</v>
      </c>
    </row>
    <row r="15345" spans="1:2">
      <c r="A15345" t="s">
        <v>29594</v>
      </c>
      <c r="B15345">
        <v>1</v>
      </c>
    </row>
    <row r="15346" spans="1:2">
      <c r="A15346" t="s">
        <v>29595</v>
      </c>
      <c r="B15346">
        <v>1</v>
      </c>
    </row>
    <row r="15347" spans="1:2">
      <c r="A15347" t="s">
        <v>29596</v>
      </c>
      <c r="B15347">
        <v>1</v>
      </c>
    </row>
    <row r="15348" spans="1:2">
      <c r="A15348" t="s">
        <v>29597</v>
      </c>
      <c r="B15348">
        <v>1</v>
      </c>
    </row>
    <row r="15349" spans="1:2">
      <c r="A15349" t="s">
        <v>29598</v>
      </c>
      <c r="B15349">
        <v>1</v>
      </c>
    </row>
    <row r="15350" spans="1:2">
      <c r="A15350" t="s">
        <v>29599</v>
      </c>
      <c r="B15350">
        <v>1</v>
      </c>
    </row>
    <row r="15351" spans="1:2">
      <c r="A15351" t="s">
        <v>29602</v>
      </c>
      <c r="B15351">
        <v>1</v>
      </c>
    </row>
    <row r="15352" spans="1:2">
      <c r="A15352" t="s">
        <v>29603</v>
      </c>
      <c r="B15352">
        <v>1</v>
      </c>
    </row>
    <row r="15353" spans="1:2">
      <c r="A15353" t="s">
        <v>29604</v>
      </c>
      <c r="B15353">
        <v>1</v>
      </c>
    </row>
    <row r="15354" spans="1:2">
      <c r="A15354" t="s">
        <v>29605</v>
      </c>
      <c r="B15354">
        <v>1</v>
      </c>
    </row>
    <row r="15355" spans="1:2">
      <c r="A15355" t="s">
        <v>29606</v>
      </c>
      <c r="B15355">
        <v>1</v>
      </c>
    </row>
    <row r="15356" spans="1:2">
      <c r="A15356" t="s">
        <v>29607</v>
      </c>
      <c r="B15356">
        <v>1</v>
      </c>
    </row>
    <row r="15357" spans="1:2">
      <c r="A15357" t="s">
        <v>29608</v>
      </c>
      <c r="B15357">
        <v>1</v>
      </c>
    </row>
    <row r="15358" spans="1:2">
      <c r="A15358" t="s">
        <v>29611</v>
      </c>
      <c r="B15358">
        <v>1</v>
      </c>
    </row>
    <row r="15359" spans="1:2">
      <c r="A15359" t="s">
        <v>29612</v>
      </c>
      <c r="B15359">
        <v>1</v>
      </c>
    </row>
    <row r="15360" spans="1:2">
      <c r="A15360" t="s">
        <v>29613</v>
      </c>
      <c r="B15360">
        <v>1</v>
      </c>
    </row>
    <row r="15361" spans="1:2">
      <c r="A15361" t="s">
        <v>29614</v>
      </c>
      <c r="B15361">
        <v>1</v>
      </c>
    </row>
    <row r="15362" spans="1:2">
      <c r="A15362" t="s">
        <v>29615</v>
      </c>
      <c r="B15362">
        <v>1</v>
      </c>
    </row>
    <row r="15363" spans="1:2">
      <c r="A15363" t="s">
        <v>29616</v>
      </c>
      <c r="B15363">
        <v>1</v>
      </c>
    </row>
    <row r="15364" spans="1:2">
      <c r="A15364" t="s">
        <v>29617</v>
      </c>
      <c r="B15364">
        <v>1</v>
      </c>
    </row>
    <row r="15365" spans="1:2">
      <c r="A15365" t="s">
        <v>29618</v>
      </c>
      <c r="B15365">
        <v>1</v>
      </c>
    </row>
    <row r="15366" spans="1:2">
      <c r="A15366" t="s">
        <v>29619</v>
      </c>
      <c r="B15366">
        <v>1</v>
      </c>
    </row>
    <row r="15367" spans="1:2">
      <c r="A15367" t="s">
        <v>29620</v>
      </c>
      <c r="B15367">
        <v>1</v>
      </c>
    </row>
    <row r="15368" spans="1:2">
      <c r="A15368" t="s">
        <v>29621</v>
      </c>
      <c r="B15368">
        <v>1</v>
      </c>
    </row>
    <row r="15369" spans="1:2">
      <c r="A15369" t="s">
        <v>29623</v>
      </c>
      <c r="B15369">
        <v>1</v>
      </c>
    </row>
    <row r="15370" spans="1:2">
      <c r="A15370" t="s">
        <v>29624</v>
      </c>
      <c r="B15370">
        <v>1</v>
      </c>
    </row>
    <row r="15371" spans="1:2">
      <c r="A15371" t="s">
        <v>29625</v>
      </c>
      <c r="B15371">
        <v>1</v>
      </c>
    </row>
    <row r="15372" spans="1:2">
      <c r="A15372" t="s">
        <v>29626</v>
      </c>
      <c r="B15372">
        <v>1</v>
      </c>
    </row>
    <row r="15373" spans="1:2">
      <c r="A15373" t="s">
        <v>29627</v>
      </c>
      <c r="B15373">
        <v>1</v>
      </c>
    </row>
    <row r="15374" spans="1:2">
      <c r="A15374" t="s">
        <v>29628</v>
      </c>
      <c r="B15374">
        <v>1</v>
      </c>
    </row>
    <row r="15375" spans="1:2">
      <c r="A15375" t="s">
        <v>29629</v>
      </c>
      <c r="B15375">
        <v>1</v>
      </c>
    </row>
    <row r="15376" spans="1:2">
      <c r="A15376" t="s">
        <v>29630</v>
      </c>
      <c r="B15376">
        <v>1</v>
      </c>
    </row>
    <row r="15377" spans="1:2">
      <c r="A15377" t="s">
        <v>29631</v>
      </c>
      <c r="B15377">
        <v>1</v>
      </c>
    </row>
    <row r="15378" spans="1:2">
      <c r="A15378" t="s">
        <v>29632</v>
      </c>
      <c r="B15378">
        <v>1</v>
      </c>
    </row>
    <row r="15379" spans="1:2">
      <c r="A15379" t="s">
        <v>29633</v>
      </c>
      <c r="B15379">
        <v>1</v>
      </c>
    </row>
    <row r="15380" spans="1:2">
      <c r="A15380" t="s">
        <v>29634</v>
      </c>
      <c r="B15380">
        <v>1</v>
      </c>
    </row>
    <row r="15381" spans="1:2">
      <c r="A15381" t="s">
        <v>29635</v>
      </c>
      <c r="B15381">
        <v>1</v>
      </c>
    </row>
    <row r="15382" spans="1:2">
      <c r="A15382" t="s">
        <v>29637</v>
      </c>
      <c r="B15382">
        <v>1</v>
      </c>
    </row>
    <row r="15383" spans="1:2">
      <c r="A15383" t="s">
        <v>29638</v>
      </c>
      <c r="B15383">
        <v>1</v>
      </c>
    </row>
    <row r="15384" spans="1:2">
      <c r="A15384" t="s">
        <v>29639</v>
      </c>
      <c r="B15384">
        <v>1</v>
      </c>
    </row>
    <row r="15385" spans="1:2">
      <c r="A15385" t="s">
        <v>29640</v>
      </c>
      <c r="B15385">
        <v>1</v>
      </c>
    </row>
    <row r="15386" spans="1:2">
      <c r="A15386" t="s">
        <v>29641</v>
      </c>
      <c r="B15386">
        <v>1</v>
      </c>
    </row>
    <row r="15387" spans="1:2">
      <c r="A15387" t="s">
        <v>29643</v>
      </c>
      <c r="B15387">
        <v>1</v>
      </c>
    </row>
    <row r="15388" spans="1:2">
      <c r="A15388" t="s">
        <v>29645</v>
      </c>
      <c r="B15388">
        <v>1</v>
      </c>
    </row>
    <row r="15389" spans="1:2">
      <c r="A15389" t="s">
        <v>29646</v>
      </c>
      <c r="B15389">
        <v>1</v>
      </c>
    </row>
    <row r="15390" spans="1:2">
      <c r="A15390" t="s">
        <v>29647</v>
      </c>
      <c r="B15390">
        <v>1</v>
      </c>
    </row>
    <row r="15391" spans="1:2">
      <c r="A15391" t="s">
        <v>29648</v>
      </c>
      <c r="B15391">
        <v>1</v>
      </c>
    </row>
    <row r="15392" spans="1:2">
      <c r="A15392" t="s">
        <v>29649</v>
      </c>
      <c r="B15392">
        <v>1</v>
      </c>
    </row>
    <row r="15393" spans="1:2">
      <c r="A15393" t="s">
        <v>29650</v>
      </c>
      <c r="B15393">
        <v>1</v>
      </c>
    </row>
    <row r="15394" spans="1:2">
      <c r="A15394" t="s">
        <v>29651</v>
      </c>
      <c r="B15394">
        <v>1</v>
      </c>
    </row>
    <row r="15395" spans="1:2">
      <c r="A15395" t="s">
        <v>29652</v>
      </c>
      <c r="B15395">
        <v>1</v>
      </c>
    </row>
    <row r="15396" spans="1:2">
      <c r="A15396" t="s">
        <v>29653</v>
      </c>
      <c r="B15396">
        <v>1</v>
      </c>
    </row>
    <row r="15397" spans="1:2">
      <c r="A15397" t="s">
        <v>29654</v>
      </c>
      <c r="B15397">
        <v>1</v>
      </c>
    </row>
    <row r="15398" spans="1:2">
      <c r="A15398" t="s">
        <v>29655</v>
      </c>
      <c r="B15398">
        <v>1</v>
      </c>
    </row>
    <row r="15399" spans="1:2">
      <c r="A15399" t="s">
        <v>29656</v>
      </c>
      <c r="B15399">
        <v>1</v>
      </c>
    </row>
    <row r="15400" spans="1:2">
      <c r="A15400" t="s">
        <v>29657</v>
      </c>
      <c r="B15400">
        <v>1</v>
      </c>
    </row>
    <row r="15401" spans="1:2">
      <c r="A15401" t="s">
        <v>29658</v>
      </c>
      <c r="B15401">
        <v>1</v>
      </c>
    </row>
    <row r="15402" spans="1:2">
      <c r="A15402" t="s">
        <v>29659</v>
      </c>
      <c r="B15402">
        <v>1</v>
      </c>
    </row>
    <row r="15403" spans="1:2">
      <c r="A15403" t="s">
        <v>29660</v>
      </c>
      <c r="B15403">
        <v>1</v>
      </c>
    </row>
    <row r="15404" spans="1:2">
      <c r="A15404" t="s">
        <v>29661</v>
      </c>
      <c r="B15404">
        <v>1</v>
      </c>
    </row>
    <row r="15405" spans="1:2">
      <c r="A15405" t="s">
        <v>29662</v>
      </c>
      <c r="B15405">
        <v>1</v>
      </c>
    </row>
    <row r="15406" spans="1:2">
      <c r="A15406" t="s">
        <v>29663</v>
      </c>
      <c r="B15406">
        <v>1</v>
      </c>
    </row>
    <row r="15407" spans="1:2">
      <c r="A15407" t="s">
        <v>29664</v>
      </c>
      <c r="B15407">
        <v>1</v>
      </c>
    </row>
    <row r="15408" spans="1:2">
      <c r="A15408" t="s">
        <v>29665</v>
      </c>
      <c r="B15408">
        <v>1</v>
      </c>
    </row>
    <row r="15409" spans="1:2">
      <c r="A15409" t="s">
        <v>29666</v>
      </c>
      <c r="B15409">
        <v>1</v>
      </c>
    </row>
    <row r="15410" spans="1:2">
      <c r="A15410" t="s">
        <v>29667</v>
      </c>
      <c r="B15410">
        <v>1</v>
      </c>
    </row>
    <row r="15411" spans="1:2">
      <c r="A15411" t="s">
        <v>29669</v>
      </c>
      <c r="B15411">
        <v>1</v>
      </c>
    </row>
    <row r="15412" spans="1:2">
      <c r="A15412" t="s">
        <v>29670</v>
      </c>
      <c r="B15412">
        <v>1</v>
      </c>
    </row>
    <row r="15413" spans="1:2">
      <c r="A15413" t="s">
        <v>29671</v>
      </c>
      <c r="B15413">
        <v>1</v>
      </c>
    </row>
    <row r="15414" spans="1:2">
      <c r="A15414" t="s">
        <v>29673</v>
      </c>
      <c r="B15414">
        <v>1</v>
      </c>
    </row>
    <row r="15415" spans="1:2">
      <c r="A15415" t="s">
        <v>29674</v>
      </c>
      <c r="B15415">
        <v>1</v>
      </c>
    </row>
    <row r="15416" spans="1:2">
      <c r="A15416" t="s">
        <v>29675</v>
      </c>
      <c r="B15416">
        <v>1</v>
      </c>
    </row>
    <row r="15417" spans="1:2">
      <c r="A15417" t="s">
        <v>29677</v>
      </c>
      <c r="B15417">
        <v>1</v>
      </c>
    </row>
    <row r="15418" spans="1:2">
      <c r="A15418" t="s">
        <v>29678</v>
      </c>
      <c r="B15418">
        <v>1</v>
      </c>
    </row>
    <row r="15419" spans="1:2">
      <c r="A15419" t="s">
        <v>29679</v>
      </c>
      <c r="B15419">
        <v>1</v>
      </c>
    </row>
    <row r="15420" spans="1:2">
      <c r="A15420" t="s">
        <v>29681</v>
      </c>
      <c r="B15420">
        <v>1</v>
      </c>
    </row>
    <row r="15421" spans="1:2">
      <c r="A15421" t="s">
        <v>29682</v>
      </c>
      <c r="B15421">
        <v>1</v>
      </c>
    </row>
    <row r="15422" spans="1:2">
      <c r="A15422" t="s">
        <v>29683</v>
      </c>
      <c r="B15422">
        <v>1</v>
      </c>
    </row>
    <row r="15423" spans="1:2">
      <c r="A15423" t="s">
        <v>29684</v>
      </c>
      <c r="B15423">
        <v>1</v>
      </c>
    </row>
    <row r="15424" spans="1:2">
      <c r="A15424" t="s">
        <v>29685</v>
      </c>
      <c r="B15424">
        <v>1</v>
      </c>
    </row>
    <row r="15425" spans="1:2">
      <c r="A15425" t="s">
        <v>29687</v>
      </c>
      <c r="B15425">
        <v>1</v>
      </c>
    </row>
    <row r="15426" spans="1:2">
      <c r="A15426" t="s">
        <v>29688</v>
      </c>
      <c r="B15426">
        <v>1</v>
      </c>
    </row>
    <row r="15427" spans="1:2">
      <c r="A15427" t="s">
        <v>29689</v>
      </c>
      <c r="B15427">
        <v>1</v>
      </c>
    </row>
    <row r="15428" spans="1:2">
      <c r="A15428" t="s">
        <v>29690</v>
      </c>
      <c r="B15428">
        <v>1</v>
      </c>
    </row>
    <row r="15429" spans="1:2">
      <c r="A15429" t="s">
        <v>29691</v>
      </c>
      <c r="B15429">
        <v>1</v>
      </c>
    </row>
    <row r="15430" spans="1:2">
      <c r="A15430" t="s">
        <v>29692</v>
      </c>
      <c r="B15430">
        <v>1</v>
      </c>
    </row>
    <row r="15431" spans="1:2">
      <c r="A15431" t="s">
        <v>29693</v>
      </c>
      <c r="B15431">
        <v>1</v>
      </c>
    </row>
    <row r="15432" spans="1:2">
      <c r="A15432" t="s">
        <v>29694</v>
      </c>
      <c r="B15432">
        <v>1</v>
      </c>
    </row>
    <row r="15433" spans="1:2">
      <c r="A15433" t="s">
        <v>29695</v>
      </c>
      <c r="B15433">
        <v>1</v>
      </c>
    </row>
    <row r="15434" spans="1:2">
      <c r="A15434" t="s">
        <v>29696</v>
      </c>
      <c r="B15434">
        <v>1</v>
      </c>
    </row>
    <row r="15435" spans="1:2">
      <c r="A15435" t="s">
        <v>29697</v>
      </c>
      <c r="B15435">
        <v>1</v>
      </c>
    </row>
    <row r="15436" spans="1:2">
      <c r="A15436" t="s">
        <v>29698</v>
      </c>
      <c r="B15436">
        <v>1</v>
      </c>
    </row>
    <row r="15437" spans="1:2">
      <c r="A15437" t="s">
        <v>29699</v>
      </c>
      <c r="B15437">
        <v>1</v>
      </c>
    </row>
    <row r="15438" spans="1:2">
      <c r="A15438" t="s">
        <v>29700</v>
      </c>
      <c r="B15438">
        <v>1</v>
      </c>
    </row>
    <row r="15439" spans="1:2">
      <c r="A15439" t="s">
        <v>29701</v>
      </c>
      <c r="B15439">
        <v>1</v>
      </c>
    </row>
    <row r="15440" spans="1:2">
      <c r="A15440" t="s">
        <v>29702</v>
      </c>
      <c r="B15440">
        <v>1</v>
      </c>
    </row>
    <row r="15441" spans="1:2">
      <c r="A15441" t="s">
        <v>29703</v>
      </c>
      <c r="B15441">
        <v>1</v>
      </c>
    </row>
    <row r="15442" spans="1:2">
      <c r="A15442" t="s">
        <v>29704</v>
      </c>
      <c r="B15442">
        <v>1</v>
      </c>
    </row>
    <row r="15443" spans="1:2">
      <c r="A15443" t="s">
        <v>29705</v>
      </c>
      <c r="B15443">
        <v>1</v>
      </c>
    </row>
    <row r="15444" spans="1:2">
      <c r="A15444" t="s">
        <v>29706</v>
      </c>
      <c r="B15444">
        <v>1</v>
      </c>
    </row>
    <row r="15445" spans="1:2">
      <c r="A15445" t="s">
        <v>29707</v>
      </c>
      <c r="B15445">
        <v>1</v>
      </c>
    </row>
    <row r="15446" spans="1:2">
      <c r="A15446" t="s">
        <v>29708</v>
      </c>
      <c r="B15446">
        <v>1</v>
      </c>
    </row>
    <row r="15447" spans="1:2">
      <c r="A15447" t="s">
        <v>29709</v>
      </c>
      <c r="B15447">
        <v>1</v>
      </c>
    </row>
    <row r="15448" spans="1:2">
      <c r="A15448" t="s">
        <v>29710</v>
      </c>
      <c r="B15448">
        <v>1</v>
      </c>
    </row>
    <row r="15449" spans="1:2">
      <c r="A15449" t="s">
        <v>29711</v>
      </c>
      <c r="B15449">
        <v>1</v>
      </c>
    </row>
    <row r="15450" spans="1:2">
      <c r="A15450" t="s">
        <v>29712</v>
      </c>
      <c r="B15450">
        <v>1</v>
      </c>
    </row>
    <row r="15451" spans="1:2">
      <c r="A15451" t="s">
        <v>29713</v>
      </c>
      <c r="B15451">
        <v>1</v>
      </c>
    </row>
    <row r="15452" spans="1:2">
      <c r="A15452" t="s">
        <v>29714</v>
      </c>
      <c r="B15452">
        <v>1</v>
      </c>
    </row>
    <row r="15453" spans="1:2">
      <c r="A15453" t="s">
        <v>29715</v>
      </c>
      <c r="B15453">
        <v>1</v>
      </c>
    </row>
    <row r="15454" spans="1:2">
      <c r="A15454" t="s">
        <v>29716</v>
      </c>
      <c r="B15454">
        <v>1</v>
      </c>
    </row>
    <row r="15455" spans="1:2">
      <c r="A15455" t="s">
        <v>29717</v>
      </c>
      <c r="B15455">
        <v>1</v>
      </c>
    </row>
    <row r="15456" spans="1:2">
      <c r="A15456" t="s">
        <v>29718</v>
      </c>
      <c r="B15456">
        <v>1</v>
      </c>
    </row>
    <row r="15457" spans="1:2">
      <c r="A15457" t="s">
        <v>29719</v>
      </c>
      <c r="B15457">
        <v>1</v>
      </c>
    </row>
    <row r="15458" spans="1:2">
      <c r="A15458" t="s">
        <v>29720</v>
      </c>
      <c r="B15458">
        <v>1</v>
      </c>
    </row>
    <row r="15459" spans="1:2">
      <c r="A15459" t="s">
        <v>29721</v>
      </c>
      <c r="B15459">
        <v>1</v>
      </c>
    </row>
    <row r="15460" spans="1:2">
      <c r="A15460" t="s">
        <v>29722</v>
      </c>
      <c r="B15460">
        <v>1</v>
      </c>
    </row>
    <row r="15461" spans="1:2">
      <c r="A15461" t="s">
        <v>29723</v>
      </c>
      <c r="B15461">
        <v>1</v>
      </c>
    </row>
    <row r="15462" spans="1:2">
      <c r="A15462" t="s">
        <v>29724</v>
      </c>
      <c r="B15462">
        <v>1</v>
      </c>
    </row>
    <row r="15463" spans="1:2">
      <c r="A15463" t="s">
        <v>29725</v>
      </c>
      <c r="B15463">
        <v>1</v>
      </c>
    </row>
    <row r="15464" spans="1:2">
      <c r="A15464" t="s">
        <v>29726</v>
      </c>
      <c r="B15464">
        <v>1</v>
      </c>
    </row>
    <row r="15465" spans="1:2">
      <c r="A15465" t="s">
        <v>29729</v>
      </c>
      <c r="B15465">
        <v>1</v>
      </c>
    </row>
    <row r="15466" spans="1:2">
      <c r="A15466" t="s">
        <v>29730</v>
      </c>
      <c r="B15466">
        <v>1</v>
      </c>
    </row>
    <row r="15467" spans="1:2">
      <c r="A15467" t="s">
        <v>29731</v>
      </c>
      <c r="B15467">
        <v>1</v>
      </c>
    </row>
    <row r="15468" spans="1:2">
      <c r="A15468" t="s">
        <v>29732</v>
      </c>
      <c r="B15468">
        <v>1</v>
      </c>
    </row>
    <row r="15469" spans="1:2">
      <c r="A15469" t="s">
        <v>29733</v>
      </c>
      <c r="B15469">
        <v>1</v>
      </c>
    </row>
    <row r="15470" spans="1:2">
      <c r="A15470" t="s">
        <v>29734</v>
      </c>
      <c r="B15470">
        <v>1</v>
      </c>
    </row>
    <row r="15471" spans="1:2">
      <c r="A15471" t="s">
        <v>29735</v>
      </c>
      <c r="B15471">
        <v>1</v>
      </c>
    </row>
    <row r="15472" spans="1:2">
      <c r="A15472" t="s">
        <v>29736</v>
      </c>
      <c r="B15472">
        <v>1</v>
      </c>
    </row>
    <row r="15473" spans="1:2">
      <c r="A15473" t="s">
        <v>29737</v>
      </c>
      <c r="B15473">
        <v>1</v>
      </c>
    </row>
    <row r="15474" spans="1:2">
      <c r="A15474" t="s">
        <v>29739</v>
      </c>
      <c r="B15474">
        <v>1</v>
      </c>
    </row>
    <row r="15475" spans="1:2">
      <c r="A15475" t="s">
        <v>29740</v>
      </c>
      <c r="B15475">
        <v>1</v>
      </c>
    </row>
    <row r="15476" spans="1:2">
      <c r="A15476" t="s">
        <v>29741</v>
      </c>
      <c r="B15476">
        <v>1</v>
      </c>
    </row>
    <row r="15477" spans="1:2">
      <c r="A15477" t="s">
        <v>29742</v>
      </c>
      <c r="B15477">
        <v>1</v>
      </c>
    </row>
    <row r="15478" spans="1:2">
      <c r="A15478" t="s">
        <v>29743</v>
      </c>
      <c r="B15478">
        <v>1</v>
      </c>
    </row>
    <row r="15479" spans="1:2">
      <c r="A15479" t="s">
        <v>29744</v>
      </c>
      <c r="B15479">
        <v>1</v>
      </c>
    </row>
    <row r="15480" spans="1:2">
      <c r="A15480" t="s">
        <v>29745</v>
      </c>
      <c r="B15480">
        <v>1</v>
      </c>
    </row>
    <row r="15481" spans="1:2">
      <c r="A15481" t="s">
        <v>29746</v>
      </c>
      <c r="B15481">
        <v>1</v>
      </c>
    </row>
    <row r="15482" spans="1:2">
      <c r="A15482" t="s">
        <v>29747</v>
      </c>
      <c r="B15482">
        <v>1</v>
      </c>
    </row>
    <row r="15483" spans="1:2">
      <c r="A15483" t="s">
        <v>29748</v>
      </c>
      <c r="B15483">
        <v>1</v>
      </c>
    </row>
    <row r="15484" spans="1:2">
      <c r="A15484" t="s">
        <v>29749</v>
      </c>
      <c r="B15484">
        <v>1</v>
      </c>
    </row>
    <row r="15485" spans="1:2">
      <c r="A15485" t="s">
        <v>29751</v>
      </c>
      <c r="B15485">
        <v>1</v>
      </c>
    </row>
    <row r="15486" spans="1:2">
      <c r="A15486" t="s">
        <v>29752</v>
      </c>
      <c r="B15486">
        <v>1</v>
      </c>
    </row>
    <row r="15487" spans="1:2">
      <c r="A15487" t="s">
        <v>29753</v>
      </c>
      <c r="B15487">
        <v>1</v>
      </c>
    </row>
    <row r="15488" spans="1:2">
      <c r="A15488" t="s">
        <v>29754</v>
      </c>
      <c r="B15488">
        <v>1</v>
      </c>
    </row>
    <row r="15489" spans="1:2">
      <c r="A15489" t="s">
        <v>29756</v>
      </c>
      <c r="B15489">
        <v>1</v>
      </c>
    </row>
    <row r="15490" spans="1:2">
      <c r="A15490" t="s">
        <v>29757</v>
      </c>
      <c r="B15490">
        <v>1</v>
      </c>
    </row>
    <row r="15491" spans="1:2">
      <c r="A15491" t="s">
        <v>29758</v>
      </c>
      <c r="B15491">
        <v>1</v>
      </c>
    </row>
    <row r="15492" spans="1:2">
      <c r="A15492" t="s">
        <v>29759</v>
      </c>
      <c r="B15492">
        <v>1</v>
      </c>
    </row>
    <row r="15493" spans="1:2">
      <c r="A15493" t="s">
        <v>29761</v>
      </c>
      <c r="B15493">
        <v>1</v>
      </c>
    </row>
    <row r="15494" spans="1:2">
      <c r="A15494" t="s">
        <v>29762</v>
      </c>
      <c r="B15494">
        <v>1</v>
      </c>
    </row>
    <row r="15495" spans="1:2">
      <c r="A15495" t="s">
        <v>29763</v>
      </c>
      <c r="B15495">
        <v>1</v>
      </c>
    </row>
    <row r="15496" spans="1:2">
      <c r="A15496" t="s">
        <v>29764</v>
      </c>
      <c r="B15496">
        <v>1</v>
      </c>
    </row>
    <row r="15497" spans="1:2">
      <c r="A15497" t="s">
        <v>29765</v>
      </c>
      <c r="B15497">
        <v>1</v>
      </c>
    </row>
    <row r="15498" spans="1:2">
      <c r="A15498" t="s">
        <v>29766</v>
      </c>
      <c r="B15498">
        <v>1</v>
      </c>
    </row>
    <row r="15499" spans="1:2">
      <c r="A15499" t="s">
        <v>29767</v>
      </c>
      <c r="B15499">
        <v>1</v>
      </c>
    </row>
    <row r="15500" spans="1:2">
      <c r="A15500" t="s">
        <v>29768</v>
      </c>
      <c r="B15500">
        <v>1</v>
      </c>
    </row>
    <row r="15501" spans="1:2">
      <c r="A15501" t="s">
        <v>29769</v>
      </c>
      <c r="B15501">
        <v>1</v>
      </c>
    </row>
    <row r="15502" spans="1:2">
      <c r="A15502" t="s">
        <v>29770</v>
      </c>
      <c r="B15502">
        <v>1</v>
      </c>
    </row>
    <row r="15503" spans="1:2">
      <c r="A15503" t="s">
        <v>29771</v>
      </c>
      <c r="B15503">
        <v>1</v>
      </c>
    </row>
    <row r="15504" spans="1:2">
      <c r="A15504" t="s">
        <v>29774</v>
      </c>
      <c r="B15504">
        <v>1</v>
      </c>
    </row>
    <row r="15505" spans="1:2">
      <c r="A15505" t="s">
        <v>29775</v>
      </c>
      <c r="B15505">
        <v>1</v>
      </c>
    </row>
    <row r="15506" spans="1:2">
      <c r="A15506" t="s">
        <v>29776</v>
      </c>
      <c r="B15506">
        <v>1</v>
      </c>
    </row>
    <row r="15507" spans="1:2">
      <c r="A15507" t="s">
        <v>29777</v>
      </c>
      <c r="B15507">
        <v>1</v>
      </c>
    </row>
    <row r="15508" spans="1:2">
      <c r="A15508" t="s">
        <v>29778</v>
      </c>
      <c r="B15508">
        <v>1</v>
      </c>
    </row>
    <row r="15509" spans="1:2">
      <c r="A15509" t="s">
        <v>29780</v>
      </c>
      <c r="B15509">
        <v>1</v>
      </c>
    </row>
    <row r="15510" spans="1:2">
      <c r="A15510" t="s">
        <v>29781</v>
      </c>
      <c r="B15510">
        <v>1</v>
      </c>
    </row>
    <row r="15511" spans="1:2">
      <c r="A15511" t="s">
        <v>29782</v>
      </c>
      <c r="B15511">
        <v>1</v>
      </c>
    </row>
    <row r="15512" spans="1:2">
      <c r="A15512" t="s">
        <v>29783</v>
      </c>
      <c r="B15512">
        <v>1</v>
      </c>
    </row>
    <row r="15513" spans="1:2">
      <c r="A15513" t="s">
        <v>29784</v>
      </c>
      <c r="B15513">
        <v>1</v>
      </c>
    </row>
    <row r="15514" spans="1:2">
      <c r="A15514" t="s">
        <v>29785</v>
      </c>
      <c r="B15514">
        <v>1</v>
      </c>
    </row>
    <row r="15515" spans="1:2">
      <c r="A15515" t="s">
        <v>29787</v>
      </c>
      <c r="B15515">
        <v>1</v>
      </c>
    </row>
    <row r="15516" spans="1:2">
      <c r="A15516" t="s">
        <v>29788</v>
      </c>
      <c r="B15516">
        <v>1</v>
      </c>
    </row>
    <row r="15517" spans="1:2">
      <c r="A15517" t="s">
        <v>29789</v>
      </c>
      <c r="B15517">
        <v>1</v>
      </c>
    </row>
    <row r="15518" spans="1:2">
      <c r="A15518" t="s">
        <v>29790</v>
      </c>
      <c r="B15518">
        <v>1</v>
      </c>
    </row>
    <row r="15519" spans="1:2">
      <c r="A15519" t="s">
        <v>29791</v>
      </c>
      <c r="B15519">
        <v>1</v>
      </c>
    </row>
    <row r="15520" spans="1:2">
      <c r="A15520" t="s">
        <v>29792</v>
      </c>
      <c r="B15520">
        <v>1</v>
      </c>
    </row>
    <row r="15521" spans="1:2">
      <c r="A15521" t="s">
        <v>29793</v>
      </c>
      <c r="B15521">
        <v>1</v>
      </c>
    </row>
    <row r="15522" spans="1:2">
      <c r="A15522" t="s">
        <v>29794</v>
      </c>
      <c r="B15522">
        <v>1</v>
      </c>
    </row>
    <row r="15523" spans="1:2">
      <c r="A15523" t="s">
        <v>29795</v>
      </c>
      <c r="B15523">
        <v>1</v>
      </c>
    </row>
    <row r="15524" spans="1:2">
      <c r="A15524" t="s">
        <v>29797</v>
      </c>
      <c r="B15524">
        <v>1</v>
      </c>
    </row>
    <row r="15525" spans="1:2">
      <c r="A15525" t="s">
        <v>29798</v>
      </c>
      <c r="B15525">
        <v>1</v>
      </c>
    </row>
    <row r="15526" spans="1:2">
      <c r="A15526" t="s">
        <v>29799</v>
      </c>
      <c r="B15526">
        <v>1</v>
      </c>
    </row>
    <row r="15527" spans="1:2">
      <c r="A15527" t="s">
        <v>29800</v>
      </c>
      <c r="B15527">
        <v>1</v>
      </c>
    </row>
    <row r="15528" spans="1:2">
      <c r="A15528" t="s">
        <v>29801</v>
      </c>
      <c r="B15528">
        <v>1</v>
      </c>
    </row>
    <row r="15529" spans="1:2">
      <c r="A15529" t="s">
        <v>29802</v>
      </c>
      <c r="B15529">
        <v>1</v>
      </c>
    </row>
    <row r="15530" spans="1:2">
      <c r="A15530" t="s">
        <v>29803</v>
      </c>
      <c r="B15530">
        <v>1</v>
      </c>
    </row>
    <row r="15531" spans="1:2">
      <c r="A15531" t="s">
        <v>29804</v>
      </c>
      <c r="B15531">
        <v>1</v>
      </c>
    </row>
    <row r="15532" spans="1:2">
      <c r="A15532" t="s">
        <v>29805</v>
      </c>
      <c r="B15532">
        <v>1</v>
      </c>
    </row>
    <row r="15533" spans="1:2">
      <c r="A15533" t="s">
        <v>29806</v>
      </c>
      <c r="B15533">
        <v>1</v>
      </c>
    </row>
    <row r="15534" spans="1:2">
      <c r="A15534" t="s">
        <v>29807</v>
      </c>
      <c r="B15534">
        <v>1</v>
      </c>
    </row>
    <row r="15535" spans="1:2">
      <c r="A15535" t="s">
        <v>29808</v>
      </c>
      <c r="B15535">
        <v>1</v>
      </c>
    </row>
    <row r="15536" spans="1:2">
      <c r="A15536" t="s">
        <v>29809</v>
      </c>
      <c r="B15536">
        <v>1</v>
      </c>
    </row>
    <row r="15537" spans="1:2">
      <c r="A15537" t="s">
        <v>29810</v>
      </c>
      <c r="B15537">
        <v>1</v>
      </c>
    </row>
    <row r="15538" spans="1:2">
      <c r="A15538" t="s">
        <v>29811</v>
      </c>
      <c r="B15538">
        <v>1</v>
      </c>
    </row>
    <row r="15539" spans="1:2">
      <c r="A15539" t="s">
        <v>29812</v>
      </c>
      <c r="B15539">
        <v>1</v>
      </c>
    </row>
    <row r="15540" spans="1:2">
      <c r="A15540" t="s">
        <v>29813</v>
      </c>
      <c r="B15540">
        <v>1</v>
      </c>
    </row>
    <row r="15541" spans="1:2">
      <c r="A15541" t="s">
        <v>29814</v>
      </c>
      <c r="B15541">
        <v>1</v>
      </c>
    </row>
    <row r="15542" spans="1:2">
      <c r="A15542" t="s">
        <v>29815</v>
      </c>
      <c r="B15542">
        <v>1</v>
      </c>
    </row>
    <row r="15543" spans="1:2">
      <c r="A15543" t="s">
        <v>29816</v>
      </c>
      <c r="B15543">
        <v>1</v>
      </c>
    </row>
    <row r="15544" spans="1:2">
      <c r="A15544" t="s">
        <v>29817</v>
      </c>
      <c r="B15544">
        <v>1</v>
      </c>
    </row>
    <row r="15545" spans="1:2">
      <c r="A15545" t="s">
        <v>29819</v>
      </c>
      <c r="B15545">
        <v>1</v>
      </c>
    </row>
    <row r="15546" spans="1:2">
      <c r="A15546" t="s">
        <v>29820</v>
      </c>
      <c r="B15546">
        <v>1</v>
      </c>
    </row>
    <row r="15547" spans="1:2">
      <c r="A15547" t="s">
        <v>29822</v>
      </c>
      <c r="B15547">
        <v>1</v>
      </c>
    </row>
    <row r="15548" spans="1:2">
      <c r="A15548" t="s">
        <v>29823</v>
      </c>
      <c r="B15548">
        <v>1</v>
      </c>
    </row>
    <row r="15549" spans="1:2">
      <c r="A15549" t="s">
        <v>29824</v>
      </c>
      <c r="B15549">
        <v>1</v>
      </c>
    </row>
    <row r="15550" spans="1:2">
      <c r="A15550" t="e">
        <f>--_: it_PRP was_VBD</f>
        <v>#NAME?</v>
      </c>
      <c r="B15550">
        <v>1</v>
      </c>
    </row>
    <row r="15551" spans="1:2">
      <c r="A15551" t="s">
        <v>29826</v>
      </c>
      <c r="B15551">
        <v>1</v>
      </c>
    </row>
    <row r="15552" spans="1:2">
      <c r="A15552" t="s">
        <v>29827</v>
      </c>
      <c r="B15552">
        <v>1</v>
      </c>
    </row>
    <row r="15553" spans="1:2">
      <c r="A15553" t="s">
        <v>29828</v>
      </c>
      <c r="B15553">
        <v>1</v>
      </c>
    </row>
    <row r="15554" spans="1:2">
      <c r="A15554" t="s">
        <v>29829</v>
      </c>
      <c r="B15554">
        <v>1</v>
      </c>
    </row>
    <row r="15555" spans="1:2">
      <c r="A15555" t="s">
        <v>29831</v>
      </c>
      <c r="B15555">
        <v>1</v>
      </c>
    </row>
    <row r="15556" spans="1:2">
      <c r="A15556" t="s">
        <v>29832</v>
      </c>
      <c r="B15556">
        <v>1</v>
      </c>
    </row>
    <row r="15557" spans="1:2">
      <c r="A15557" t="s">
        <v>29833</v>
      </c>
      <c r="B15557">
        <v>1</v>
      </c>
    </row>
    <row r="15558" spans="1:2">
      <c r="A15558" t="s">
        <v>29835</v>
      </c>
      <c r="B15558">
        <v>1</v>
      </c>
    </row>
    <row r="15559" spans="1:2">
      <c r="A15559" t="s">
        <v>29836</v>
      </c>
      <c r="B15559">
        <v>1</v>
      </c>
    </row>
    <row r="15560" spans="1:2">
      <c r="A15560" t="s">
        <v>29837</v>
      </c>
      <c r="B15560">
        <v>1</v>
      </c>
    </row>
    <row r="15561" spans="1:2">
      <c r="A15561" t="s">
        <v>29838</v>
      </c>
      <c r="B15561">
        <v>1</v>
      </c>
    </row>
    <row r="15562" spans="1:2">
      <c r="A15562" t="s">
        <v>29839</v>
      </c>
      <c r="B15562">
        <v>1</v>
      </c>
    </row>
    <row r="15563" spans="1:2">
      <c r="A15563" t="s">
        <v>29842</v>
      </c>
      <c r="B15563">
        <v>1</v>
      </c>
    </row>
    <row r="15564" spans="1:2">
      <c r="A15564" t="s">
        <v>29843</v>
      </c>
      <c r="B15564">
        <v>1</v>
      </c>
    </row>
    <row r="15565" spans="1:2">
      <c r="A15565" t="s">
        <v>29844</v>
      </c>
      <c r="B15565">
        <v>1</v>
      </c>
    </row>
    <row r="15566" spans="1:2">
      <c r="A15566" t="s">
        <v>29845</v>
      </c>
      <c r="B15566">
        <v>1</v>
      </c>
    </row>
    <row r="15567" spans="1:2">
      <c r="A15567" t="s">
        <v>29846</v>
      </c>
      <c r="B15567">
        <v>1</v>
      </c>
    </row>
    <row r="15568" spans="1:2">
      <c r="A15568" t="s">
        <v>29847</v>
      </c>
      <c r="B15568">
        <v>1</v>
      </c>
    </row>
    <row r="15569" spans="1:2">
      <c r="A15569" t="s">
        <v>29848</v>
      </c>
      <c r="B15569">
        <v>1</v>
      </c>
    </row>
    <row r="15570" spans="1:2">
      <c r="A15570" t="s">
        <v>29849</v>
      </c>
      <c r="B15570">
        <v>1</v>
      </c>
    </row>
    <row r="15571" spans="1:2">
      <c r="A15571" t="s">
        <v>29850</v>
      </c>
      <c r="B15571">
        <v>1</v>
      </c>
    </row>
    <row r="15572" spans="1:2">
      <c r="A15572" t="s">
        <v>29851</v>
      </c>
      <c r="B15572">
        <v>1</v>
      </c>
    </row>
    <row r="15573" spans="1:2">
      <c r="A15573" t="s">
        <v>29852</v>
      </c>
      <c r="B15573">
        <v>1</v>
      </c>
    </row>
    <row r="15574" spans="1:2">
      <c r="A15574" t="s">
        <v>29853</v>
      </c>
      <c r="B15574">
        <v>1</v>
      </c>
    </row>
    <row r="15575" spans="1:2">
      <c r="A15575" t="s">
        <v>29854</v>
      </c>
      <c r="B15575">
        <v>1</v>
      </c>
    </row>
    <row r="15576" spans="1:2">
      <c r="A15576" t="s">
        <v>29855</v>
      </c>
      <c r="B15576">
        <v>1</v>
      </c>
    </row>
    <row r="15577" spans="1:2">
      <c r="A15577" t="s">
        <v>29857</v>
      </c>
      <c r="B15577">
        <v>1</v>
      </c>
    </row>
    <row r="15578" spans="1:2">
      <c r="A15578" t="s">
        <v>29859</v>
      </c>
      <c r="B15578">
        <v>1</v>
      </c>
    </row>
    <row r="15579" spans="1:2">
      <c r="A15579" t="s">
        <v>29860</v>
      </c>
      <c r="B15579">
        <v>1</v>
      </c>
    </row>
    <row r="15580" spans="1:2">
      <c r="A15580" t="s">
        <v>29863</v>
      </c>
      <c r="B15580">
        <v>1</v>
      </c>
    </row>
    <row r="15581" spans="1:2">
      <c r="A15581" t="s">
        <v>29864</v>
      </c>
      <c r="B15581">
        <v>1</v>
      </c>
    </row>
    <row r="15582" spans="1:2">
      <c r="A15582" t="s">
        <v>29865</v>
      </c>
      <c r="B15582">
        <v>1</v>
      </c>
    </row>
    <row r="15583" spans="1:2">
      <c r="A15583" t="s">
        <v>29867</v>
      </c>
      <c r="B15583">
        <v>1</v>
      </c>
    </row>
    <row r="15584" spans="1:2">
      <c r="A15584" t="s">
        <v>29868</v>
      </c>
      <c r="B15584">
        <v>1</v>
      </c>
    </row>
    <row r="15585" spans="1:2">
      <c r="A15585" t="s">
        <v>29869</v>
      </c>
      <c r="B15585">
        <v>1</v>
      </c>
    </row>
    <row r="15586" spans="1:2">
      <c r="A15586" t="s">
        <v>29870</v>
      </c>
      <c r="B15586">
        <v>1</v>
      </c>
    </row>
    <row r="15587" spans="1:2">
      <c r="A15587" t="s">
        <v>29871</v>
      </c>
      <c r="B15587">
        <v>1</v>
      </c>
    </row>
    <row r="15588" spans="1:2">
      <c r="A15588" t="s">
        <v>29872</v>
      </c>
      <c r="B15588">
        <v>1</v>
      </c>
    </row>
    <row r="15589" spans="1:2">
      <c r="A15589" t="s">
        <v>29873</v>
      </c>
      <c r="B15589">
        <v>1</v>
      </c>
    </row>
    <row r="15590" spans="1:2">
      <c r="A15590" t="s">
        <v>29874</v>
      </c>
      <c r="B15590">
        <v>1</v>
      </c>
    </row>
    <row r="15591" spans="1:2">
      <c r="A15591" t="s">
        <v>29875</v>
      </c>
      <c r="B15591">
        <v>1</v>
      </c>
    </row>
    <row r="15592" spans="1:2">
      <c r="A15592" t="s">
        <v>29876</v>
      </c>
      <c r="B15592">
        <v>1</v>
      </c>
    </row>
    <row r="15593" spans="1:2">
      <c r="A15593" t="s">
        <v>29877</v>
      </c>
      <c r="B15593">
        <v>1</v>
      </c>
    </row>
    <row r="15594" spans="1:2">
      <c r="A15594" t="s">
        <v>29878</v>
      </c>
      <c r="B15594">
        <v>1</v>
      </c>
    </row>
    <row r="15595" spans="1:2">
      <c r="A15595" t="s">
        <v>29880</v>
      </c>
      <c r="B15595">
        <v>1</v>
      </c>
    </row>
    <row r="15596" spans="1:2">
      <c r="A15596" t="e">
        <f>--_: over_IN a_DT</f>
        <v>#NAME?</v>
      </c>
      <c r="B15596">
        <v>1</v>
      </c>
    </row>
    <row r="15597" spans="1:2">
      <c r="A15597" t="s">
        <v>29881</v>
      </c>
      <c r="B15597">
        <v>1</v>
      </c>
    </row>
    <row r="15598" spans="1:2">
      <c r="A15598" t="s">
        <v>29882</v>
      </c>
      <c r="B15598">
        <v>1</v>
      </c>
    </row>
    <row r="15599" spans="1:2">
      <c r="A15599" t="s">
        <v>29883</v>
      </c>
      <c r="B15599">
        <v>1</v>
      </c>
    </row>
    <row r="15600" spans="1:2">
      <c r="A15600" t="s">
        <v>29884</v>
      </c>
      <c r="B15600">
        <v>1</v>
      </c>
    </row>
    <row r="15601" spans="1:2">
      <c r="A15601" t="s">
        <v>29885</v>
      </c>
      <c r="B15601">
        <v>1</v>
      </c>
    </row>
    <row r="15602" spans="1:2">
      <c r="A15602" t="s">
        <v>29886</v>
      </c>
      <c r="B15602">
        <v>1</v>
      </c>
    </row>
    <row r="15603" spans="1:2">
      <c r="A15603" t="s">
        <v>29887</v>
      </c>
      <c r="B15603">
        <v>1</v>
      </c>
    </row>
    <row r="15604" spans="1:2">
      <c r="A15604" t="s">
        <v>29888</v>
      </c>
      <c r="B15604">
        <v>1</v>
      </c>
    </row>
    <row r="15605" spans="1:2">
      <c r="A15605" t="e">
        <f>--_: and_CC who_WP</f>
        <v>#NAME?</v>
      </c>
      <c r="B15605">
        <v>1</v>
      </c>
    </row>
    <row r="15606" spans="1:2">
      <c r="A15606" t="s">
        <v>29889</v>
      </c>
      <c r="B15606">
        <v>1</v>
      </c>
    </row>
    <row r="15607" spans="1:2">
      <c r="A15607" t="s">
        <v>29890</v>
      </c>
      <c r="B15607">
        <v>1</v>
      </c>
    </row>
    <row r="15608" spans="1:2">
      <c r="A15608" t="s">
        <v>29891</v>
      </c>
      <c r="B15608">
        <v>1</v>
      </c>
    </row>
    <row r="15609" spans="1:2">
      <c r="A15609" t="s">
        <v>29892</v>
      </c>
      <c r="B15609">
        <v>1</v>
      </c>
    </row>
    <row r="15610" spans="1:2">
      <c r="A15610" t="s">
        <v>29893</v>
      </c>
      <c r="B15610">
        <v>1</v>
      </c>
    </row>
    <row r="15611" spans="1:2">
      <c r="A15611" t="s">
        <v>29894</v>
      </c>
      <c r="B15611">
        <v>1</v>
      </c>
    </row>
    <row r="15612" spans="1:2">
      <c r="A15612" t="s">
        <v>29895</v>
      </c>
      <c r="B15612">
        <v>1</v>
      </c>
    </row>
    <row r="15613" spans="1:2">
      <c r="A15613" t="s">
        <v>29896</v>
      </c>
      <c r="B15613">
        <v>1</v>
      </c>
    </row>
    <row r="15614" spans="1:2">
      <c r="A15614" t="s">
        <v>29897</v>
      </c>
      <c r="B15614">
        <v>1</v>
      </c>
    </row>
    <row r="15615" spans="1:2">
      <c r="A15615" t="s">
        <v>29898</v>
      </c>
      <c r="B15615">
        <v>1</v>
      </c>
    </row>
    <row r="15616" spans="1:2">
      <c r="A15616" t="s">
        <v>29899</v>
      </c>
      <c r="B15616">
        <v>1</v>
      </c>
    </row>
    <row r="15617" spans="1:2">
      <c r="A15617" t="s">
        <v>29900</v>
      </c>
      <c r="B15617">
        <v>1</v>
      </c>
    </row>
    <row r="15618" spans="1:2">
      <c r="A15618" t="e">
        <f>--_: and_CC they_PRP</f>
        <v>#NAME?</v>
      </c>
      <c r="B15618">
        <v>1</v>
      </c>
    </row>
    <row r="15619" spans="1:2">
      <c r="A15619" t="s">
        <v>29901</v>
      </c>
      <c r="B15619">
        <v>1</v>
      </c>
    </row>
    <row r="15620" spans="1:2">
      <c r="A15620" t="s">
        <v>29902</v>
      </c>
      <c r="B15620">
        <v>1</v>
      </c>
    </row>
    <row r="15621" spans="1:2">
      <c r="A15621" t="s">
        <v>29903</v>
      </c>
      <c r="B15621">
        <v>1</v>
      </c>
    </row>
    <row r="15622" spans="1:2">
      <c r="A15622" t="s">
        <v>29904</v>
      </c>
      <c r="B15622">
        <v>1</v>
      </c>
    </row>
    <row r="15623" spans="1:2">
      <c r="A15623" t="s">
        <v>29905</v>
      </c>
      <c r="B15623">
        <v>1</v>
      </c>
    </row>
    <row r="15624" spans="1:2">
      <c r="A15624" t="s">
        <v>29906</v>
      </c>
      <c r="B15624">
        <v>1</v>
      </c>
    </row>
    <row r="15625" spans="1:2">
      <c r="A15625" t="s">
        <v>29907</v>
      </c>
      <c r="B15625">
        <v>1</v>
      </c>
    </row>
    <row r="15626" spans="1:2">
      <c r="A15626" t="s">
        <v>29908</v>
      </c>
      <c r="B15626">
        <v>1</v>
      </c>
    </row>
    <row r="15627" spans="1:2">
      <c r="A15627" t="s">
        <v>29909</v>
      </c>
      <c r="B15627">
        <v>1</v>
      </c>
    </row>
    <row r="15628" spans="1:2">
      <c r="A15628" t="s">
        <v>29910</v>
      </c>
      <c r="B15628">
        <v>1</v>
      </c>
    </row>
    <row r="15629" spans="1:2">
      <c r="A15629" t="s">
        <v>29911</v>
      </c>
      <c r="B15629">
        <v>1</v>
      </c>
    </row>
    <row r="15630" spans="1:2">
      <c r="A15630" t="s">
        <v>29912</v>
      </c>
      <c r="B15630">
        <v>1</v>
      </c>
    </row>
    <row r="15631" spans="1:2">
      <c r="A15631" t="s">
        <v>29913</v>
      </c>
      <c r="B15631">
        <v>1</v>
      </c>
    </row>
    <row r="15632" spans="1:2">
      <c r="A15632" t="s">
        <v>29914</v>
      </c>
      <c r="B15632">
        <v>1</v>
      </c>
    </row>
    <row r="15633" spans="1:2">
      <c r="A15633" t="s">
        <v>29915</v>
      </c>
      <c r="B15633">
        <v>1</v>
      </c>
    </row>
    <row r="15634" spans="1:2">
      <c r="A15634" t="s">
        <v>29916</v>
      </c>
      <c r="B15634">
        <v>1</v>
      </c>
    </row>
    <row r="15635" spans="1:2">
      <c r="A15635" t="s">
        <v>29917</v>
      </c>
      <c r="B15635">
        <v>1</v>
      </c>
    </row>
    <row r="15636" spans="1:2">
      <c r="A15636" t="s">
        <v>29918</v>
      </c>
      <c r="B15636">
        <v>1</v>
      </c>
    </row>
    <row r="15637" spans="1:2">
      <c r="A15637" t="s">
        <v>29919</v>
      </c>
      <c r="B15637">
        <v>1</v>
      </c>
    </row>
    <row r="15638" spans="1:2">
      <c r="A15638" t="s">
        <v>29920</v>
      </c>
      <c r="B15638">
        <v>1</v>
      </c>
    </row>
    <row r="15639" spans="1:2">
      <c r="A15639" t="s">
        <v>29921</v>
      </c>
      <c r="B15639">
        <v>1</v>
      </c>
    </row>
    <row r="15640" spans="1:2">
      <c r="A15640" t="s">
        <v>29922</v>
      </c>
      <c r="B15640">
        <v>1</v>
      </c>
    </row>
    <row r="15641" spans="1:2">
      <c r="A15641" t="s">
        <v>29923</v>
      </c>
      <c r="B15641">
        <v>1</v>
      </c>
    </row>
    <row r="15642" spans="1:2">
      <c r="A15642" t="s">
        <v>29925</v>
      </c>
      <c r="B15642">
        <v>1</v>
      </c>
    </row>
    <row r="15643" spans="1:2">
      <c r="A15643" t="s">
        <v>29926</v>
      </c>
      <c r="B15643">
        <v>1</v>
      </c>
    </row>
    <row r="15644" spans="1:2">
      <c r="A15644" t="s">
        <v>29927</v>
      </c>
      <c r="B15644">
        <v>1</v>
      </c>
    </row>
    <row r="15645" spans="1:2">
      <c r="A15645" t="s">
        <v>29928</v>
      </c>
      <c r="B15645">
        <v>1</v>
      </c>
    </row>
    <row r="15646" spans="1:2">
      <c r="A15646" t="s">
        <v>29929</v>
      </c>
      <c r="B15646">
        <v>1</v>
      </c>
    </row>
    <row r="15647" spans="1:2">
      <c r="A15647" t="s">
        <v>29930</v>
      </c>
      <c r="B15647">
        <v>1</v>
      </c>
    </row>
    <row r="15648" spans="1:2">
      <c r="A15648" t="s">
        <v>29931</v>
      </c>
      <c r="B15648">
        <v>1</v>
      </c>
    </row>
    <row r="15649" spans="1:2">
      <c r="A15649" t="s">
        <v>29932</v>
      </c>
      <c r="B15649">
        <v>1</v>
      </c>
    </row>
    <row r="15650" spans="1:2">
      <c r="A15650" t="s">
        <v>29933</v>
      </c>
      <c r="B15650">
        <v>1</v>
      </c>
    </row>
    <row r="15651" spans="1:2">
      <c r="A15651" t="s">
        <v>29934</v>
      </c>
      <c r="B15651">
        <v>1</v>
      </c>
    </row>
    <row r="15652" spans="1:2">
      <c r="A15652" t="s">
        <v>29935</v>
      </c>
      <c r="B15652">
        <v>1</v>
      </c>
    </row>
    <row r="15653" spans="1:2">
      <c r="A15653" t="s">
        <v>29936</v>
      </c>
      <c r="B15653">
        <v>1</v>
      </c>
    </row>
    <row r="15654" spans="1:2">
      <c r="A15654" t="s">
        <v>29937</v>
      </c>
      <c r="B15654">
        <v>1</v>
      </c>
    </row>
    <row r="15655" spans="1:2">
      <c r="A15655" t="s">
        <v>29938</v>
      </c>
      <c r="B15655">
        <v>1</v>
      </c>
    </row>
    <row r="15656" spans="1:2">
      <c r="A15656" t="s">
        <v>29939</v>
      </c>
      <c r="B15656">
        <v>1</v>
      </c>
    </row>
    <row r="15657" spans="1:2">
      <c r="A15657" t="s">
        <v>29941</v>
      </c>
      <c r="B15657">
        <v>1</v>
      </c>
    </row>
    <row r="15658" spans="1:2">
      <c r="A15658" t="s">
        <v>29942</v>
      </c>
      <c r="B15658">
        <v>1</v>
      </c>
    </row>
    <row r="15659" spans="1:2">
      <c r="A15659" t="s">
        <v>29943</v>
      </c>
      <c r="B15659">
        <v>1</v>
      </c>
    </row>
    <row r="15660" spans="1:2">
      <c r="A15660" t="s">
        <v>29944</v>
      </c>
      <c r="B15660">
        <v>1</v>
      </c>
    </row>
    <row r="15661" spans="1:2">
      <c r="A15661" t="s">
        <v>29945</v>
      </c>
      <c r="B15661">
        <v>1</v>
      </c>
    </row>
    <row r="15662" spans="1:2">
      <c r="A15662" t="s">
        <v>29946</v>
      </c>
      <c r="B15662">
        <v>1</v>
      </c>
    </row>
    <row r="15663" spans="1:2">
      <c r="A15663" t="s">
        <v>29947</v>
      </c>
      <c r="B15663">
        <v>1</v>
      </c>
    </row>
    <row r="15664" spans="1:2">
      <c r="A15664" t="s">
        <v>29948</v>
      </c>
      <c r="B15664">
        <v>1</v>
      </c>
    </row>
    <row r="15665" spans="1:2">
      <c r="A15665" t="s">
        <v>29949</v>
      </c>
      <c r="B15665">
        <v>1</v>
      </c>
    </row>
    <row r="15666" spans="1:2">
      <c r="A15666" t="s">
        <v>29950</v>
      </c>
      <c r="B15666">
        <v>1</v>
      </c>
    </row>
    <row r="15667" spans="1:2">
      <c r="A15667" t="s">
        <v>29951</v>
      </c>
      <c r="B15667">
        <v>1</v>
      </c>
    </row>
    <row r="15668" spans="1:2">
      <c r="A15668" t="s">
        <v>29952</v>
      </c>
      <c r="B15668">
        <v>1</v>
      </c>
    </row>
    <row r="15669" spans="1:2">
      <c r="A15669" t="s">
        <v>29953</v>
      </c>
      <c r="B15669">
        <v>1</v>
      </c>
    </row>
    <row r="15670" spans="1:2">
      <c r="A15670" t="s">
        <v>29954</v>
      </c>
      <c r="B15670">
        <v>1</v>
      </c>
    </row>
    <row r="15671" spans="1:2">
      <c r="A15671" t="s">
        <v>29956</v>
      </c>
      <c r="B15671">
        <v>1</v>
      </c>
    </row>
    <row r="15672" spans="1:2">
      <c r="A15672" t="s">
        <v>29957</v>
      </c>
      <c r="B15672">
        <v>1</v>
      </c>
    </row>
    <row r="15673" spans="1:2">
      <c r="A15673" t="s">
        <v>29958</v>
      </c>
      <c r="B15673">
        <v>1</v>
      </c>
    </row>
    <row r="15674" spans="1:2">
      <c r="A15674" t="s">
        <v>29960</v>
      </c>
      <c r="B15674">
        <v>1</v>
      </c>
    </row>
    <row r="15675" spans="1:2">
      <c r="A15675" t="s">
        <v>29961</v>
      </c>
      <c r="B15675">
        <v>1</v>
      </c>
    </row>
    <row r="15676" spans="1:2">
      <c r="A15676" t="s">
        <v>29962</v>
      </c>
      <c r="B15676">
        <v>1</v>
      </c>
    </row>
    <row r="15677" spans="1:2">
      <c r="A15677" t="s">
        <v>29963</v>
      </c>
      <c r="B15677">
        <v>1</v>
      </c>
    </row>
    <row r="15678" spans="1:2">
      <c r="A15678" t="s">
        <v>29964</v>
      </c>
      <c r="B15678">
        <v>1</v>
      </c>
    </row>
    <row r="15679" spans="1:2">
      <c r="A15679" t="s">
        <v>29965</v>
      </c>
      <c r="B15679">
        <v>1</v>
      </c>
    </row>
    <row r="15680" spans="1:2">
      <c r="A15680" t="s">
        <v>29966</v>
      </c>
      <c r="B15680">
        <v>1</v>
      </c>
    </row>
    <row r="15681" spans="1:2">
      <c r="A15681" t="s">
        <v>29967</v>
      </c>
      <c r="B15681">
        <v>1</v>
      </c>
    </row>
    <row r="15682" spans="1:2">
      <c r="A15682" t="s">
        <v>29968</v>
      </c>
      <c r="B15682">
        <v>1</v>
      </c>
    </row>
    <row r="15683" spans="1:2">
      <c r="A15683" t="s">
        <v>29969</v>
      </c>
      <c r="B15683">
        <v>1</v>
      </c>
    </row>
    <row r="15684" spans="1:2">
      <c r="A15684" t="s">
        <v>29970</v>
      </c>
      <c r="B15684">
        <v>1</v>
      </c>
    </row>
    <row r="15685" spans="1:2">
      <c r="A15685" t="s">
        <v>29971</v>
      </c>
      <c r="B15685">
        <v>1</v>
      </c>
    </row>
    <row r="15686" spans="1:2">
      <c r="A15686" t="s">
        <v>29972</v>
      </c>
      <c r="B15686">
        <v>1</v>
      </c>
    </row>
    <row r="15687" spans="1:2">
      <c r="A15687" t="s">
        <v>29973</v>
      </c>
      <c r="B15687">
        <v>1</v>
      </c>
    </row>
    <row r="15688" spans="1:2">
      <c r="A15688" t="s">
        <v>29975</v>
      </c>
      <c r="B15688">
        <v>1</v>
      </c>
    </row>
    <row r="15689" spans="1:2">
      <c r="A15689" t="s">
        <v>29976</v>
      </c>
      <c r="B15689">
        <v>1</v>
      </c>
    </row>
    <row r="15690" spans="1:2">
      <c r="A15690" t="s">
        <v>29977</v>
      </c>
      <c r="B15690">
        <v>1</v>
      </c>
    </row>
    <row r="15691" spans="1:2">
      <c r="A15691" t="s">
        <v>29978</v>
      </c>
      <c r="B15691">
        <v>1</v>
      </c>
    </row>
    <row r="15692" spans="1:2">
      <c r="A15692" t="s">
        <v>29979</v>
      </c>
      <c r="B15692">
        <v>1</v>
      </c>
    </row>
    <row r="15693" spans="1:2">
      <c r="A15693" t="s">
        <v>29980</v>
      </c>
      <c r="B15693">
        <v>1</v>
      </c>
    </row>
    <row r="15694" spans="1:2">
      <c r="A15694" t="s">
        <v>29981</v>
      </c>
      <c r="B15694">
        <v>1</v>
      </c>
    </row>
    <row r="15695" spans="1:2">
      <c r="A15695" t="s">
        <v>29983</v>
      </c>
      <c r="B15695">
        <v>1</v>
      </c>
    </row>
    <row r="15696" spans="1:2">
      <c r="A15696" t="s">
        <v>29984</v>
      </c>
      <c r="B15696">
        <v>1</v>
      </c>
    </row>
    <row r="15697" spans="1:2">
      <c r="A15697" t="s">
        <v>29986</v>
      </c>
      <c r="B15697">
        <v>1</v>
      </c>
    </row>
    <row r="15698" spans="1:2">
      <c r="A15698" t="s">
        <v>29987</v>
      </c>
      <c r="B15698">
        <v>1</v>
      </c>
    </row>
    <row r="15699" spans="1:2">
      <c r="A15699" t="s">
        <v>29989</v>
      </c>
      <c r="B15699">
        <v>1</v>
      </c>
    </row>
    <row r="15700" spans="1:2">
      <c r="A15700" t="s">
        <v>29990</v>
      </c>
      <c r="B15700">
        <v>1</v>
      </c>
    </row>
    <row r="15701" spans="1:2">
      <c r="A15701" t="s">
        <v>29991</v>
      </c>
      <c r="B15701">
        <v>1</v>
      </c>
    </row>
    <row r="15702" spans="1:2">
      <c r="A15702" t="s">
        <v>29992</v>
      </c>
      <c r="B15702">
        <v>1</v>
      </c>
    </row>
    <row r="15703" spans="1:2">
      <c r="A15703" t="s">
        <v>29993</v>
      </c>
      <c r="B15703">
        <v>1</v>
      </c>
    </row>
    <row r="15704" spans="1:2">
      <c r="A15704" t="s">
        <v>29994</v>
      </c>
      <c r="B15704">
        <v>1</v>
      </c>
    </row>
    <row r="15705" spans="1:2">
      <c r="A15705" t="s">
        <v>29995</v>
      </c>
      <c r="B15705">
        <v>1</v>
      </c>
    </row>
    <row r="15706" spans="1:2">
      <c r="A15706" t="s">
        <v>29996</v>
      </c>
      <c r="B15706">
        <v>1</v>
      </c>
    </row>
    <row r="15707" spans="1:2">
      <c r="A15707" t="s">
        <v>29997</v>
      </c>
      <c r="B15707">
        <v>1</v>
      </c>
    </row>
    <row r="15708" spans="1:2">
      <c r="A15708" t="s">
        <v>29998</v>
      </c>
      <c r="B15708">
        <v>1</v>
      </c>
    </row>
    <row r="15709" spans="1:2">
      <c r="A15709" t="s">
        <v>29999</v>
      </c>
      <c r="B15709">
        <v>1</v>
      </c>
    </row>
    <row r="15710" spans="1:2">
      <c r="A15710" t="s">
        <v>30000</v>
      </c>
      <c r="B15710">
        <v>1</v>
      </c>
    </row>
    <row r="15711" spans="1:2">
      <c r="A15711" t="s">
        <v>30001</v>
      </c>
      <c r="B15711">
        <v>1</v>
      </c>
    </row>
    <row r="15712" spans="1:2">
      <c r="A15712" t="s">
        <v>30002</v>
      </c>
      <c r="B15712">
        <v>1</v>
      </c>
    </row>
    <row r="15713" spans="1:2">
      <c r="A15713" t="s">
        <v>30003</v>
      </c>
      <c r="B15713">
        <v>1</v>
      </c>
    </row>
    <row r="15714" spans="1:2">
      <c r="A15714" t="s">
        <v>30004</v>
      </c>
      <c r="B15714">
        <v>1</v>
      </c>
    </row>
    <row r="15715" spans="1:2">
      <c r="A15715" t="s">
        <v>30006</v>
      </c>
      <c r="B15715">
        <v>1</v>
      </c>
    </row>
    <row r="15716" spans="1:2">
      <c r="A15716" t="s">
        <v>30008</v>
      </c>
      <c r="B15716">
        <v>1</v>
      </c>
    </row>
    <row r="15717" spans="1:2">
      <c r="A15717" t="s">
        <v>30009</v>
      </c>
      <c r="B15717">
        <v>1</v>
      </c>
    </row>
    <row r="15718" spans="1:2">
      <c r="A15718" t="s">
        <v>30011</v>
      </c>
      <c r="B15718">
        <v>1</v>
      </c>
    </row>
    <row r="15719" spans="1:2">
      <c r="A15719" t="s">
        <v>30012</v>
      </c>
      <c r="B15719">
        <v>1</v>
      </c>
    </row>
    <row r="15720" spans="1:2">
      <c r="A15720" t="s">
        <v>30013</v>
      </c>
      <c r="B15720">
        <v>1</v>
      </c>
    </row>
    <row r="15721" spans="1:2">
      <c r="A15721" t="s">
        <v>30014</v>
      </c>
      <c r="B15721">
        <v>1</v>
      </c>
    </row>
    <row r="15722" spans="1:2">
      <c r="A15722" t="s">
        <v>30015</v>
      </c>
      <c r="B15722">
        <v>1</v>
      </c>
    </row>
    <row r="15723" spans="1:2">
      <c r="A15723" t="s">
        <v>30016</v>
      </c>
      <c r="B15723">
        <v>1</v>
      </c>
    </row>
    <row r="15724" spans="1:2">
      <c r="A15724" t="s">
        <v>30017</v>
      </c>
      <c r="B15724">
        <v>1</v>
      </c>
    </row>
    <row r="15725" spans="1:2">
      <c r="A15725" t="s">
        <v>30019</v>
      </c>
      <c r="B15725">
        <v>1</v>
      </c>
    </row>
    <row r="15726" spans="1:2">
      <c r="A15726" t="s">
        <v>30020</v>
      </c>
      <c r="B15726">
        <v>1</v>
      </c>
    </row>
    <row r="15727" spans="1:2">
      <c r="A15727" t="s">
        <v>30021</v>
      </c>
      <c r="B15727">
        <v>1</v>
      </c>
    </row>
    <row r="15728" spans="1:2">
      <c r="A15728" t="s">
        <v>30022</v>
      </c>
      <c r="B15728">
        <v>1</v>
      </c>
    </row>
    <row r="15729" spans="1:2">
      <c r="A15729" t="s">
        <v>30023</v>
      </c>
      <c r="B15729">
        <v>1</v>
      </c>
    </row>
    <row r="15730" spans="1:2">
      <c r="A15730" t="s">
        <v>30024</v>
      </c>
      <c r="B15730">
        <v>1</v>
      </c>
    </row>
    <row r="15731" spans="1:2">
      <c r="A15731" t="s">
        <v>30025</v>
      </c>
      <c r="B15731">
        <v>1</v>
      </c>
    </row>
    <row r="15732" spans="1:2">
      <c r="A15732" t="s">
        <v>30026</v>
      </c>
      <c r="B15732">
        <v>1</v>
      </c>
    </row>
    <row r="15733" spans="1:2">
      <c r="A15733" t="s">
        <v>30027</v>
      </c>
      <c r="B15733">
        <v>1</v>
      </c>
    </row>
    <row r="15734" spans="1:2">
      <c r="A15734" t="s">
        <v>30028</v>
      </c>
      <c r="B15734">
        <v>1</v>
      </c>
    </row>
    <row r="15735" spans="1:2">
      <c r="A15735" t="s">
        <v>30029</v>
      </c>
      <c r="B15735">
        <v>1</v>
      </c>
    </row>
    <row r="15736" spans="1:2">
      <c r="A15736" t="s">
        <v>30031</v>
      </c>
      <c r="B15736">
        <v>1</v>
      </c>
    </row>
    <row r="15737" spans="1:2">
      <c r="A15737" t="s">
        <v>30032</v>
      </c>
      <c r="B15737">
        <v>1</v>
      </c>
    </row>
    <row r="15738" spans="1:2">
      <c r="A15738" t="s">
        <v>30033</v>
      </c>
      <c r="B15738">
        <v>1</v>
      </c>
    </row>
    <row r="15739" spans="1:2">
      <c r="A15739" t="s">
        <v>30034</v>
      </c>
      <c r="B15739">
        <v>1</v>
      </c>
    </row>
    <row r="15740" spans="1:2">
      <c r="A15740" t="s">
        <v>30035</v>
      </c>
      <c r="B15740">
        <v>1</v>
      </c>
    </row>
    <row r="15741" spans="1:2">
      <c r="A15741" t="s">
        <v>30036</v>
      </c>
      <c r="B15741">
        <v>1</v>
      </c>
    </row>
    <row r="15742" spans="1:2">
      <c r="A15742" t="s">
        <v>30037</v>
      </c>
      <c r="B15742">
        <v>1</v>
      </c>
    </row>
    <row r="15743" spans="1:2">
      <c r="A15743" t="s">
        <v>30038</v>
      </c>
      <c r="B15743">
        <v>1</v>
      </c>
    </row>
    <row r="15744" spans="1:2">
      <c r="A15744" t="s">
        <v>30040</v>
      </c>
      <c r="B15744">
        <v>1</v>
      </c>
    </row>
    <row r="15745" spans="1:2">
      <c r="A15745" t="s">
        <v>30041</v>
      </c>
      <c r="B15745">
        <v>1</v>
      </c>
    </row>
    <row r="15746" spans="1:2">
      <c r="A15746" t="s">
        <v>30042</v>
      </c>
      <c r="B15746">
        <v>1</v>
      </c>
    </row>
    <row r="15747" spans="1:2">
      <c r="A15747" t="s">
        <v>30044</v>
      </c>
      <c r="B15747">
        <v>1</v>
      </c>
    </row>
    <row r="15748" spans="1:2">
      <c r="A15748" t="s">
        <v>30045</v>
      </c>
      <c r="B15748">
        <v>1</v>
      </c>
    </row>
    <row r="15749" spans="1:2">
      <c r="A15749" t="s">
        <v>30047</v>
      </c>
      <c r="B15749">
        <v>1</v>
      </c>
    </row>
    <row r="15750" spans="1:2">
      <c r="A15750" t="s">
        <v>30048</v>
      </c>
      <c r="B15750">
        <v>1</v>
      </c>
    </row>
    <row r="15751" spans="1:2">
      <c r="A15751" t="s">
        <v>30050</v>
      </c>
      <c r="B15751">
        <v>1</v>
      </c>
    </row>
    <row r="15752" spans="1:2">
      <c r="A15752" t="s">
        <v>30051</v>
      </c>
      <c r="B15752">
        <v>1</v>
      </c>
    </row>
    <row r="15753" spans="1:2">
      <c r="A15753" t="s">
        <v>30052</v>
      </c>
      <c r="B15753">
        <v>1</v>
      </c>
    </row>
    <row r="15754" spans="1:2">
      <c r="A15754" t="s">
        <v>30053</v>
      </c>
      <c r="B15754">
        <v>1</v>
      </c>
    </row>
    <row r="15755" spans="1:2">
      <c r="A15755" t="s">
        <v>30054</v>
      </c>
      <c r="B15755">
        <v>1</v>
      </c>
    </row>
    <row r="15756" spans="1:2">
      <c r="A15756" t="s">
        <v>30055</v>
      </c>
      <c r="B15756">
        <v>1</v>
      </c>
    </row>
    <row r="15757" spans="1:2">
      <c r="A15757" t="s">
        <v>30056</v>
      </c>
      <c r="B15757">
        <v>1</v>
      </c>
    </row>
    <row r="15758" spans="1:2">
      <c r="A15758" t="s">
        <v>30057</v>
      </c>
      <c r="B15758">
        <v>1</v>
      </c>
    </row>
    <row r="15759" spans="1:2">
      <c r="A15759" t="s">
        <v>30058</v>
      </c>
      <c r="B15759">
        <v>1</v>
      </c>
    </row>
    <row r="15760" spans="1:2">
      <c r="A15760" t="s">
        <v>30060</v>
      </c>
      <c r="B15760">
        <v>1</v>
      </c>
    </row>
    <row r="15761" spans="1:2">
      <c r="A15761" t="s">
        <v>30061</v>
      </c>
      <c r="B15761">
        <v>1</v>
      </c>
    </row>
    <row r="15762" spans="1:2">
      <c r="A15762" t="s">
        <v>30062</v>
      </c>
      <c r="B15762">
        <v>1</v>
      </c>
    </row>
    <row r="15763" spans="1:2">
      <c r="A15763" t="s">
        <v>30063</v>
      </c>
      <c r="B15763">
        <v>1</v>
      </c>
    </row>
    <row r="15764" spans="1:2">
      <c r="A15764" t="s">
        <v>30064</v>
      </c>
      <c r="B15764">
        <v>1</v>
      </c>
    </row>
    <row r="15765" spans="1:2">
      <c r="A15765" t="s">
        <v>30065</v>
      </c>
      <c r="B15765">
        <v>1</v>
      </c>
    </row>
    <row r="15766" spans="1:2">
      <c r="A15766" t="s">
        <v>30066</v>
      </c>
      <c r="B15766">
        <v>1</v>
      </c>
    </row>
    <row r="15767" spans="1:2">
      <c r="A15767" t="e">
        <f>--_: you_PRP hear_VB</f>
        <v>#NAME?</v>
      </c>
      <c r="B15767">
        <v>1</v>
      </c>
    </row>
    <row r="15768" spans="1:2">
      <c r="A15768" t="s">
        <v>30068</v>
      </c>
      <c r="B15768">
        <v>1</v>
      </c>
    </row>
    <row r="15769" spans="1:2">
      <c r="A15769" t="s">
        <v>30069</v>
      </c>
      <c r="B15769">
        <v>1</v>
      </c>
    </row>
    <row r="15770" spans="1:2">
      <c r="A15770" t="s">
        <v>30070</v>
      </c>
      <c r="B15770">
        <v>1</v>
      </c>
    </row>
    <row r="15771" spans="1:2">
      <c r="A15771" t="s">
        <v>30071</v>
      </c>
      <c r="B15771">
        <v>1</v>
      </c>
    </row>
    <row r="15772" spans="1:2">
      <c r="A15772" t="s">
        <v>30072</v>
      </c>
      <c r="B15772">
        <v>1</v>
      </c>
    </row>
    <row r="15773" spans="1:2">
      <c r="A15773" t="s">
        <v>30073</v>
      </c>
      <c r="B15773">
        <v>1</v>
      </c>
    </row>
    <row r="15774" spans="1:2">
      <c r="A15774" t="s">
        <v>30074</v>
      </c>
      <c r="B15774">
        <v>1</v>
      </c>
    </row>
    <row r="15775" spans="1:2">
      <c r="A15775" t="s">
        <v>30075</v>
      </c>
      <c r="B15775">
        <v>1</v>
      </c>
    </row>
    <row r="15776" spans="1:2">
      <c r="A15776" t="s">
        <v>30076</v>
      </c>
      <c r="B15776">
        <v>1</v>
      </c>
    </row>
    <row r="15777" spans="1:2">
      <c r="A15777" t="s">
        <v>30077</v>
      </c>
      <c r="B15777">
        <v>1</v>
      </c>
    </row>
    <row r="15778" spans="1:2">
      <c r="A15778" t="s">
        <v>30078</v>
      </c>
      <c r="B15778">
        <v>1</v>
      </c>
    </row>
    <row r="15779" spans="1:2">
      <c r="A15779" t="s">
        <v>30079</v>
      </c>
      <c r="B15779">
        <v>1</v>
      </c>
    </row>
    <row r="15780" spans="1:2">
      <c r="A15780" t="s">
        <v>30080</v>
      </c>
      <c r="B15780">
        <v>1</v>
      </c>
    </row>
    <row r="15781" spans="1:2">
      <c r="A15781" t="s">
        <v>30081</v>
      </c>
      <c r="B15781">
        <v>1</v>
      </c>
    </row>
    <row r="15782" spans="1:2">
      <c r="A15782" t="s">
        <v>30082</v>
      </c>
      <c r="B15782">
        <v>1</v>
      </c>
    </row>
    <row r="15783" spans="1:2">
      <c r="A15783" t="s">
        <v>30083</v>
      </c>
      <c r="B15783">
        <v>1</v>
      </c>
    </row>
    <row r="15784" spans="1:2">
      <c r="A15784" t="s">
        <v>30084</v>
      </c>
      <c r="B15784">
        <v>1</v>
      </c>
    </row>
    <row r="15785" spans="1:2">
      <c r="A15785" t="s">
        <v>30085</v>
      </c>
      <c r="B15785">
        <v>1</v>
      </c>
    </row>
    <row r="15786" spans="1:2">
      <c r="A15786" t="s">
        <v>30086</v>
      </c>
      <c r="B15786">
        <v>1</v>
      </c>
    </row>
    <row r="15787" spans="1:2">
      <c r="A15787" t="s">
        <v>30087</v>
      </c>
      <c r="B15787">
        <v>1</v>
      </c>
    </row>
    <row r="15788" spans="1:2">
      <c r="A15788" t="s">
        <v>30088</v>
      </c>
      <c r="B15788">
        <v>1</v>
      </c>
    </row>
    <row r="15789" spans="1:2">
      <c r="A15789" t="s">
        <v>30089</v>
      </c>
      <c r="B15789">
        <v>1</v>
      </c>
    </row>
    <row r="15790" spans="1:2">
      <c r="A15790" t="s">
        <v>30090</v>
      </c>
      <c r="B15790">
        <v>1</v>
      </c>
    </row>
    <row r="15791" spans="1:2">
      <c r="A15791" t="s">
        <v>30091</v>
      </c>
      <c r="B15791">
        <v>1</v>
      </c>
    </row>
    <row r="15792" spans="1:2">
      <c r="A15792" t="s">
        <v>30092</v>
      </c>
      <c r="B15792">
        <v>1</v>
      </c>
    </row>
    <row r="15793" spans="1:2">
      <c r="A15793" t="s">
        <v>30093</v>
      </c>
      <c r="B15793">
        <v>1</v>
      </c>
    </row>
    <row r="15794" spans="1:2">
      <c r="A15794" t="s">
        <v>30094</v>
      </c>
      <c r="B15794">
        <v>1</v>
      </c>
    </row>
    <row r="15795" spans="1:2">
      <c r="A15795" t="s">
        <v>30095</v>
      </c>
      <c r="B15795">
        <v>1</v>
      </c>
    </row>
    <row r="15796" spans="1:2">
      <c r="A15796" t="s">
        <v>30096</v>
      </c>
      <c r="B15796">
        <v>1</v>
      </c>
    </row>
    <row r="15797" spans="1:2">
      <c r="A15797" t="s">
        <v>30097</v>
      </c>
      <c r="B15797">
        <v>1</v>
      </c>
    </row>
    <row r="15798" spans="1:2">
      <c r="A15798" t="s">
        <v>30098</v>
      </c>
      <c r="B15798">
        <v>1</v>
      </c>
    </row>
    <row r="15799" spans="1:2">
      <c r="A15799" t="s">
        <v>30099</v>
      </c>
      <c r="B15799">
        <v>1</v>
      </c>
    </row>
    <row r="15800" spans="1:2">
      <c r="A15800" t="s">
        <v>30100</v>
      </c>
      <c r="B15800">
        <v>1</v>
      </c>
    </row>
    <row r="15801" spans="1:2">
      <c r="A15801" t="s">
        <v>30101</v>
      </c>
      <c r="B15801">
        <v>1</v>
      </c>
    </row>
    <row r="15802" spans="1:2">
      <c r="A15802" t="s">
        <v>30102</v>
      </c>
      <c r="B15802">
        <v>1</v>
      </c>
    </row>
    <row r="15803" spans="1:2">
      <c r="A15803" t="s">
        <v>30103</v>
      </c>
      <c r="B15803">
        <v>1</v>
      </c>
    </row>
    <row r="15804" spans="1:2">
      <c r="A15804" t="s">
        <v>30104</v>
      </c>
      <c r="B15804">
        <v>1</v>
      </c>
    </row>
    <row r="15805" spans="1:2">
      <c r="A15805" t="s">
        <v>30105</v>
      </c>
      <c r="B15805">
        <v>1</v>
      </c>
    </row>
    <row r="15806" spans="1:2">
      <c r="A15806" t="s">
        <v>30106</v>
      </c>
      <c r="B15806">
        <v>1</v>
      </c>
    </row>
    <row r="15807" spans="1:2">
      <c r="A15807" t="s">
        <v>30107</v>
      </c>
      <c r="B15807">
        <v>1</v>
      </c>
    </row>
    <row r="15808" spans="1:2">
      <c r="A15808" t="s">
        <v>30109</v>
      </c>
      <c r="B15808">
        <v>1</v>
      </c>
    </row>
    <row r="15809" spans="1:2">
      <c r="A15809" t="s">
        <v>30110</v>
      </c>
      <c r="B15809">
        <v>1</v>
      </c>
    </row>
    <row r="15810" spans="1:2">
      <c r="A15810" t="s">
        <v>30111</v>
      </c>
      <c r="B15810">
        <v>1</v>
      </c>
    </row>
    <row r="15811" spans="1:2">
      <c r="A15811" t="s">
        <v>30112</v>
      </c>
      <c r="B15811">
        <v>1</v>
      </c>
    </row>
    <row r="15812" spans="1:2">
      <c r="A15812" t="s">
        <v>30113</v>
      </c>
      <c r="B15812">
        <v>1</v>
      </c>
    </row>
    <row r="15813" spans="1:2">
      <c r="A15813" t="s">
        <v>30114</v>
      </c>
      <c r="B15813">
        <v>1</v>
      </c>
    </row>
    <row r="15814" spans="1:2">
      <c r="A15814" t="s">
        <v>30115</v>
      </c>
      <c r="B15814">
        <v>1</v>
      </c>
    </row>
    <row r="15815" spans="1:2">
      <c r="A15815" t="s">
        <v>30116</v>
      </c>
      <c r="B15815">
        <v>1</v>
      </c>
    </row>
    <row r="15816" spans="1:2">
      <c r="A15816" t="s">
        <v>30117</v>
      </c>
      <c r="B15816">
        <v>1</v>
      </c>
    </row>
    <row r="15817" spans="1:2">
      <c r="A15817" t="s">
        <v>30118</v>
      </c>
      <c r="B15817">
        <v>1</v>
      </c>
    </row>
    <row r="15818" spans="1:2">
      <c r="A15818" t="s">
        <v>30119</v>
      </c>
      <c r="B15818">
        <v>1</v>
      </c>
    </row>
    <row r="15819" spans="1:2">
      <c r="A15819" t="s">
        <v>30120</v>
      </c>
      <c r="B15819">
        <v>1</v>
      </c>
    </row>
    <row r="15820" spans="1:2">
      <c r="A15820" t="s">
        <v>30121</v>
      </c>
      <c r="B15820">
        <v>1</v>
      </c>
    </row>
    <row r="15821" spans="1:2">
      <c r="A15821" t="s">
        <v>30122</v>
      </c>
      <c r="B15821">
        <v>1</v>
      </c>
    </row>
    <row r="15822" spans="1:2">
      <c r="A15822" t="s">
        <v>30123</v>
      </c>
      <c r="B15822">
        <v>1</v>
      </c>
    </row>
    <row r="15823" spans="1:2">
      <c r="A15823" t="s">
        <v>30124</v>
      </c>
      <c r="B15823">
        <v>1</v>
      </c>
    </row>
    <row r="15824" spans="1:2">
      <c r="A15824" t="s">
        <v>30125</v>
      </c>
      <c r="B15824">
        <v>1</v>
      </c>
    </row>
    <row r="15825" spans="1:2">
      <c r="A15825" t="s">
        <v>30127</v>
      </c>
      <c r="B15825">
        <v>1</v>
      </c>
    </row>
    <row r="15826" spans="1:2">
      <c r="A15826" t="s">
        <v>30128</v>
      </c>
      <c r="B15826">
        <v>1</v>
      </c>
    </row>
    <row r="15827" spans="1:2">
      <c r="A15827" t="s">
        <v>30129</v>
      </c>
      <c r="B15827">
        <v>1</v>
      </c>
    </row>
    <row r="15828" spans="1:2">
      <c r="A15828" t="s">
        <v>30130</v>
      </c>
      <c r="B15828">
        <v>1</v>
      </c>
    </row>
    <row r="15829" spans="1:2">
      <c r="A15829" t="s">
        <v>30131</v>
      </c>
      <c r="B15829">
        <v>1</v>
      </c>
    </row>
    <row r="15830" spans="1:2">
      <c r="A15830" t="s">
        <v>30132</v>
      </c>
      <c r="B15830">
        <v>1</v>
      </c>
    </row>
    <row r="15831" spans="1:2">
      <c r="A15831" t="s">
        <v>30133</v>
      </c>
      <c r="B15831">
        <v>1</v>
      </c>
    </row>
    <row r="15832" spans="1:2">
      <c r="A15832" t="s">
        <v>30134</v>
      </c>
      <c r="B15832">
        <v>1</v>
      </c>
    </row>
    <row r="15833" spans="1:2">
      <c r="A15833" t="s">
        <v>30135</v>
      </c>
      <c r="B15833">
        <v>1</v>
      </c>
    </row>
    <row r="15834" spans="1:2">
      <c r="A15834" t="s">
        <v>30138</v>
      </c>
      <c r="B15834">
        <v>1</v>
      </c>
    </row>
    <row r="15835" spans="1:2">
      <c r="A15835" t="s">
        <v>30139</v>
      </c>
      <c r="B15835">
        <v>1</v>
      </c>
    </row>
    <row r="15836" spans="1:2">
      <c r="A15836" t="s">
        <v>30140</v>
      </c>
      <c r="B15836">
        <v>1</v>
      </c>
    </row>
    <row r="15837" spans="1:2">
      <c r="A15837" t="s">
        <v>30141</v>
      </c>
      <c r="B15837">
        <v>1</v>
      </c>
    </row>
    <row r="15838" spans="1:2">
      <c r="A15838" t="s">
        <v>30142</v>
      </c>
      <c r="B15838">
        <v>1</v>
      </c>
    </row>
    <row r="15839" spans="1:2">
      <c r="A15839" t="s">
        <v>30143</v>
      </c>
      <c r="B15839">
        <v>1</v>
      </c>
    </row>
    <row r="15840" spans="1:2">
      <c r="A15840" t="s">
        <v>30144</v>
      </c>
      <c r="B15840">
        <v>1</v>
      </c>
    </row>
    <row r="15841" spans="1:2">
      <c r="A15841" t="s">
        <v>30145</v>
      </c>
      <c r="B15841">
        <v>1</v>
      </c>
    </row>
    <row r="15842" spans="1:2">
      <c r="A15842" t="s">
        <v>30146</v>
      </c>
      <c r="B15842">
        <v>1</v>
      </c>
    </row>
    <row r="15843" spans="1:2">
      <c r="A15843" t="s">
        <v>30147</v>
      </c>
      <c r="B15843">
        <v>1</v>
      </c>
    </row>
    <row r="15844" spans="1:2">
      <c r="A15844" t="s">
        <v>30148</v>
      </c>
      <c r="B15844">
        <v>1</v>
      </c>
    </row>
    <row r="15845" spans="1:2">
      <c r="A15845" t="s">
        <v>30149</v>
      </c>
      <c r="B15845">
        <v>1</v>
      </c>
    </row>
    <row r="15846" spans="1:2">
      <c r="A15846" t="s">
        <v>30150</v>
      </c>
      <c r="B15846">
        <v>1</v>
      </c>
    </row>
    <row r="15847" spans="1:2">
      <c r="A15847" t="s">
        <v>30151</v>
      </c>
      <c r="B15847">
        <v>1</v>
      </c>
    </row>
    <row r="15848" spans="1:2">
      <c r="A15848" t="s">
        <v>30152</v>
      </c>
      <c r="B15848">
        <v>1</v>
      </c>
    </row>
    <row r="15849" spans="1:2">
      <c r="A15849" t="s">
        <v>30154</v>
      </c>
      <c r="B15849">
        <v>1</v>
      </c>
    </row>
    <row r="15850" spans="1:2">
      <c r="A15850" t="s">
        <v>30155</v>
      </c>
      <c r="B15850">
        <v>1</v>
      </c>
    </row>
    <row r="15851" spans="1:2">
      <c r="A15851" t="s">
        <v>30156</v>
      </c>
      <c r="B15851">
        <v>1</v>
      </c>
    </row>
    <row r="15852" spans="1:2">
      <c r="A15852" t="s">
        <v>30157</v>
      </c>
      <c r="B15852">
        <v>1</v>
      </c>
    </row>
    <row r="15853" spans="1:2">
      <c r="A15853" t="s">
        <v>30158</v>
      </c>
      <c r="B15853">
        <v>1</v>
      </c>
    </row>
    <row r="15854" spans="1:2">
      <c r="A15854" t="s">
        <v>30159</v>
      </c>
      <c r="B15854">
        <v>1</v>
      </c>
    </row>
    <row r="15855" spans="1:2">
      <c r="A15855" t="s">
        <v>30160</v>
      </c>
      <c r="B15855">
        <v>1</v>
      </c>
    </row>
    <row r="15856" spans="1:2">
      <c r="A15856" t="s">
        <v>30161</v>
      </c>
      <c r="B15856">
        <v>1</v>
      </c>
    </row>
    <row r="15857" spans="1:2">
      <c r="A15857" t="s">
        <v>30162</v>
      </c>
      <c r="B15857">
        <v>1</v>
      </c>
    </row>
    <row r="15858" spans="1:2">
      <c r="A15858" t="s">
        <v>30164</v>
      </c>
      <c r="B15858">
        <v>1</v>
      </c>
    </row>
    <row r="15859" spans="1:2">
      <c r="A15859" t="s">
        <v>30165</v>
      </c>
      <c r="B15859">
        <v>1</v>
      </c>
    </row>
    <row r="15860" spans="1:2">
      <c r="A15860" t="s">
        <v>30166</v>
      </c>
      <c r="B15860">
        <v>1</v>
      </c>
    </row>
    <row r="15861" spans="1:2">
      <c r="A15861" t="s">
        <v>30167</v>
      </c>
      <c r="B15861">
        <v>1</v>
      </c>
    </row>
    <row r="15862" spans="1:2">
      <c r="A15862" t="s">
        <v>30168</v>
      </c>
      <c r="B15862">
        <v>1</v>
      </c>
    </row>
    <row r="15863" spans="1:2">
      <c r="A15863" t="s">
        <v>30169</v>
      </c>
      <c r="B15863">
        <v>1</v>
      </c>
    </row>
    <row r="15864" spans="1:2">
      <c r="A15864" t="s">
        <v>30170</v>
      </c>
      <c r="B15864">
        <v>1</v>
      </c>
    </row>
    <row r="15865" spans="1:2">
      <c r="A15865" t="s">
        <v>30171</v>
      </c>
      <c r="B15865">
        <v>1</v>
      </c>
    </row>
    <row r="15866" spans="1:2">
      <c r="A15866" t="s">
        <v>30172</v>
      </c>
      <c r="B15866">
        <v>1</v>
      </c>
    </row>
    <row r="15867" spans="1:2">
      <c r="A15867" t="s">
        <v>30173</v>
      </c>
      <c r="B15867">
        <v>1</v>
      </c>
    </row>
    <row r="15868" spans="1:2">
      <c r="A15868" t="s">
        <v>30174</v>
      </c>
      <c r="B15868">
        <v>1</v>
      </c>
    </row>
    <row r="15869" spans="1:2">
      <c r="A15869" t="s">
        <v>30175</v>
      </c>
      <c r="B15869">
        <v>1</v>
      </c>
    </row>
    <row r="15870" spans="1:2">
      <c r="A15870" t="s">
        <v>30176</v>
      </c>
      <c r="B15870">
        <v>1</v>
      </c>
    </row>
    <row r="15871" spans="1:2">
      <c r="A15871" t="s">
        <v>30177</v>
      </c>
      <c r="B15871">
        <v>1</v>
      </c>
    </row>
    <row r="15872" spans="1:2">
      <c r="A15872" t="s">
        <v>30178</v>
      </c>
      <c r="B15872">
        <v>1</v>
      </c>
    </row>
    <row r="15873" spans="1:2">
      <c r="A15873" t="s">
        <v>30179</v>
      </c>
      <c r="B15873">
        <v>1</v>
      </c>
    </row>
    <row r="15874" spans="1:2">
      <c r="A15874" t="s">
        <v>30180</v>
      </c>
      <c r="B15874">
        <v>1</v>
      </c>
    </row>
    <row r="15875" spans="1:2">
      <c r="A15875" t="s">
        <v>30181</v>
      </c>
      <c r="B15875">
        <v>1</v>
      </c>
    </row>
    <row r="15876" spans="1:2">
      <c r="A15876" t="s">
        <v>30182</v>
      </c>
      <c r="B15876">
        <v>1</v>
      </c>
    </row>
    <row r="15877" spans="1:2">
      <c r="A15877" t="s">
        <v>30183</v>
      </c>
      <c r="B15877">
        <v>1</v>
      </c>
    </row>
    <row r="15878" spans="1:2">
      <c r="A15878" t="s">
        <v>30184</v>
      </c>
      <c r="B15878">
        <v>1</v>
      </c>
    </row>
    <row r="15879" spans="1:2">
      <c r="A15879" t="s">
        <v>30185</v>
      </c>
      <c r="B15879">
        <v>1</v>
      </c>
    </row>
    <row r="15880" spans="1:2">
      <c r="A15880" t="s">
        <v>30186</v>
      </c>
      <c r="B15880">
        <v>1</v>
      </c>
    </row>
    <row r="15881" spans="1:2">
      <c r="A15881" t="s">
        <v>30187</v>
      </c>
      <c r="B15881">
        <v>1</v>
      </c>
    </row>
    <row r="15882" spans="1:2">
      <c r="A15882" t="s">
        <v>30188</v>
      </c>
      <c r="B15882">
        <v>1</v>
      </c>
    </row>
    <row r="15883" spans="1:2">
      <c r="A15883" t="s">
        <v>30189</v>
      </c>
      <c r="B15883">
        <v>1</v>
      </c>
    </row>
    <row r="15884" spans="1:2">
      <c r="A15884" t="s">
        <v>30190</v>
      </c>
      <c r="B15884">
        <v>1</v>
      </c>
    </row>
    <row r="15885" spans="1:2">
      <c r="A15885" t="s">
        <v>30191</v>
      </c>
      <c r="B15885">
        <v>1</v>
      </c>
    </row>
    <row r="15886" spans="1:2">
      <c r="A15886" t="s">
        <v>30192</v>
      </c>
      <c r="B15886">
        <v>1</v>
      </c>
    </row>
    <row r="15887" spans="1:2">
      <c r="A15887" t="s">
        <v>30193</v>
      </c>
      <c r="B15887">
        <v>1</v>
      </c>
    </row>
    <row r="15888" spans="1:2">
      <c r="A15888" t="e">
        <f>-_: his-name_NN when_WRB</f>
        <v>#NAME?</v>
      </c>
      <c r="B15888">
        <v>1</v>
      </c>
    </row>
    <row r="15889" spans="1:2">
      <c r="A15889" t="s">
        <v>30194</v>
      </c>
      <c r="B15889">
        <v>1</v>
      </c>
    </row>
    <row r="15890" spans="1:2">
      <c r="A15890" t="s">
        <v>30195</v>
      </c>
      <c r="B15890">
        <v>1</v>
      </c>
    </row>
    <row r="15891" spans="1:2">
      <c r="A15891" t="s">
        <v>30196</v>
      </c>
      <c r="B15891">
        <v>1</v>
      </c>
    </row>
    <row r="15892" spans="1:2">
      <c r="A15892" t="s">
        <v>30197</v>
      </c>
      <c r="B15892">
        <v>1</v>
      </c>
    </row>
    <row r="15893" spans="1:2">
      <c r="A15893" t="s">
        <v>30198</v>
      </c>
      <c r="B15893">
        <v>1</v>
      </c>
    </row>
    <row r="15894" spans="1:2">
      <c r="A15894" t="s">
        <v>30199</v>
      </c>
      <c r="B15894">
        <v>1</v>
      </c>
    </row>
    <row r="15895" spans="1:2">
      <c r="A15895" t="s">
        <v>30200</v>
      </c>
      <c r="B15895">
        <v>1</v>
      </c>
    </row>
    <row r="15896" spans="1:2">
      <c r="A15896" t="s">
        <v>30201</v>
      </c>
      <c r="B15896">
        <v>1</v>
      </c>
    </row>
    <row r="15897" spans="1:2">
      <c r="A15897" t="s">
        <v>30202</v>
      </c>
      <c r="B15897">
        <v>1</v>
      </c>
    </row>
    <row r="15898" spans="1:2">
      <c r="A15898" t="s">
        <v>30204</v>
      </c>
      <c r="B15898">
        <v>1</v>
      </c>
    </row>
    <row r="15899" spans="1:2">
      <c r="A15899" t="s">
        <v>30205</v>
      </c>
      <c r="B15899">
        <v>1</v>
      </c>
    </row>
    <row r="15900" spans="1:2">
      <c r="A15900" t="s">
        <v>30206</v>
      </c>
      <c r="B15900">
        <v>1</v>
      </c>
    </row>
    <row r="15901" spans="1:2">
      <c r="A15901" t="s">
        <v>30207</v>
      </c>
      <c r="B15901">
        <v>1</v>
      </c>
    </row>
    <row r="15902" spans="1:2">
      <c r="A15902" t="s">
        <v>30208</v>
      </c>
      <c r="B15902">
        <v>1</v>
      </c>
    </row>
    <row r="15903" spans="1:2">
      <c r="A15903" t="s">
        <v>30209</v>
      </c>
      <c r="B15903">
        <v>1</v>
      </c>
    </row>
    <row r="15904" spans="1:2">
      <c r="A15904" t="s">
        <v>30211</v>
      </c>
      <c r="B15904">
        <v>1</v>
      </c>
    </row>
    <row r="15905" spans="1:2">
      <c r="A15905" t="s">
        <v>30214</v>
      </c>
      <c r="B15905">
        <v>1</v>
      </c>
    </row>
    <row r="15906" spans="1:2">
      <c r="A15906" t="s">
        <v>30215</v>
      </c>
      <c r="B15906">
        <v>1</v>
      </c>
    </row>
    <row r="15907" spans="1:2">
      <c r="A15907" t="s">
        <v>30216</v>
      </c>
      <c r="B15907">
        <v>1</v>
      </c>
    </row>
    <row r="15908" spans="1:2">
      <c r="A15908" t="s">
        <v>30217</v>
      </c>
      <c r="B15908">
        <v>1</v>
      </c>
    </row>
    <row r="15909" spans="1:2">
      <c r="A15909" t="s">
        <v>30218</v>
      </c>
      <c r="B15909">
        <v>1</v>
      </c>
    </row>
    <row r="15910" spans="1:2">
      <c r="A15910" t="s">
        <v>30220</v>
      </c>
      <c r="B15910">
        <v>1</v>
      </c>
    </row>
    <row r="15911" spans="1:2">
      <c r="A15911" t="s">
        <v>30221</v>
      </c>
      <c r="B15911">
        <v>1</v>
      </c>
    </row>
    <row r="15912" spans="1:2">
      <c r="A15912" t="s">
        <v>30222</v>
      </c>
      <c r="B15912">
        <v>1</v>
      </c>
    </row>
    <row r="15913" spans="1:2">
      <c r="A15913" t="s">
        <v>30223</v>
      </c>
      <c r="B15913">
        <v>1</v>
      </c>
    </row>
    <row r="15914" spans="1:2">
      <c r="A15914" t="s">
        <v>30224</v>
      </c>
      <c r="B15914">
        <v>1</v>
      </c>
    </row>
    <row r="15915" spans="1:2">
      <c r="A15915" t="s">
        <v>30225</v>
      </c>
      <c r="B15915">
        <v>1</v>
      </c>
    </row>
    <row r="15916" spans="1:2">
      <c r="A15916" t="s">
        <v>30226</v>
      </c>
      <c r="B15916">
        <v>1</v>
      </c>
    </row>
    <row r="15917" spans="1:2">
      <c r="A15917" t="s">
        <v>30227</v>
      </c>
      <c r="B15917">
        <v>1</v>
      </c>
    </row>
    <row r="15918" spans="1:2">
      <c r="A15918" t="s">
        <v>30228</v>
      </c>
      <c r="B15918">
        <v>1</v>
      </c>
    </row>
    <row r="15919" spans="1:2">
      <c r="A15919" t="s">
        <v>30229</v>
      </c>
      <c r="B15919">
        <v>1</v>
      </c>
    </row>
    <row r="15920" spans="1:2">
      <c r="A15920" t="s">
        <v>30230</v>
      </c>
      <c r="B15920">
        <v>1</v>
      </c>
    </row>
    <row r="15921" spans="1:2">
      <c r="A15921" t="s">
        <v>30231</v>
      </c>
      <c r="B15921">
        <v>1</v>
      </c>
    </row>
    <row r="15922" spans="1:2">
      <c r="A15922" t="s">
        <v>30232</v>
      </c>
      <c r="B15922">
        <v>1</v>
      </c>
    </row>
    <row r="15923" spans="1:2">
      <c r="A15923" t="s">
        <v>30233</v>
      </c>
      <c r="B15923">
        <v>1</v>
      </c>
    </row>
    <row r="15924" spans="1:2">
      <c r="A15924" t="s">
        <v>30234</v>
      </c>
      <c r="B15924">
        <v>1</v>
      </c>
    </row>
    <row r="15925" spans="1:2">
      <c r="A15925" t="s">
        <v>30235</v>
      </c>
      <c r="B15925">
        <v>1</v>
      </c>
    </row>
    <row r="15926" spans="1:2">
      <c r="A15926" t="s">
        <v>30237</v>
      </c>
      <c r="B15926">
        <v>1</v>
      </c>
    </row>
    <row r="15927" spans="1:2">
      <c r="A15927" t="s">
        <v>30238</v>
      </c>
      <c r="B15927">
        <v>1</v>
      </c>
    </row>
    <row r="15928" spans="1:2">
      <c r="A15928" t="s">
        <v>30239</v>
      </c>
      <c r="B15928">
        <v>1</v>
      </c>
    </row>
    <row r="15929" spans="1:2">
      <c r="A15929" t="s">
        <v>30240</v>
      </c>
      <c r="B15929">
        <v>1</v>
      </c>
    </row>
    <row r="15930" spans="1:2">
      <c r="A15930" t="s">
        <v>30241</v>
      </c>
      <c r="B15930">
        <v>1</v>
      </c>
    </row>
    <row r="15931" spans="1:2">
      <c r="A15931" t="s">
        <v>30242</v>
      </c>
      <c r="B15931">
        <v>1</v>
      </c>
    </row>
    <row r="15932" spans="1:2">
      <c r="A15932" t="s">
        <v>30243</v>
      </c>
      <c r="B15932">
        <v>1</v>
      </c>
    </row>
    <row r="15933" spans="1:2">
      <c r="A15933" t="s">
        <v>30244</v>
      </c>
      <c r="B15933">
        <v>1</v>
      </c>
    </row>
    <row r="15934" spans="1:2">
      <c r="A15934" t="s">
        <v>30245</v>
      </c>
      <c r="B15934">
        <v>1</v>
      </c>
    </row>
    <row r="15935" spans="1:2">
      <c r="A15935" t="s">
        <v>30246</v>
      </c>
      <c r="B15935">
        <v>1</v>
      </c>
    </row>
    <row r="15936" spans="1:2">
      <c r="A15936" t="s">
        <v>30247</v>
      </c>
      <c r="B15936">
        <v>1</v>
      </c>
    </row>
    <row r="15937" spans="1:2">
      <c r="A15937" t="s">
        <v>30248</v>
      </c>
      <c r="B15937">
        <v>1</v>
      </c>
    </row>
    <row r="15938" spans="1:2">
      <c r="A15938" t="s">
        <v>30249</v>
      </c>
      <c r="B15938">
        <v>1</v>
      </c>
    </row>
    <row r="15939" spans="1:2">
      <c r="A15939" t="s">
        <v>30250</v>
      </c>
      <c r="B15939">
        <v>1</v>
      </c>
    </row>
    <row r="15940" spans="1:2">
      <c r="A15940" t="s">
        <v>30251</v>
      </c>
      <c r="B15940">
        <v>1</v>
      </c>
    </row>
    <row r="15941" spans="1:2">
      <c r="A15941" t="s">
        <v>30252</v>
      </c>
      <c r="B15941">
        <v>1</v>
      </c>
    </row>
    <row r="15942" spans="1:2">
      <c r="A15942" t="s">
        <v>30253</v>
      </c>
      <c r="B15942">
        <v>1</v>
      </c>
    </row>
    <row r="15943" spans="1:2">
      <c r="A15943" t="s">
        <v>30254</v>
      </c>
      <c r="B15943">
        <v>1</v>
      </c>
    </row>
    <row r="15944" spans="1:2">
      <c r="A15944" t="s">
        <v>30255</v>
      </c>
      <c r="B15944">
        <v>1</v>
      </c>
    </row>
    <row r="15945" spans="1:2">
      <c r="A15945" t="s">
        <v>30256</v>
      </c>
      <c r="B15945">
        <v>1</v>
      </c>
    </row>
    <row r="15946" spans="1:2">
      <c r="A15946" t="s">
        <v>30257</v>
      </c>
      <c r="B15946">
        <v>1</v>
      </c>
    </row>
    <row r="15947" spans="1:2">
      <c r="A15947" t="s">
        <v>30258</v>
      </c>
      <c r="B15947">
        <v>1</v>
      </c>
    </row>
    <row r="15948" spans="1:2">
      <c r="A15948" t="s">
        <v>30259</v>
      </c>
      <c r="B15948">
        <v>1</v>
      </c>
    </row>
    <row r="15949" spans="1:2">
      <c r="A15949" t="s">
        <v>30260</v>
      </c>
      <c r="B15949">
        <v>1</v>
      </c>
    </row>
    <row r="15950" spans="1:2">
      <c r="A15950" t="s">
        <v>30261</v>
      </c>
      <c r="B15950">
        <v>1</v>
      </c>
    </row>
    <row r="15951" spans="1:2">
      <c r="A15951" t="s">
        <v>30262</v>
      </c>
      <c r="B15951">
        <v>1</v>
      </c>
    </row>
    <row r="15952" spans="1:2">
      <c r="A15952" t="s">
        <v>30263</v>
      </c>
      <c r="B15952">
        <v>1</v>
      </c>
    </row>
    <row r="15953" spans="1:2">
      <c r="A15953" t="s">
        <v>30264</v>
      </c>
      <c r="B15953">
        <v>1</v>
      </c>
    </row>
    <row r="15954" spans="1:2">
      <c r="A15954" t="s">
        <v>30265</v>
      </c>
      <c r="B15954">
        <v>1</v>
      </c>
    </row>
    <row r="15955" spans="1:2">
      <c r="A15955" t="s">
        <v>30266</v>
      </c>
      <c r="B15955">
        <v>1</v>
      </c>
    </row>
    <row r="15956" spans="1:2">
      <c r="A15956" t="s">
        <v>30267</v>
      </c>
      <c r="B15956">
        <v>1</v>
      </c>
    </row>
    <row r="15957" spans="1:2">
      <c r="A15957" t="s">
        <v>30269</v>
      </c>
      <c r="B15957">
        <v>1</v>
      </c>
    </row>
    <row r="15958" spans="1:2">
      <c r="A15958" t="s">
        <v>30270</v>
      </c>
      <c r="B15958">
        <v>1</v>
      </c>
    </row>
    <row r="15959" spans="1:2">
      <c r="A15959" t="s">
        <v>30271</v>
      </c>
      <c r="B15959">
        <v>1</v>
      </c>
    </row>
    <row r="15960" spans="1:2">
      <c r="A15960" t="s">
        <v>30273</v>
      </c>
      <c r="B15960">
        <v>1</v>
      </c>
    </row>
    <row r="15961" spans="1:2">
      <c r="A15961" t="s">
        <v>30274</v>
      </c>
      <c r="B15961">
        <v>1</v>
      </c>
    </row>
    <row r="15962" spans="1:2">
      <c r="A15962" t="s">
        <v>30275</v>
      </c>
      <c r="B15962">
        <v>1</v>
      </c>
    </row>
    <row r="15963" spans="1:2">
      <c r="A15963" t="s">
        <v>30276</v>
      </c>
      <c r="B15963">
        <v>1</v>
      </c>
    </row>
    <row r="15964" spans="1:2">
      <c r="A15964" t="s">
        <v>30277</v>
      </c>
      <c r="B15964">
        <v>1</v>
      </c>
    </row>
    <row r="15965" spans="1:2">
      <c r="A15965" t="s">
        <v>30278</v>
      </c>
      <c r="B15965">
        <v>1</v>
      </c>
    </row>
    <row r="15966" spans="1:2">
      <c r="A15966" t="s">
        <v>30279</v>
      </c>
      <c r="B15966">
        <v>1</v>
      </c>
    </row>
    <row r="15967" spans="1:2">
      <c r="A15967" t="s">
        <v>30280</v>
      </c>
      <c r="B15967">
        <v>1</v>
      </c>
    </row>
    <row r="15968" spans="1:2">
      <c r="A15968" t="s">
        <v>30281</v>
      </c>
      <c r="B15968">
        <v>1</v>
      </c>
    </row>
    <row r="15969" spans="1:2">
      <c r="A15969" t="s">
        <v>30282</v>
      </c>
      <c r="B15969">
        <v>1</v>
      </c>
    </row>
    <row r="15970" spans="1:2">
      <c r="A15970" t="s">
        <v>30283</v>
      </c>
      <c r="B15970">
        <v>1</v>
      </c>
    </row>
    <row r="15971" spans="1:2">
      <c r="A15971" t="s">
        <v>30284</v>
      </c>
      <c r="B15971">
        <v>1</v>
      </c>
    </row>
    <row r="15972" spans="1:2">
      <c r="A15972" t="s">
        <v>30285</v>
      </c>
      <c r="B15972">
        <v>1</v>
      </c>
    </row>
    <row r="15973" spans="1:2">
      <c r="A15973" t="s">
        <v>30286</v>
      </c>
      <c r="B15973">
        <v>1</v>
      </c>
    </row>
    <row r="15974" spans="1:2">
      <c r="A15974" t="s">
        <v>30287</v>
      </c>
      <c r="B15974">
        <v>1</v>
      </c>
    </row>
    <row r="15975" spans="1:2">
      <c r="A15975" t="s">
        <v>30288</v>
      </c>
      <c r="B15975">
        <v>1</v>
      </c>
    </row>
    <row r="15976" spans="1:2">
      <c r="A15976" t="s">
        <v>30289</v>
      </c>
      <c r="B15976">
        <v>1</v>
      </c>
    </row>
    <row r="15977" spans="1:2">
      <c r="A15977" t="s">
        <v>30290</v>
      </c>
      <c r="B15977">
        <v>1</v>
      </c>
    </row>
    <row r="15978" spans="1:2">
      <c r="A15978" t="s">
        <v>30291</v>
      </c>
      <c r="B15978">
        <v>1</v>
      </c>
    </row>
    <row r="15979" spans="1:2">
      <c r="A15979" t="s">
        <v>30292</v>
      </c>
      <c r="B15979">
        <v>1</v>
      </c>
    </row>
    <row r="15980" spans="1:2">
      <c r="A15980" t="s">
        <v>30293</v>
      </c>
      <c r="B15980">
        <v>1</v>
      </c>
    </row>
    <row r="15981" spans="1:2">
      <c r="A15981" t="s">
        <v>30295</v>
      </c>
      <c r="B15981">
        <v>1</v>
      </c>
    </row>
    <row r="15982" spans="1:2">
      <c r="A15982" t="s">
        <v>30296</v>
      </c>
      <c r="B15982">
        <v>1</v>
      </c>
    </row>
    <row r="15983" spans="1:2">
      <c r="A15983" t="s">
        <v>30297</v>
      </c>
      <c r="B15983">
        <v>1</v>
      </c>
    </row>
    <row r="15984" spans="1:2">
      <c r="A15984" t="s">
        <v>30298</v>
      </c>
      <c r="B15984">
        <v>1</v>
      </c>
    </row>
    <row r="15985" spans="1:2">
      <c r="A15985" t="s">
        <v>30299</v>
      </c>
      <c r="B15985">
        <v>1</v>
      </c>
    </row>
    <row r="15986" spans="1:2">
      <c r="A15986" t="s">
        <v>30300</v>
      </c>
      <c r="B15986">
        <v>1</v>
      </c>
    </row>
    <row r="15987" spans="1:2">
      <c r="A15987" t="s">
        <v>30301</v>
      </c>
      <c r="B15987">
        <v>1</v>
      </c>
    </row>
    <row r="15988" spans="1:2">
      <c r="A15988" t="s">
        <v>30302</v>
      </c>
      <c r="B15988">
        <v>1</v>
      </c>
    </row>
    <row r="15989" spans="1:2">
      <c r="A15989" t="s">
        <v>30303</v>
      </c>
      <c r="B15989">
        <v>1</v>
      </c>
    </row>
    <row r="15990" spans="1:2">
      <c r="A15990" t="s">
        <v>30304</v>
      </c>
      <c r="B15990">
        <v>1</v>
      </c>
    </row>
    <row r="15991" spans="1:2">
      <c r="A15991" t="s">
        <v>30305</v>
      </c>
      <c r="B15991">
        <v>1</v>
      </c>
    </row>
    <row r="15992" spans="1:2">
      <c r="A15992" t="s">
        <v>30306</v>
      </c>
      <c r="B15992">
        <v>1</v>
      </c>
    </row>
    <row r="15993" spans="1:2">
      <c r="A15993" t="s">
        <v>30307</v>
      </c>
      <c r="B15993">
        <v>1</v>
      </c>
    </row>
    <row r="15994" spans="1:2">
      <c r="A15994" t="s">
        <v>30308</v>
      </c>
      <c r="B15994">
        <v>1</v>
      </c>
    </row>
    <row r="15995" spans="1:2">
      <c r="A15995" t="s">
        <v>30309</v>
      </c>
      <c r="B15995">
        <v>1</v>
      </c>
    </row>
    <row r="15996" spans="1:2">
      <c r="A15996" t="s">
        <v>30310</v>
      </c>
      <c r="B15996">
        <v>1</v>
      </c>
    </row>
    <row r="15997" spans="1:2">
      <c r="A15997" t="s">
        <v>30311</v>
      </c>
      <c r="B15997">
        <v>1</v>
      </c>
    </row>
    <row r="15998" spans="1:2">
      <c r="A15998" t="s">
        <v>30312</v>
      </c>
      <c r="B15998">
        <v>1</v>
      </c>
    </row>
    <row r="15999" spans="1:2">
      <c r="A15999" t="s">
        <v>30313</v>
      </c>
      <c r="B15999">
        <v>1</v>
      </c>
    </row>
    <row r="16000" spans="1:2">
      <c r="A16000" t="s">
        <v>30314</v>
      </c>
      <c r="B16000">
        <v>1</v>
      </c>
    </row>
    <row r="16001" spans="1:2">
      <c r="A16001" t="s">
        <v>30315</v>
      </c>
      <c r="B16001">
        <v>1</v>
      </c>
    </row>
    <row r="16002" spans="1:2">
      <c r="A16002" t="s">
        <v>30316</v>
      </c>
      <c r="B16002">
        <v>1</v>
      </c>
    </row>
    <row r="16003" spans="1:2">
      <c r="A16003" t="s">
        <v>30317</v>
      </c>
      <c r="B16003">
        <v>1</v>
      </c>
    </row>
    <row r="16004" spans="1:2">
      <c r="A16004" t="s">
        <v>30318</v>
      </c>
      <c r="B16004">
        <v>1</v>
      </c>
    </row>
    <row r="16005" spans="1:2">
      <c r="A16005" t="s">
        <v>30319</v>
      </c>
      <c r="B16005">
        <v>1</v>
      </c>
    </row>
    <row r="16006" spans="1:2">
      <c r="A16006" t="s">
        <v>30320</v>
      </c>
      <c r="B16006">
        <v>1</v>
      </c>
    </row>
    <row r="16007" spans="1:2">
      <c r="A16007" t="s">
        <v>30321</v>
      </c>
      <c r="B16007">
        <v>1</v>
      </c>
    </row>
    <row r="16008" spans="1:2">
      <c r="A16008" t="s">
        <v>30322</v>
      </c>
      <c r="B16008">
        <v>1</v>
      </c>
    </row>
    <row r="16009" spans="1:2">
      <c r="A16009" t="s">
        <v>30323</v>
      </c>
      <c r="B16009">
        <v>1</v>
      </c>
    </row>
    <row r="16010" spans="1:2">
      <c r="A16010" t="s">
        <v>30324</v>
      </c>
      <c r="B16010">
        <v>1</v>
      </c>
    </row>
    <row r="16011" spans="1:2">
      <c r="A16011" t="s">
        <v>30325</v>
      </c>
      <c r="B16011">
        <v>1</v>
      </c>
    </row>
    <row r="16012" spans="1:2">
      <c r="A16012" t="s">
        <v>30326</v>
      </c>
      <c r="B16012">
        <v>1</v>
      </c>
    </row>
    <row r="16013" spans="1:2">
      <c r="A16013" t="s">
        <v>30327</v>
      </c>
      <c r="B16013">
        <v>1</v>
      </c>
    </row>
    <row r="16014" spans="1:2">
      <c r="A16014" t="s">
        <v>30328</v>
      </c>
      <c r="B16014">
        <v>1</v>
      </c>
    </row>
    <row r="16015" spans="1:2">
      <c r="A16015" t="s">
        <v>30330</v>
      </c>
      <c r="B16015">
        <v>1</v>
      </c>
    </row>
    <row r="16016" spans="1:2">
      <c r="A16016" t="s">
        <v>30331</v>
      </c>
      <c r="B16016">
        <v>1</v>
      </c>
    </row>
    <row r="16017" spans="1:2">
      <c r="A16017" t="s">
        <v>30332</v>
      </c>
      <c r="B16017">
        <v>1</v>
      </c>
    </row>
    <row r="16018" spans="1:2">
      <c r="A16018" t="s">
        <v>30333</v>
      </c>
      <c r="B16018">
        <v>1</v>
      </c>
    </row>
    <row r="16019" spans="1:2">
      <c r="A16019" t="s">
        <v>30334</v>
      </c>
      <c r="B16019">
        <v>1</v>
      </c>
    </row>
    <row r="16020" spans="1:2">
      <c r="A16020" t="s">
        <v>30335</v>
      </c>
      <c r="B16020">
        <v>1</v>
      </c>
    </row>
    <row r="16021" spans="1:2">
      <c r="A16021" t="s">
        <v>30336</v>
      </c>
      <c r="B16021">
        <v>1</v>
      </c>
    </row>
    <row r="16022" spans="1:2">
      <c r="A16022" t="s">
        <v>30337</v>
      </c>
      <c r="B16022">
        <v>1</v>
      </c>
    </row>
    <row r="16023" spans="1:2">
      <c r="A16023" t="s">
        <v>30338</v>
      </c>
      <c r="B16023">
        <v>1</v>
      </c>
    </row>
    <row r="16024" spans="1:2">
      <c r="A16024" t="s">
        <v>30339</v>
      </c>
      <c r="B16024">
        <v>1</v>
      </c>
    </row>
    <row r="16025" spans="1:2">
      <c r="A16025" t="s">
        <v>30341</v>
      </c>
      <c r="B16025">
        <v>1</v>
      </c>
    </row>
    <row r="16026" spans="1:2">
      <c r="A16026" t="s">
        <v>30342</v>
      </c>
      <c r="B16026">
        <v>1</v>
      </c>
    </row>
    <row r="16027" spans="1:2">
      <c r="A16027" t="s">
        <v>30343</v>
      </c>
      <c r="B16027">
        <v>1</v>
      </c>
    </row>
    <row r="16028" spans="1:2">
      <c r="A16028" t="s">
        <v>30344</v>
      </c>
      <c r="B16028">
        <v>1</v>
      </c>
    </row>
    <row r="16029" spans="1:2">
      <c r="A16029" t="s">
        <v>30345</v>
      </c>
      <c r="B16029">
        <v>1</v>
      </c>
    </row>
    <row r="16030" spans="1:2">
      <c r="A16030" t="s">
        <v>30346</v>
      </c>
      <c r="B16030">
        <v>1</v>
      </c>
    </row>
    <row r="16031" spans="1:2">
      <c r="A16031" t="s">
        <v>30348</v>
      </c>
      <c r="B16031">
        <v>1</v>
      </c>
    </row>
    <row r="16032" spans="1:2">
      <c r="A16032" t="s">
        <v>30349</v>
      </c>
      <c r="B16032">
        <v>1</v>
      </c>
    </row>
    <row r="16033" spans="1:2">
      <c r="A16033" t="s">
        <v>30350</v>
      </c>
      <c r="B16033">
        <v>1</v>
      </c>
    </row>
    <row r="16034" spans="1:2">
      <c r="A16034" t="s">
        <v>30351</v>
      </c>
      <c r="B16034">
        <v>1</v>
      </c>
    </row>
    <row r="16035" spans="1:2">
      <c r="A16035" t="s">
        <v>30352</v>
      </c>
      <c r="B16035">
        <v>1</v>
      </c>
    </row>
    <row r="16036" spans="1:2">
      <c r="A16036" t="s">
        <v>30353</v>
      </c>
      <c r="B16036">
        <v>1</v>
      </c>
    </row>
    <row r="16037" spans="1:2">
      <c r="A16037" t="s">
        <v>30355</v>
      </c>
      <c r="B16037">
        <v>1</v>
      </c>
    </row>
    <row r="16038" spans="1:2">
      <c r="A16038" t="s">
        <v>30356</v>
      </c>
      <c r="B16038">
        <v>1</v>
      </c>
    </row>
    <row r="16039" spans="1:2">
      <c r="A16039" t="s">
        <v>30357</v>
      </c>
      <c r="B16039">
        <v>1</v>
      </c>
    </row>
    <row r="16040" spans="1:2">
      <c r="A16040" t="s">
        <v>30358</v>
      </c>
      <c r="B16040">
        <v>1</v>
      </c>
    </row>
    <row r="16041" spans="1:2">
      <c r="A16041" t="s">
        <v>30360</v>
      </c>
      <c r="B16041">
        <v>1</v>
      </c>
    </row>
    <row r="16042" spans="1:2">
      <c r="A16042" t="s">
        <v>30361</v>
      </c>
      <c r="B16042">
        <v>1</v>
      </c>
    </row>
    <row r="16043" spans="1:2">
      <c r="A16043" t="s">
        <v>30362</v>
      </c>
      <c r="B16043">
        <v>1</v>
      </c>
    </row>
    <row r="16044" spans="1:2">
      <c r="A16044" t="s">
        <v>30363</v>
      </c>
      <c r="B16044">
        <v>1</v>
      </c>
    </row>
    <row r="16045" spans="1:2">
      <c r="A16045" t="s">
        <v>30366</v>
      </c>
      <c r="B16045">
        <v>1</v>
      </c>
    </row>
    <row r="16046" spans="1:2">
      <c r="A16046" t="s">
        <v>30367</v>
      </c>
      <c r="B16046">
        <v>1</v>
      </c>
    </row>
    <row r="16047" spans="1:2">
      <c r="A16047" t="s">
        <v>30368</v>
      </c>
      <c r="B16047">
        <v>1</v>
      </c>
    </row>
    <row r="16048" spans="1:2">
      <c r="A16048" t="s">
        <v>30369</v>
      </c>
      <c r="B16048">
        <v>1</v>
      </c>
    </row>
    <row r="16049" spans="1:2">
      <c r="A16049" t="s">
        <v>30370</v>
      </c>
      <c r="B16049">
        <v>1</v>
      </c>
    </row>
    <row r="16050" spans="1:2">
      <c r="A16050" t="s">
        <v>30371</v>
      </c>
      <c r="B16050">
        <v>1</v>
      </c>
    </row>
    <row r="16051" spans="1:2">
      <c r="A16051" t="s">
        <v>30372</v>
      </c>
      <c r="B16051">
        <v>1</v>
      </c>
    </row>
    <row r="16052" spans="1:2">
      <c r="A16052" t="s">
        <v>30373</v>
      </c>
      <c r="B16052">
        <v>1</v>
      </c>
    </row>
    <row r="16053" spans="1:2">
      <c r="A16053" t="s">
        <v>30374</v>
      </c>
      <c r="B16053">
        <v>1</v>
      </c>
    </row>
    <row r="16054" spans="1:2">
      <c r="A16054" t="s">
        <v>30375</v>
      </c>
      <c r="B16054">
        <v>1</v>
      </c>
    </row>
    <row r="16055" spans="1:2">
      <c r="A16055" t="s">
        <v>30376</v>
      </c>
      <c r="B16055">
        <v>1</v>
      </c>
    </row>
    <row r="16056" spans="1:2">
      <c r="A16056" t="s">
        <v>30377</v>
      </c>
      <c r="B16056">
        <v>1</v>
      </c>
    </row>
    <row r="16057" spans="1:2">
      <c r="A16057" t="s">
        <v>30378</v>
      </c>
      <c r="B16057">
        <v>1</v>
      </c>
    </row>
    <row r="16058" spans="1:2">
      <c r="A16058" t="s">
        <v>30379</v>
      </c>
      <c r="B16058">
        <v>1</v>
      </c>
    </row>
    <row r="16059" spans="1:2">
      <c r="A16059" t="s">
        <v>30380</v>
      </c>
      <c r="B16059">
        <v>1</v>
      </c>
    </row>
    <row r="16060" spans="1:2">
      <c r="A16060" t="s">
        <v>30381</v>
      </c>
      <c r="B16060">
        <v>1</v>
      </c>
    </row>
    <row r="16061" spans="1:2">
      <c r="A16061" t="s">
        <v>30382</v>
      </c>
      <c r="B16061">
        <v>1</v>
      </c>
    </row>
    <row r="16062" spans="1:2">
      <c r="A16062" t="s">
        <v>30383</v>
      </c>
      <c r="B16062">
        <v>1</v>
      </c>
    </row>
    <row r="16063" spans="1:2">
      <c r="A16063" t="s">
        <v>30384</v>
      </c>
      <c r="B16063">
        <v>1</v>
      </c>
    </row>
    <row r="16064" spans="1:2">
      <c r="A16064" t="s">
        <v>30386</v>
      </c>
      <c r="B16064">
        <v>1</v>
      </c>
    </row>
    <row r="16065" spans="1:2">
      <c r="A16065" t="s">
        <v>30387</v>
      </c>
      <c r="B16065">
        <v>1</v>
      </c>
    </row>
    <row r="16066" spans="1:2">
      <c r="A16066" t="s">
        <v>30388</v>
      </c>
      <c r="B16066">
        <v>1</v>
      </c>
    </row>
    <row r="16067" spans="1:2">
      <c r="A16067" t="s">
        <v>30389</v>
      </c>
      <c r="B16067">
        <v>1</v>
      </c>
    </row>
    <row r="16068" spans="1:2">
      <c r="A16068" t="s">
        <v>30390</v>
      </c>
      <c r="B16068">
        <v>1</v>
      </c>
    </row>
    <row r="16069" spans="1:2">
      <c r="A16069" t="s">
        <v>30392</v>
      </c>
      <c r="B16069">
        <v>1</v>
      </c>
    </row>
    <row r="16070" spans="1:2">
      <c r="A16070" t="s">
        <v>30394</v>
      </c>
      <c r="B16070">
        <v>1</v>
      </c>
    </row>
    <row r="16071" spans="1:2">
      <c r="A16071" t="s">
        <v>30395</v>
      </c>
      <c r="B16071">
        <v>1</v>
      </c>
    </row>
    <row r="16072" spans="1:2">
      <c r="A16072" t="s">
        <v>30396</v>
      </c>
      <c r="B16072">
        <v>1</v>
      </c>
    </row>
    <row r="16073" spans="1:2">
      <c r="A16073" t="s">
        <v>30397</v>
      </c>
      <c r="B16073">
        <v>1</v>
      </c>
    </row>
    <row r="16074" spans="1:2">
      <c r="A16074" t="s">
        <v>30398</v>
      </c>
      <c r="B16074">
        <v>1</v>
      </c>
    </row>
    <row r="16075" spans="1:2">
      <c r="A16075" t="s">
        <v>30399</v>
      </c>
      <c r="B16075">
        <v>1</v>
      </c>
    </row>
    <row r="16076" spans="1:2">
      <c r="A16076" t="s">
        <v>30400</v>
      </c>
      <c r="B16076">
        <v>1</v>
      </c>
    </row>
    <row r="16077" spans="1:2">
      <c r="A16077" t="s">
        <v>30402</v>
      </c>
      <c r="B16077">
        <v>1</v>
      </c>
    </row>
    <row r="16078" spans="1:2">
      <c r="A16078" t="s">
        <v>30403</v>
      </c>
      <c r="B16078">
        <v>1</v>
      </c>
    </row>
    <row r="16079" spans="1:2">
      <c r="A16079" t="s">
        <v>30404</v>
      </c>
      <c r="B16079">
        <v>1</v>
      </c>
    </row>
    <row r="16080" spans="1:2">
      <c r="A16080" t="s">
        <v>30406</v>
      </c>
      <c r="B16080">
        <v>1</v>
      </c>
    </row>
    <row r="16081" spans="1:2">
      <c r="A16081" t="s">
        <v>30407</v>
      </c>
      <c r="B16081">
        <v>1</v>
      </c>
    </row>
    <row r="16082" spans="1:2">
      <c r="A16082" t="s">
        <v>30408</v>
      </c>
      <c r="B16082">
        <v>1</v>
      </c>
    </row>
    <row r="16083" spans="1:2">
      <c r="A16083" t="s">
        <v>30409</v>
      </c>
      <c r="B16083">
        <v>1</v>
      </c>
    </row>
    <row r="16084" spans="1:2">
      <c r="A16084" t="s">
        <v>30410</v>
      </c>
      <c r="B16084">
        <v>1</v>
      </c>
    </row>
    <row r="16085" spans="1:2">
      <c r="A16085" t="s">
        <v>30411</v>
      </c>
      <c r="B16085">
        <v>1</v>
      </c>
    </row>
    <row r="16086" spans="1:2">
      <c r="A16086" t="s">
        <v>30412</v>
      </c>
      <c r="B16086">
        <v>1</v>
      </c>
    </row>
    <row r="16087" spans="1:2">
      <c r="A16087" t="s">
        <v>30413</v>
      </c>
      <c r="B16087">
        <v>1</v>
      </c>
    </row>
    <row r="16088" spans="1:2">
      <c r="A16088" t="s">
        <v>30414</v>
      </c>
      <c r="B16088">
        <v>1</v>
      </c>
    </row>
    <row r="16089" spans="1:2">
      <c r="A16089" t="s">
        <v>30415</v>
      </c>
      <c r="B16089">
        <v>1</v>
      </c>
    </row>
    <row r="16090" spans="1:2">
      <c r="A16090" t="s">
        <v>30416</v>
      </c>
      <c r="B16090">
        <v>1</v>
      </c>
    </row>
    <row r="16091" spans="1:2">
      <c r="A16091" t="s">
        <v>30417</v>
      </c>
      <c r="B16091">
        <v>1</v>
      </c>
    </row>
    <row r="16092" spans="1:2">
      <c r="A16092" t="s">
        <v>30418</v>
      </c>
      <c r="B16092">
        <v>1</v>
      </c>
    </row>
    <row r="16093" spans="1:2">
      <c r="A16093" t="s">
        <v>30419</v>
      </c>
      <c r="B16093">
        <v>1</v>
      </c>
    </row>
    <row r="16094" spans="1:2">
      <c r="A16094" t="s">
        <v>30420</v>
      </c>
      <c r="B16094">
        <v>1</v>
      </c>
    </row>
    <row r="16095" spans="1:2">
      <c r="A16095" t="s">
        <v>30421</v>
      </c>
      <c r="B16095">
        <v>1</v>
      </c>
    </row>
    <row r="16096" spans="1:2">
      <c r="A16096" t="s">
        <v>30422</v>
      </c>
      <c r="B16096">
        <v>1</v>
      </c>
    </row>
    <row r="16097" spans="1:2">
      <c r="A16097" t="s">
        <v>30423</v>
      </c>
      <c r="B16097">
        <v>1</v>
      </c>
    </row>
    <row r="16098" spans="1:2">
      <c r="A16098" t="s">
        <v>30424</v>
      </c>
      <c r="B16098">
        <v>1</v>
      </c>
    </row>
    <row r="16099" spans="1:2">
      <c r="A16099" t="s">
        <v>30425</v>
      </c>
      <c r="B16099">
        <v>1</v>
      </c>
    </row>
    <row r="16100" spans="1:2">
      <c r="A16100" t="s">
        <v>30427</v>
      </c>
      <c r="B16100">
        <v>1</v>
      </c>
    </row>
    <row r="16101" spans="1:2">
      <c r="A16101" t="s">
        <v>30429</v>
      </c>
      <c r="B16101">
        <v>1</v>
      </c>
    </row>
    <row r="16102" spans="1:2">
      <c r="A16102" t="s">
        <v>30430</v>
      </c>
      <c r="B16102">
        <v>1</v>
      </c>
    </row>
    <row r="16103" spans="1:2">
      <c r="A16103" t="s">
        <v>30431</v>
      </c>
      <c r="B16103">
        <v>1</v>
      </c>
    </row>
    <row r="16104" spans="1:2">
      <c r="A16104" t="s">
        <v>30432</v>
      </c>
      <c r="B16104">
        <v>1</v>
      </c>
    </row>
    <row r="16105" spans="1:2">
      <c r="A16105" t="s">
        <v>30434</v>
      </c>
      <c r="B16105">
        <v>1</v>
      </c>
    </row>
    <row r="16106" spans="1:2">
      <c r="A16106" t="s">
        <v>30435</v>
      </c>
      <c r="B16106">
        <v>1</v>
      </c>
    </row>
    <row r="16107" spans="1:2">
      <c r="A16107" t="s">
        <v>30436</v>
      </c>
      <c r="B16107">
        <v>1</v>
      </c>
    </row>
    <row r="16108" spans="1:2">
      <c r="A16108" t="s">
        <v>30438</v>
      </c>
      <c r="B16108">
        <v>1</v>
      </c>
    </row>
    <row r="16109" spans="1:2">
      <c r="A16109" t="s">
        <v>30441</v>
      </c>
      <c r="B16109">
        <v>1</v>
      </c>
    </row>
    <row r="16110" spans="1:2">
      <c r="A16110" t="s">
        <v>30443</v>
      </c>
      <c r="B16110">
        <v>1</v>
      </c>
    </row>
    <row r="16111" spans="1:2">
      <c r="A16111" t="s">
        <v>30445</v>
      </c>
      <c r="B16111">
        <v>1</v>
      </c>
    </row>
    <row r="16112" spans="1:2">
      <c r="A16112" t="s">
        <v>30446</v>
      </c>
      <c r="B16112">
        <v>1</v>
      </c>
    </row>
    <row r="16113" spans="1:2">
      <c r="A16113" t="s">
        <v>30447</v>
      </c>
      <c r="B16113">
        <v>1</v>
      </c>
    </row>
    <row r="16114" spans="1:2">
      <c r="A16114" t="s">
        <v>30448</v>
      </c>
      <c r="B16114">
        <v>1</v>
      </c>
    </row>
    <row r="16115" spans="1:2">
      <c r="A16115" t="s">
        <v>30449</v>
      </c>
      <c r="B16115">
        <v>1</v>
      </c>
    </row>
    <row r="16116" spans="1:2">
      <c r="A16116" t="s">
        <v>30450</v>
      </c>
      <c r="B16116">
        <v>1</v>
      </c>
    </row>
    <row r="16117" spans="1:2">
      <c r="A16117" t="s">
        <v>30451</v>
      </c>
      <c r="B16117">
        <v>1</v>
      </c>
    </row>
    <row r="16118" spans="1:2">
      <c r="A16118" t="s">
        <v>30452</v>
      </c>
      <c r="B16118">
        <v>1</v>
      </c>
    </row>
    <row r="16119" spans="1:2">
      <c r="A16119" t="s">
        <v>30453</v>
      </c>
      <c r="B16119">
        <v>1</v>
      </c>
    </row>
    <row r="16120" spans="1:2">
      <c r="A16120" t="s">
        <v>30456</v>
      </c>
      <c r="B16120">
        <v>1</v>
      </c>
    </row>
    <row r="16121" spans="1:2">
      <c r="A16121" t="s">
        <v>30457</v>
      </c>
      <c r="B16121">
        <v>1</v>
      </c>
    </row>
    <row r="16122" spans="1:2">
      <c r="A16122" t="s">
        <v>30459</v>
      </c>
      <c r="B16122">
        <v>1</v>
      </c>
    </row>
    <row r="16123" spans="1:2">
      <c r="A16123" t="s">
        <v>30460</v>
      </c>
      <c r="B16123">
        <v>1</v>
      </c>
    </row>
    <row r="16124" spans="1:2">
      <c r="A16124" t="s">
        <v>30461</v>
      </c>
      <c r="B16124">
        <v>1</v>
      </c>
    </row>
    <row r="16125" spans="1:2">
      <c r="A16125" t="s">
        <v>30462</v>
      </c>
      <c r="B16125">
        <v>1</v>
      </c>
    </row>
    <row r="16126" spans="1:2">
      <c r="A16126" t="s">
        <v>30463</v>
      </c>
      <c r="B16126">
        <v>1</v>
      </c>
    </row>
    <row r="16127" spans="1:2">
      <c r="A16127" t="s">
        <v>30464</v>
      </c>
      <c r="B16127">
        <v>1</v>
      </c>
    </row>
    <row r="16128" spans="1:2">
      <c r="A16128" t="s">
        <v>30465</v>
      </c>
      <c r="B16128">
        <v>1</v>
      </c>
    </row>
    <row r="16129" spans="1:2">
      <c r="A16129" t="s">
        <v>30467</v>
      </c>
      <c r="B16129">
        <v>1</v>
      </c>
    </row>
    <row r="16130" spans="1:2">
      <c r="A16130" t="s">
        <v>30468</v>
      </c>
      <c r="B16130">
        <v>1</v>
      </c>
    </row>
    <row r="16131" spans="1:2">
      <c r="A16131" t="s">
        <v>30469</v>
      </c>
      <c r="B16131">
        <v>1</v>
      </c>
    </row>
    <row r="16132" spans="1:2">
      <c r="A16132" t="s">
        <v>30471</v>
      </c>
      <c r="B16132">
        <v>1</v>
      </c>
    </row>
    <row r="16133" spans="1:2">
      <c r="A16133" t="s">
        <v>30472</v>
      </c>
      <c r="B16133">
        <v>1</v>
      </c>
    </row>
    <row r="16134" spans="1:2">
      <c r="A16134" t="s">
        <v>30473</v>
      </c>
      <c r="B16134">
        <v>1</v>
      </c>
    </row>
    <row r="16135" spans="1:2">
      <c r="A16135" t="s">
        <v>30475</v>
      </c>
      <c r="B16135">
        <v>1</v>
      </c>
    </row>
    <row r="16136" spans="1:2">
      <c r="A16136" t="s">
        <v>30476</v>
      </c>
      <c r="B16136">
        <v>1</v>
      </c>
    </row>
    <row r="16137" spans="1:2">
      <c r="A16137" t="s">
        <v>30477</v>
      </c>
      <c r="B16137">
        <v>1</v>
      </c>
    </row>
    <row r="16138" spans="1:2">
      <c r="A16138" t="s">
        <v>30478</v>
      </c>
      <c r="B16138">
        <v>1</v>
      </c>
    </row>
    <row r="16139" spans="1:2">
      <c r="A16139" t="s">
        <v>30479</v>
      </c>
      <c r="B16139">
        <v>1</v>
      </c>
    </row>
    <row r="16140" spans="1:2">
      <c r="A16140" t="s">
        <v>30480</v>
      </c>
      <c r="B16140">
        <v>1</v>
      </c>
    </row>
    <row r="16141" spans="1:2">
      <c r="A16141" t="s">
        <v>30481</v>
      </c>
      <c r="B16141">
        <v>1</v>
      </c>
    </row>
    <row r="16142" spans="1:2">
      <c r="A16142" t="s">
        <v>30482</v>
      </c>
      <c r="B16142">
        <v>1</v>
      </c>
    </row>
    <row r="16143" spans="1:2">
      <c r="A16143" t="s">
        <v>30483</v>
      </c>
      <c r="B16143">
        <v>1</v>
      </c>
    </row>
    <row r="16144" spans="1:2">
      <c r="A16144" t="s">
        <v>30484</v>
      </c>
      <c r="B16144">
        <v>1</v>
      </c>
    </row>
    <row r="16145" spans="1:2">
      <c r="A16145" t="s">
        <v>30485</v>
      </c>
      <c r="B16145">
        <v>1</v>
      </c>
    </row>
    <row r="16146" spans="1:2">
      <c r="A16146" t="s">
        <v>30486</v>
      </c>
      <c r="B16146">
        <v>1</v>
      </c>
    </row>
    <row r="16147" spans="1:2">
      <c r="A16147" t="s">
        <v>30487</v>
      </c>
      <c r="B16147">
        <v>1</v>
      </c>
    </row>
    <row r="16148" spans="1:2">
      <c r="A16148" t="s">
        <v>30488</v>
      </c>
      <c r="B16148">
        <v>1</v>
      </c>
    </row>
    <row r="16149" spans="1:2">
      <c r="A16149" t="s">
        <v>30489</v>
      </c>
      <c r="B16149">
        <v>1</v>
      </c>
    </row>
    <row r="16150" spans="1:2">
      <c r="A16150" t="s">
        <v>30490</v>
      </c>
      <c r="B16150">
        <v>1</v>
      </c>
    </row>
    <row r="16151" spans="1:2">
      <c r="A16151" t="s">
        <v>30491</v>
      </c>
      <c r="B16151">
        <v>1</v>
      </c>
    </row>
    <row r="16152" spans="1:2">
      <c r="A16152" t="s">
        <v>30492</v>
      </c>
      <c r="B16152">
        <v>1</v>
      </c>
    </row>
    <row r="16153" spans="1:2">
      <c r="A16153" t="s">
        <v>30493</v>
      </c>
      <c r="B16153">
        <v>1</v>
      </c>
    </row>
    <row r="16154" spans="1:2">
      <c r="A16154" t="s">
        <v>30494</v>
      </c>
      <c r="B16154">
        <v>1</v>
      </c>
    </row>
    <row r="16155" spans="1:2">
      <c r="A16155" t="s">
        <v>30496</v>
      </c>
      <c r="B16155">
        <v>1</v>
      </c>
    </row>
    <row r="16156" spans="1:2">
      <c r="A16156" t="s">
        <v>30497</v>
      </c>
      <c r="B16156">
        <v>1</v>
      </c>
    </row>
    <row r="16157" spans="1:2">
      <c r="A16157" t="s">
        <v>30498</v>
      </c>
      <c r="B16157">
        <v>1</v>
      </c>
    </row>
    <row r="16158" spans="1:2">
      <c r="A16158" t="s">
        <v>30499</v>
      </c>
      <c r="B16158">
        <v>1</v>
      </c>
    </row>
    <row r="16159" spans="1:2">
      <c r="A16159" t="s">
        <v>30501</v>
      </c>
      <c r="B16159">
        <v>1</v>
      </c>
    </row>
    <row r="16160" spans="1:2">
      <c r="A16160" t="s">
        <v>30502</v>
      </c>
      <c r="B16160">
        <v>1</v>
      </c>
    </row>
    <row r="16161" spans="1:2">
      <c r="A16161" t="s">
        <v>30503</v>
      </c>
      <c r="B16161">
        <v>1</v>
      </c>
    </row>
    <row r="16162" spans="1:2">
      <c r="A16162" t="s">
        <v>30504</v>
      </c>
      <c r="B16162">
        <v>1</v>
      </c>
    </row>
    <row r="16163" spans="1:2">
      <c r="A16163" t="s">
        <v>30505</v>
      </c>
      <c r="B16163">
        <v>1</v>
      </c>
    </row>
    <row r="16164" spans="1:2">
      <c r="A16164" t="s">
        <v>30506</v>
      </c>
      <c r="B16164">
        <v>1</v>
      </c>
    </row>
    <row r="16165" spans="1:2">
      <c r="A16165" t="s">
        <v>30507</v>
      </c>
      <c r="B16165">
        <v>1</v>
      </c>
    </row>
    <row r="16166" spans="1:2">
      <c r="A16166" t="s">
        <v>30508</v>
      </c>
      <c r="B16166">
        <v>1</v>
      </c>
    </row>
    <row r="16167" spans="1:2">
      <c r="A16167" t="s">
        <v>30509</v>
      </c>
      <c r="B16167">
        <v>1</v>
      </c>
    </row>
    <row r="16168" spans="1:2">
      <c r="A16168" t="s">
        <v>30510</v>
      </c>
      <c r="B16168">
        <v>1</v>
      </c>
    </row>
    <row r="16169" spans="1:2">
      <c r="A16169" t="s">
        <v>30511</v>
      </c>
      <c r="B16169">
        <v>1</v>
      </c>
    </row>
    <row r="16170" spans="1:2">
      <c r="A16170" t="s">
        <v>30512</v>
      </c>
      <c r="B16170">
        <v>1</v>
      </c>
    </row>
    <row r="16171" spans="1:2">
      <c r="A16171" t="s">
        <v>30513</v>
      </c>
      <c r="B16171">
        <v>1</v>
      </c>
    </row>
    <row r="16172" spans="1:2">
      <c r="A16172" t="s">
        <v>30514</v>
      </c>
      <c r="B16172">
        <v>1</v>
      </c>
    </row>
    <row r="16173" spans="1:2">
      <c r="A16173" t="s">
        <v>30515</v>
      </c>
      <c r="B16173">
        <v>1</v>
      </c>
    </row>
    <row r="16174" spans="1:2">
      <c r="A16174" t="s">
        <v>30516</v>
      </c>
      <c r="B16174">
        <v>1</v>
      </c>
    </row>
    <row r="16175" spans="1:2">
      <c r="A16175" t="s">
        <v>30517</v>
      </c>
      <c r="B16175">
        <v>1</v>
      </c>
    </row>
    <row r="16176" spans="1:2">
      <c r="A16176" t="s">
        <v>30518</v>
      </c>
      <c r="B16176">
        <v>1</v>
      </c>
    </row>
    <row r="16177" spans="1:2">
      <c r="A16177" t="s">
        <v>30519</v>
      </c>
      <c r="B16177">
        <v>1</v>
      </c>
    </row>
    <row r="16178" spans="1:2">
      <c r="A16178" t="s">
        <v>30520</v>
      </c>
      <c r="B16178">
        <v>1</v>
      </c>
    </row>
    <row r="16179" spans="1:2">
      <c r="A16179" t="s">
        <v>30521</v>
      </c>
      <c r="B16179">
        <v>1</v>
      </c>
    </row>
    <row r="16180" spans="1:2">
      <c r="A16180" t="s">
        <v>30522</v>
      </c>
      <c r="B16180">
        <v>1</v>
      </c>
    </row>
    <row r="16181" spans="1:2">
      <c r="A16181" t="s">
        <v>30523</v>
      </c>
      <c r="B16181">
        <v>1</v>
      </c>
    </row>
    <row r="16182" spans="1:2">
      <c r="A16182" t="s">
        <v>30525</v>
      </c>
      <c r="B16182">
        <v>1</v>
      </c>
    </row>
    <row r="16183" spans="1:2">
      <c r="A16183" t="s">
        <v>30527</v>
      </c>
      <c r="B16183">
        <v>1</v>
      </c>
    </row>
    <row r="16184" spans="1:2">
      <c r="A16184" t="s">
        <v>30528</v>
      </c>
      <c r="B16184">
        <v>1</v>
      </c>
    </row>
    <row r="16185" spans="1:2">
      <c r="A16185" t="s">
        <v>30530</v>
      </c>
      <c r="B16185">
        <v>1</v>
      </c>
    </row>
    <row r="16186" spans="1:2">
      <c r="A16186" t="s">
        <v>30531</v>
      </c>
      <c r="B16186">
        <v>1</v>
      </c>
    </row>
    <row r="16187" spans="1:2">
      <c r="A16187" t="s">
        <v>30532</v>
      </c>
      <c r="B16187">
        <v>1</v>
      </c>
    </row>
    <row r="16188" spans="1:2">
      <c r="A16188" t="s">
        <v>30533</v>
      </c>
      <c r="B16188">
        <v>1</v>
      </c>
    </row>
    <row r="16189" spans="1:2">
      <c r="A16189" t="s">
        <v>30534</v>
      </c>
      <c r="B16189">
        <v>1</v>
      </c>
    </row>
    <row r="16190" spans="1:2">
      <c r="A16190" t="s">
        <v>30535</v>
      </c>
      <c r="B16190">
        <v>1</v>
      </c>
    </row>
    <row r="16191" spans="1:2">
      <c r="A16191" t="s">
        <v>30536</v>
      </c>
      <c r="B16191">
        <v>1</v>
      </c>
    </row>
    <row r="16192" spans="1:2">
      <c r="A16192" t="s">
        <v>30537</v>
      </c>
      <c r="B16192">
        <v>1</v>
      </c>
    </row>
    <row r="16193" spans="1:2">
      <c r="A16193" t="s">
        <v>30538</v>
      </c>
      <c r="B16193">
        <v>1</v>
      </c>
    </row>
    <row r="16194" spans="1:2">
      <c r="A16194" t="s">
        <v>30539</v>
      </c>
      <c r="B16194">
        <v>1</v>
      </c>
    </row>
    <row r="16195" spans="1:2">
      <c r="A16195" t="s">
        <v>30540</v>
      </c>
      <c r="B16195">
        <v>1</v>
      </c>
    </row>
    <row r="16196" spans="1:2">
      <c r="A16196" t="s">
        <v>30542</v>
      </c>
      <c r="B16196">
        <v>1</v>
      </c>
    </row>
    <row r="16197" spans="1:2">
      <c r="A16197" t="s">
        <v>30543</v>
      </c>
      <c r="B16197">
        <v>1</v>
      </c>
    </row>
    <row r="16198" spans="1:2">
      <c r="A16198" t="s">
        <v>30544</v>
      </c>
      <c r="B16198">
        <v>1</v>
      </c>
    </row>
    <row r="16199" spans="1:2">
      <c r="A16199" t="s">
        <v>30545</v>
      </c>
      <c r="B16199">
        <v>1</v>
      </c>
    </row>
    <row r="16200" spans="1:2">
      <c r="A16200" t="s">
        <v>30546</v>
      </c>
      <c r="B16200">
        <v>1</v>
      </c>
    </row>
    <row r="16201" spans="1:2">
      <c r="A16201" t="s">
        <v>30547</v>
      </c>
      <c r="B16201">
        <v>1</v>
      </c>
    </row>
    <row r="16202" spans="1:2">
      <c r="A16202" t="s">
        <v>30548</v>
      </c>
      <c r="B16202">
        <v>1</v>
      </c>
    </row>
    <row r="16203" spans="1:2">
      <c r="A16203" t="s">
        <v>30549</v>
      </c>
      <c r="B16203">
        <v>1</v>
      </c>
    </row>
    <row r="16204" spans="1:2">
      <c r="A16204" t="s">
        <v>30550</v>
      </c>
      <c r="B16204">
        <v>1</v>
      </c>
    </row>
    <row r="16205" spans="1:2">
      <c r="A16205" t="s">
        <v>30551</v>
      </c>
      <c r="B16205">
        <v>1</v>
      </c>
    </row>
    <row r="16206" spans="1:2">
      <c r="A16206" t="s">
        <v>30552</v>
      </c>
      <c r="B16206">
        <v>1</v>
      </c>
    </row>
    <row r="16207" spans="1:2">
      <c r="A16207" t="s">
        <v>30553</v>
      </c>
      <c r="B16207">
        <v>1</v>
      </c>
    </row>
    <row r="16208" spans="1:2">
      <c r="A16208" t="s">
        <v>30554</v>
      </c>
      <c r="B16208">
        <v>1</v>
      </c>
    </row>
    <row r="16209" spans="1:2">
      <c r="A16209" t="s">
        <v>30555</v>
      </c>
      <c r="B16209">
        <v>1</v>
      </c>
    </row>
    <row r="16210" spans="1:2">
      <c r="A16210" t="s">
        <v>30556</v>
      </c>
      <c r="B16210">
        <v>1</v>
      </c>
    </row>
    <row r="16211" spans="1:2">
      <c r="A16211" t="s">
        <v>30557</v>
      </c>
      <c r="B16211">
        <v>1</v>
      </c>
    </row>
    <row r="16212" spans="1:2">
      <c r="A16212" t="s">
        <v>30558</v>
      </c>
      <c r="B16212">
        <v>1</v>
      </c>
    </row>
    <row r="16213" spans="1:2">
      <c r="A16213" t="s">
        <v>30559</v>
      </c>
      <c r="B16213">
        <v>1</v>
      </c>
    </row>
    <row r="16214" spans="1:2">
      <c r="A16214" t="s">
        <v>30560</v>
      </c>
      <c r="B16214">
        <v>1</v>
      </c>
    </row>
    <row r="16215" spans="1:2">
      <c r="A16215" t="s">
        <v>30561</v>
      </c>
      <c r="B16215">
        <v>1</v>
      </c>
    </row>
    <row r="16216" spans="1:2">
      <c r="A16216" t="s">
        <v>30562</v>
      </c>
      <c r="B16216">
        <v>1</v>
      </c>
    </row>
    <row r="16217" spans="1:2">
      <c r="A16217" t="s">
        <v>30563</v>
      </c>
      <c r="B16217">
        <v>1</v>
      </c>
    </row>
    <row r="16218" spans="1:2">
      <c r="A16218" t="s">
        <v>30565</v>
      </c>
      <c r="B16218">
        <v>1</v>
      </c>
    </row>
    <row r="16219" spans="1:2">
      <c r="A16219" t="s">
        <v>30566</v>
      </c>
      <c r="B16219">
        <v>1</v>
      </c>
    </row>
    <row r="16220" spans="1:2">
      <c r="A16220" t="s">
        <v>30567</v>
      </c>
      <c r="B16220">
        <v>1</v>
      </c>
    </row>
    <row r="16221" spans="1:2">
      <c r="A16221" t="s">
        <v>30568</v>
      </c>
      <c r="B16221">
        <v>1</v>
      </c>
    </row>
    <row r="16222" spans="1:2">
      <c r="A16222" t="s">
        <v>30569</v>
      </c>
      <c r="B16222">
        <v>1</v>
      </c>
    </row>
    <row r="16223" spans="1:2">
      <c r="A16223" t="s">
        <v>30570</v>
      </c>
      <c r="B16223">
        <v>1</v>
      </c>
    </row>
    <row r="16224" spans="1:2">
      <c r="A16224" t="s">
        <v>30571</v>
      </c>
      <c r="B16224">
        <v>1</v>
      </c>
    </row>
    <row r="16225" spans="1:2">
      <c r="A16225" t="s">
        <v>30572</v>
      </c>
      <c r="B16225">
        <v>1</v>
      </c>
    </row>
    <row r="16226" spans="1:2">
      <c r="A16226" t="s">
        <v>30573</v>
      </c>
      <c r="B16226">
        <v>1</v>
      </c>
    </row>
    <row r="16227" spans="1:2">
      <c r="A16227" t="s">
        <v>30575</v>
      </c>
      <c r="B16227">
        <v>1</v>
      </c>
    </row>
    <row r="16228" spans="1:2">
      <c r="A16228" t="s">
        <v>30577</v>
      </c>
      <c r="B16228">
        <v>1</v>
      </c>
    </row>
    <row r="16229" spans="1:2">
      <c r="A16229" t="s">
        <v>30578</v>
      </c>
      <c r="B16229">
        <v>1</v>
      </c>
    </row>
    <row r="16230" spans="1:2">
      <c r="A16230" t="s">
        <v>30579</v>
      </c>
      <c r="B16230">
        <v>1</v>
      </c>
    </row>
    <row r="16231" spans="1:2">
      <c r="A16231" t="s">
        <v>30580</v>
      </c>
      <c r="B16231">
        <v>1</v>
      </c>
    </row>
    <row r="16232" spans="1:2">
      <c r="A16232" t="s">
        <v>30582</v>
      </c>
      <c r="B16232">
        <v>1</v>
      </c>
    </row>
    <row r="16233" spans="1:2">
      <c r="A16233" t="s">
        <v>30583</v>
      </c>
      <c r="B16233">
        <v>1</v>
      </c>
    </row>
    <row r="16234" spans="1:2">
      <c r="A16234" t="s">
        <v>30584</v>
      </c>
      <c r="B16234">
        <v>1</v>
      </c>
    </row>
    <row r="16235" spans="1:2">
      <c r="A16235" t="s">
        <v>30585</v>
      </c>
      <c r="B16235">
        <v>1</v>
      </c>
    </row>
    <row r="16236" spans="1:2">
      <c r="A16236" t="s">
        <v>30586</v>
      </c>
      <c r="B16236">
        <v>1</v>
      </c>
    </row>
    <row r="16237" spans="1:2">
      <c r="A16237" t="s">
        <v>30587</v>
      </c>
      <c r="B16237">
        <v>1</v>
      </c>
    </row>
    <row r="16238" spans="1:2">
      <c r="A16238" t="s">
        <v>30588</v>
      </c>
      <c r="B16238">
        <v>1</v>
      </c>
    </row>
    <row r="16239" spans="1:2">
      <c r="A16239" t="s">
        <v>30589</v>
      </c>
      <c r="B16239">
        <v>1</v>
      </c>
    </row>
    <row r="16240" spans="1:2">
      <c r="A16240" t="s">
        <v>30590</v>
      </c>
      <c r="B16240">
        <v>1</v>
      </c>
    </row>
    <row r="16241" spans="1:2">
      <c r="A16241" t="s">
        <v>30591</v>
      </c>
      <c r="B16241">
        <v>1</v>
      </c>
    </row>
    <row r="16242" spans="1:2">
      <c r="A16242" t="s">
        <v>30592</v>
      </c>
      <c r="B16242">
        <v>1</v>
      </c>
    </row>
    <row r="16243" spans="1:2">
      <c r="A16243" t="s">
        <v>30593</v>
      </c>
      <c r="B16243">
        <v>1</v>
      </c>
    </row>
    <row r="16244" spans="1:2">
      <c r="A16244" t="s">
        <v>30594</v>
      </c>
      <c r="B16244">
        <v>1</v>
      </c>
    </row>
    <row r="16245" spans="1:2">
      <c r="A16245" t="s">
        <v>30595</v>
      </c>
      <c r="B16245">
        <v>1</v>
      </c>
    </row>
    <row r="16246" spans="1:2">
      <c r="A16246" t="s">
        <v>30596</v>
      </c>
      <c r="B16246">
        <v>1</v>
      </c>
    </row>
    <row r="16247" spans="1:2">
      <c r="A16247" t="s">
        <v>30597</v>
      </c>
      <c r="B16247">
        <v>1</v>
      </c>
    </row>
    <row r="16248" spans="1:2">
      <c r="A16248" t="s">
        <v>30598</v>
      </c>
      <c r="B16248">
        <v>1</v>
      </c>
    </row>
    <row r="16249" spans="1:2">
      <c r="A16249" t="s">
        <v>30599</v>
      </c>
      <c r="B16249">
        <v>1</v>
      </c>
    </row>
    <row r="16250" spans="1:2">
      <c r="A16250" t="s">
        <v>30600</v>
      </c>
      <c r="B16250">
        <v>1</v>
      </c>
    </row>
    <row r="16251" spans="1:2">
      <c r="A16251" t="s">
        <v>30601</v>
      </c>
      <c r="B16251">
        <v>1</v>
      </c>
    </row>
    <row r="16252" spans="1:2">
      <c r="A16252" t="s">
        <v>30602</v>
      </c>
      <c r="B16252">
        <v>1</v>
      </c>
    </row>
    <row r="16253" spans="1:2">
      <c r="A16253" t="s">
        <v>30603</v>
      </c>
      <c r="B16253">
        <v>1</v>
      </c>
    </row>
    <row r="16254" spans="1:2">
      <c r="A16254" t="s">
        <v>30604</v>
      </c>
      <c r="B16254">
        <v>1</v>
      </c>
    </row>
    <row r="16255" spans="1:2">
      <c r="A16255" t="s">
        <v>30606</v>
      </c>
      <c r="B16255">
        <v>1</v>
      </c>
    </row>
    <row r="16256" spans="1:2">
      <c r="A16256" t="s">
        <v>30607</v>
      </c>
      <c r="B16256">
        <v>1</v>
      </c>
    </row>
    <row r="16257" spans="1:2">
      <c r="A16257" t="s">
        <v>30609</v>
      </c>
      <c r="B16257">
        <v>1</v>
      </c>
    </row>
    <row r="16258" spans="1:2">
      <c r="A16258" t="s">
        <v>30610</v>
      </c>
      <c r="B16258">
        <v>1</v>
      </c>
    </row>
    <row r="16259" spans="1:2">
      <c r="A16259" t="s">
        <v>30611</v>
      </c>
      <c r="B16259">
        <v>1</v>
      </c>
    </row>
    <row r="16260" spans="1:2">
      <c r="A16260" t="s">
        <v>30612</v>
      </c>
      <c r="B16260">
        <v>1</v>
      </c>
    </row>
    <row r="16261" spans="1:2">
      <c r="A16261" t="s">
        <v>30613</v>
      </c>
      <c r="B16261">
        <v>1</v>
      </c>
    </row>
    <row r="16262" spans="1:2">
      <c r="A16262" t="s">
        <v>30614</v>
      </c>
      <c r="B16262">
        <v>1</v>
      </c>
    </row>
    <row r="16263" spans="1:2">
      <c r="A16263" t="s">
        <v>30615</v>
      </c>
      <c r="B16263">
        <v>1</v>
      </c>
    </row>
    <row r="16264" spans="1:2">
      <c r="A16264" t="s">
        <v>30616</v>
      </c>
      <c r="B16264">
        <v>1</v>
      </c>
    </row>
    <row r="16265" spans="1:2">
      <c r="A16265" t="s">
        <v>30617</v>
      </c>
      <c r="B16265">
        <v>1</v>
      </c>
    </row>
    <row r="16266" spans="1:2">
      <c r="A16266" t="s">
        <v>30618</v>
      </c>
      <c r="B16266">
        <v>1</v>
      </c>
    </row>
    <row r="16267" spans="1:2">
      <c r="A16267" t="s">
        <v>30619</v>
      </c>
      <c r="B16267">
        <v>1</v>
      </c>
    </row>
    <row r="16268" spans="1:2">
      <c r="A16268" t="s">
        <v>30620</v>
      </c>
      <c r="B16268">
        <v>1</v>
      </c>
    </row>
    <row r="16269" spans="1:2">
      <c r="A16269" t="s">
        <v>30621</v>
      </c>
      <c r="B16269">
        <v>1</v>
      </c>
    </row>
    <row r="16270" spans="1:2">
      <c r="A16270" t="s">
        <v>30622</v>
      </c>
      <c r="B16270">
        <v>1</v>
      </c>
    </row>
    <row r="16271" spans="1:2">
      <c r="A16271" t="s">
        <v>30623</v>
      </c>
      <c r="B16271">
        <v>1</v>
      </c>
    </row>
    <row r="16272" spans="1:2">
      <c r="A16272" t="s">
        <v>30624</v>
      </c>
      <c r="B16272">
        <v>1</v>
      </c>
    </row>
    <row r="16273" spans="1:2">
      <c r="A16273" t="s">
        <v>30625</v>
      </c>
      <c r="B16273">
        <v>1</v>
      </c>
    </row>
    <row r="16274" spans="1:2">
      <c r="A16274" t="s">
        <v>30626</v>
      </c>
      <c r="B16274">
        <v>1</v>
      </c>
    </row>
    <row r="16275" spans="1:2">
      <c r="A16275" t="s">
        <v>30627</v>
      </c>
      <c r="B16275">
        <v>1</v>
      </c>
    </row>
    <row r="16276" spans="1:2">
      <c r="A16276" t="s">
        <v>30629</v>
      </c>
      <c r="B16276">
        <v>1</v>
      </c>
    </row>
    <row r="16277" spans="1:2">
      <c r="A16277" t="s">
        <v>30630</v>
      </c>
      <c r="B16277">
        <v>1</v>
      </c>
    </row>
    <row r="16278" spans="1:2">
      <c r="A16278" t="s">
        <v>30631</v>
      </c>
      <c r="B16278">
        <v>1</v>
      </c>
    </row>
    <row r="16279" spans="1:2">
      <c r="A16279" t="s">
        <v>30632</v>
      </c>
      <c r="B16279">
        <v>1</v>
      </c>
    </row>
    <row r="16280" spans="1:2">
      <c r="A16280" t="s">
        <v>30633</v>
      </c>
      <c r="B16280">
        <v>1</v>
      </c>
    </row>
    <row r="16281" spans="1:2">
      <c r="A16281" t="s">
        <v>30634</v>
      </c>
      <c r="B16281">
        <v>1</v>
      </c>
    </row>
    <row r="16282" spans="1:2">
      <c r="A16282" t="s">
        <v>30635</v>
      </c>
      <c r="B16282">
        <v>1</v>
      </c>
    </row>
    <row r="16283" spans="1:2">
      <c r="A16283" t="s">
        <v>30636</v>
      </c>
      <c r="B16283">
        <v>1</v>
      </c>
    </row>
    <row r="16284" spans="1:2">
      <c r="A16284" t="s">
        <v>30637</v>
      </c>
      <c r="B16284">
        <v>1</v>
      </c>
    </row>
    <row r="16285" spans="1:2">
      <c r="A16285" t="s">
        <v>30638</v>
      </c>
      <c r="B16285">
        <v>1</v>
      </c>
    </row>
    <row r="16286" spans="1:2">
      <c r="A16286" t="s">
        <v>30639</v>
      </c>
      <c r="B16286">
        <v>1</v>
      </c>
    </row>
    <row r="16287" spans="1:2">
      <c r="A16287" t="s">
        <v>30640</v>
      </c>
      <c r="B16287">
        <v>1</v>
      </c>
    </row>
    <row r="16288" spans="1:2">
      <c r="A16288" t="s">
        <v>30641</v>
      </c>
      <c r="B16288">
        <v>1</v>
      </c>
    </row>
    <row r="16289" spans="1:2">
      <c r="A16289" t="s">
        <v>30642</v>
      </c>
      <c r="B16289">
        <v>1</v>
      </c>
    </row>
    <row r="16290" spans="1:2">
      <c r="A16290" t="s">
        <v>30643</v>
      </c>
      <c r="B16290">
        <v>1</v>
      </c>
    </row>
    <row r="16291" spans="1:2">
      <c r="A16291" t="s">
        <v>30644</v>
      </c>
      <c r="B16291">
        <v>1</v>
      </c>
    </row>
    <row r="16292" spans="1:2">
      <c r="A16292" t="s">
        <v>30645</v>
      </c>
      <c r="B16292">
        <v>1</v>
      </c>
    </row>
    <row r="16293" spans="1:2">
      <c r="A16293" t="s">
        <v>30646</v>
      </c>
      <c r="B16293">
        <v>1</v>
      </c>
    </row>
    <row r="16294" spans="1:2">
      <c r="A16294" t="s">
        <v>30647</v>
      </c>
      <c r="B16294">
        <v>1</v>
      </c>
    </row>
    <row r="16295" spans="1:2">
      <c r="A16295" t="s">
        <v>30648</v>
      </c>
      <c r="B16295">
        <v>1</v>
      </c>
    </row>
    <row r="16296" spans="1:2">
      <c r="A16296" t="s">
        <v>30649</v>
      </c>
      <c r="B16296">
        <v>1</v>
      </c>
    </row>
    <row r="16297" spans="1:2">
      <c r="A16297" t="s">
        <v>30650</v>
      </c>
      <c r="B16297">
        <v>1</v>
      </c>
    </row>
    <row r="16298" spans="1:2">
      <c r="A16298" t="s">
        <v>30651</v>
      </c>
      <c r="B16298">
        <v>1</v>
      </c>
    </row>
    <row r="16299" spans="1:2">
      <c r="A16299" t="s">
        <v>30652</v>
      </c>
      <c r="B16299">
        <v>1</v>
      </c>
    </row>
    <row r="16300" spans="1:2">
      <c r="A16300" t="s">
        <v>30653</v>
      </c>
      <c r="B16300">
        <v>1</v>
      </c>
    </row>
    <row r="16301" spans="1:2">
      <c r="A16301" t="s">
        <v>30654</v>
      </c>
      <c r="B16301">
        <v>1</v>
      </c>
    </row>
    <row r="16302" spans="1:2">
      <c r="A16302" t="s">
        <v>30655</v>
      </c>
      <c r="B16302">
        <v>1</v>
      </c>
    </row>
    <row r="16303" spans="1:2">
      <c r="A16303" t="s">
        <v>30656</v>
      </c>
      <c r="B16303">
        <v>1</v>
      </c>
    </row>
    <row r="16304" spans="1:2">
      <c r="A16304" t="s">
        <v>30657</v>
      </c>
      <c r="B16304">
        <v>1</v>
      </c>
    </row>
    <row r="16305" spans="1:2">
      <c r="A16305" t="s">
        <v>30658</v>
      </c>
      <c r="B16305">
        <v>1</v>
      </c>
    </row>
    <row r="16306" spans="1:2">
      <c r="A16306" t="s">
        <v>30659</v>
      </c>
      <c r="B16306">
        <v>1</v>
      </c>
    </row>
    <row r="16307" spans="1:2">
      <c r="A16307" t="s">
        <v>30660</v>
      </c>
      <c r="B16307">
        <v>1</v>
      </c>
    </row>
    <row r="16308" spans="1:2">
      <c r="A16308" t="s">
        <v>30661</v>
      </c>
      <c r="B16308">
        <v>1</v>
      </c>
    </row>
    <row r="16309" spans="1:2">
      <c r="A16309" t="s">
        <v>30662</v>
      </c>
      <c r="B16309">
        <v>1</v>
      </c>
    </row>
    <row r="16310" spans="1:2">
      <c r="A16310" t="s">
        <v>30663</v>
      </c>
      <c r="B16310">
        <v>1</v>
      </c>
    </row>
    <row r="16311" spans="1:2">
      <c r="A16311" t="s">
        <v>30664</v>
      </c>
      <c r="B16311">
        <v>1</v>
      </c>
    </row>
    <row r="16312" spans="1:2">
      <c r="A16312" t="s">
        <v>30665</v>
      </c>
      <c r="B16312">
        <v>1</v>
      </c>
    </row>
    <row r="16313" spans="1:2">
      <c r="A16313" t="s">
        <v>30666</v>
      </c>
      <c r="B16313">
        <v>1</v>
      </c>
    </row>
    <row r="16314" spans="1:2">
      <c r="A16314" t="s">
        <v>30667</v>
      </c>
      <c r="B16314">
        <v>1</v>
      </c>
    </row>
    <row r="16315" spans="1:2">
      <c r="A16315" t="s">
        <v>30668</v>
      </c>
      <c r="B16315">
        <v>1</v>
      </c>
    </row>
    <row r="16316" spans="1:2">
      <c r="A16316" t="s">
        <v>30669</v>
      </c>
      <c r="B16316">
        <v>1</v>
      </c>
    </row>
    <row r="16317" spans="1:2">
      <c r="A16317" t="s">
        <v>30670</v>
      </c>
      <c r="B16317">
        <v>1</v>
      </c>
    </row>
    <row r="16318" spans="1:2">
      <c r="A16318" t="s">
        <v>30671</v>
      </c>
      <c r="B16318">
        <v>1</v>
      </c>
    </row>
    <row r="16319" spans="1:2">
      <c r="A16319" t="s">
        <v>30672</v>
      </c>
      <c r="B16319">
        <v>1</v>
      </c>
    </row>
    <row r="16320" spans="1:2">
      <c r="A16320" t="s">
        <v>30674</v>
      </c>
      <c r="B16320">
        <v>1</v>
      </c>
    </row>
    <row r="16321" spans="1:2">
      <c r="A16321" t="s">
        <v>30675</v>
      </c>
      <c r="B16321">
        <v>1</v>
      </c>
    </row>
    <row r="16322" spans="1:2">
      <c r="A16322" t="s">
        <v>30676</v>
      </c>
      <c r="B16322">
        <v>1</v>
      </c>
    </row>
    <row r="16323" spans="1:2">
      <c r="A16323" t="s">
        <v>30677</v>
      </c>
      <c r="B16323">
        <v>1</v>
      </c>
    </row>
    <row r="16324" spans="1:2">
      <c r="A16324" t="s">
        <v>30678</v>
      </c>
      <c r="B16324">
        <v>1</v>
      </c>
    </row>
    <row r="16325" spans="1:2">
      <c r="A16325" t="s">
        <v>30679</v>
      </c>
      <c r="B16325">
        <v>1</v>
      </c>
    </row>
    <row r="16326" spans="1:2">
      <c r="A16326" t="s">
        <v>30680</v>
      </c>
      <c r="B16326">
        <v>1</v>
      </c>
    </row>
    <row r="16327" spans="1:2">
      <c r="A16327" t="s">
        <v>30682</v>
      </c>
      <c r="B16327">
        <v>1</v>
      </c>
    </row>
    <row r="16328" spans="1:2">
      <c r="A16328" t="s">
        <v>30683</v>
      </c>
      <c r="B16328">
        <v>1</v>
      </c>
    </row>
    <row r="16329" spans="1:2">
      <c r="A16329" t="s">
        <v>30684</v>
      </c>
      <c r="B16329">
        <v>1</v>
      </c>
    </row>
    <row r="16330" spans="1:2">
      <c r="A16330" t="s">
        <v>30685</v>
      </c>
      <c r="B16330">
        <v>1</v>
      </c>
    </row>
    <row r="16331" spans="1:2">
      <c r="A16331" t="s">
        <v>30686</v>
      </c>
      <c r="B16331">
        <v>1</v>
      </c>
    </row>
    <row r="16332" spans="1:2">
      <c r="A16332" t="s">
        <v>30687</v>
      </c>
      <c r="B16332">
        <v>1</v>
      </c>
    </row>
    <row r="16333" spans="1:2">
      <c r="A16333" t="s">
        <v>30688</v>
      </c>
      <c r="B16333">
        <v>1</v>
      </c>
    </row>
    <row r="16334" spans="1:2">
      <c r="A16334" t="s">
        <v>30689</v>
      </c>
      <c r="B16334">
        <v>1</v>
      </c>
    </row>
    <row r="16335" spans="1:2">
      <c r="A16335" t="s">
        <v>30690</v>
      </c>
      <c r="B16335">
        <v>1</v>
      </c>
    </row>
    <row r="16336" spans="1:2">
      <c r="A16336" t="s">
        <v>30691</v>
      </c>
      <c r="B16336">
        <v>1</v>
      </c>
    </row>
    <row r="16337" spans="1:2">
      <c r="A16337" t="s">
        <v>30692</v>
      </c>
      <c r="B16337">
        <v>1</v>
      </c>
    </row>
    <row r="16338" spans="1:2">
      <c r="A16338" t="s">
        <v>30693</v>
      </c>
      <c r="B16338">
        <v>1</v>
      </c>
    </row>
    <row r="16339" spans="1:2">
      <c r="A16339" t="s">
        <v>30694</v>
      </c>
      <c r="B16339">
        <v>1</v>
      </c>
    </row>
    <row r="16340" spans="1:2">
      <c r="A16340" t="s">
        <v>30695</v>
      </c>
      <c r="B16340">
        <v>1</v>
      </c>
    </row>
    <row r="16341" spans="1:2">
      <c r="A16341" t="s">
        <v>30696</v>
      </c>
      <c r="B16341">
        <v>1</v>
      </c>
    </row>
    <row r="16342" spans="1:2">
      <c r="A16342" t="s">
        <v>30697</v>
      </c>
      <c r="B16342">
        <v>1</v>
      </c>
    </row>
    <row r="16343" spans="1:2">
      <c r="A16343" t="s">
        <v>30698</v>
      </c>
      <c r="B16343">
        <v>1</v>
      </c>
    </row>
    <row r="16344" spans="1:2">
      <c r="A16344" t="s">
        <v>30699</v>
      </c>
      <c r="B16344">
        <v>1</v>
      </c>
    </row>
    <row r="16345" spans="1:2">
      <c r="A16345" t="s">
        <v>30700</v>
      </c>
      <c r="B16345">
        <v>1</v>
      </c>
    </row>
    <row r="16346" spans="1:2">
      <c r="A16346" t="s">
        <v>30701</v>
      </c>
      <c r="B16346">
        <v>1</v>
      </c>
    </row>
    <row r="16347" spans="1:2">
      <c r="A16347" t="s">
        <v>30704</v>
      </c>
      <c r="B16347">
        <v>1</v>
      </c>
    </row>
    <row r="16348" spans="1:2">
      <c r="A16348" t="s">
        <v>30705</v>
      </c>
      <c r="B16348">
        <v>1</v>
      </c>
    </row>
    <row r="16349" spans="1:2">
      <c r="A16349" t="s">
        <v>30706</v>
      </c>
      <c r="B16349">
        <v>1</v>
      </c>
    </row>
    <row r="16350" spans="1:2">
      <c r="A16350" t="s">
        <v>30707</v>
      </c>
      <c r="B16350">
        <v>1</v>
      </c>
    </row>
    <row r="16351" spans="1:2">
      <c r="A16351" t="s">
        <v>30708</v>
      </c>
      <c r="B16351">
        <v>1</v>
      </c>
    </row>
    <row r="16352" spans="1:2">
      <c r="A16352" t="e">
        <f>--_: twelve_CD licks_NNS</f>
        <v>#NAME?</v>
      </c>
      <c r="B16352">
        <v>1</v>
      </c>
    </row>
    <row r="16353" spans="1:2">
      <c r="A16353" t="s">
        <v>30709</v>
      </c>
      <c r="B16353">
        <v>1</v>
      </c>
    </row>
    <row r="16354" spans="1:2">
      <c r="A16354" t="s">
        <v>30710</v>
      </c>
      <c r="B16354">
        <v>1</v>
      </c>
    </row>
    <row r="16355" spans="1:2">
      <c r="A16355" t="s">
        <v>30711</v>
      </c>
      <c r="B16355">
        <v>1</v>
      </c>
    </row>
    <row r="16356" spans="1:2">
      <c r="A16356" t="s">
        <v>30712</v>
      </c>
      <c r="B16356">
        <v>1</v>
      </c>
    </row>
    <row r="16357" spans="1:2">
      <c r="A16357" t="s">
        <v>30713</v>
      </c>
      <c r="B16357">
        <v>1</v>
      </c>
    </row>
    <row r="16358" spans="1:2">
      <c r="A16358" t="s">
        <v>30714</v>
      </c>
      <c r="B16358">
        <v>1</v>
      </c>
    </row>
    <row r="16359" spans="1:2">
      <c r="A16359" t="s">
        <v>30715</v>
      </c>
      <c r="B16359">
        <v>1</v>
      </c>
    </row>
    <row r="16360" spans="1:2">
      <c r="A16360" t="s">
        <v>30716</v>
      </c>
      <c r="B16360">
        <v>1</v>
      </c>
    </row>
    <row r="16361" spans="1:2">
      <c r="A16361" t="s">
        <v>30717</v>
      </c>
      <c r="B16361">
        <v>1</v>
      </c>
    </row>
    <row r="16362" spans="1:2">
      <c r="A16362" t="s">
        <v>30718</v>
      </c>
      <c r="B16362">
        <v>1</v>
      </c>
    </row>
    <row r="16363" spans="1:2">
      <c r="A16363" t="s">
        <v>30720</v>
      </c>
      <c r="B16363">
        <v>1</v>
      </c>
    </row>
    <row r="16364" spans="1:2">
      <c r="A16364" t="s">
        <v>30721</v>
      </c>
      <c r="B16364">
        <v>1</v>
      </c>
    </row>
    <row r="16365" spans="1:2">
      <c r="A16365" t="s">
        <v>30722</v>
      </c>
      <c r="B16365">
        <v>1</v>
      </c>
    </row>
    <row r="16366" spans="1:2">
      <c r="A16366" t="s">
        <v>30723</v>
      </c>
      <c r="B16366">
        <v>1</v>
      </c>
    </row>
    <row r="16367" spans="1:2">
      <c r="A16367" t="s">
        <v>30724</v>
      </c>
      <c r="B16367">
        <v>1</v>
      </c>
    </row>
    <row r="16368" spans="1:2">
      <c r="A16368" t="s">
        <v>30725</v>
      </c>
      <c r="B16368">
        <v>1</v>
      </c>
    </row>
    <row r="16369" spans="1:2">
      <c r="A16369" t="s">
        <v>30726</v>
      </c>
      <c r="B16369">
        <v>1</v>
      </c>
    </row>
    <row r="16370" spans="1:2">
      <c r="A16370" t="s">
        <v>30727</v>
      </c>
      <c r="B16370">
        <v>1</v>
      </c>
    </row>
    <row r="16371" spans="1:2">
      <c r="A16371" t="s">
        <v>30728</v>
      </c>
      <c r="B16371">
        <v>1</v>
      </c>
    </row>
    <row r="16372" spans="1:2">
      <c r="A16372" t="s">
        <v>30729</v>
      </c>
      <c r="B16372">
        <v>1</v>
      </c>
    </row>
    <row r="16373" spans="1:2">
      <c r="A16373" t="s">
        <v>30730</v>
      </c>
      <c r="B16373">
        <v>1</v>
      </c>
    </row>
    <row r="16374" spans="1:2">
      <c r="A16374" t="s">
        <v>30731</v>
      </c>
      <c r="B16374">
        <v>1</v>
      </c>
    </row>
    <row r="16375" spans="1:2">
      <c r="A16375" t="s">
        <v>30732</v>
      </c>
      <c r="B16375">
        <v>1</v>
      </c>
    </row>
    <row r="16376" spans="1:2">
      <c r="A16376" t="s">
        <v>30733</v>
      </c>
      <c r="B16376">
        <v>1</v>
      </c>
    </row>
    <row r="16377" spans="1:2">
      <c r="A16377" t="s">
        <v>30734</v>
      </c>
      <c r="B16377">
        <v>1</v>
      </c>
    </row>
    <row r="16378" spans="1:2">
      <c r="A16378" t="s">
        <v>30735</v>
      </c>
      <c r="B16378">
        <v>1</v>
      </c>
    </row>
    <row r="16379" spans="1:2">
      <c r="A16379" t="s">
        <v>30736</v>
      </c>
      <c r="B16379">
        <v>1</v>
      </c>
    </row>
    <row r="16380" spans="1:2">
      <c r="A16380" t="s">
        <v>30737</v>
      </c>
      <c r="B16380">
        <v>1</v>
      </c>
    </row>
    <row r="16381" spans="1:2">
      <c r="A16381" t="s">
        <v>30738</v>
      </c>
      <c r="B16381">
        <v>1</v>
      </c>
    </row>
    <row r="16382" spans="1:2">
      <c r="A16382" t="s">
        <v>30739</v>
      </c>
      <c r="B16382">
        <v>1</v>
      </c>
    </row>
    <row r="16383" spans="1:2">
      <c r="A16383" t="s">
        <v>30740</v>
      </c>
      <c r="B16383">
        <v>1</v>
      </c>
    </row>
    <row r="16384" spans="1:2">
      <c r="A16384" t="s">
        <v>30741</v>
      </c>
      <c r="B16384">
        <v>1</v>
      </c>
    </row>
    <row r="16385" spans="1:2">
      <c r="A16385" t="s">
        <v>30742</v>
      </c>
      <c r="B16385">
        <v>1</v>
      </c>
    </row>
    <row r="16386" spans="1:2">
      <c r="A16386" t="s">
        <v>30743</v>
      </c>
      <c r="B16386">
        <v>1</v>
      </c>
    </row>
    <row r="16387" spans="1:2">
      <c r="A16387" t="s">
        <v>30744</v>
      </c>
      <c r="B16387">
        <v>1</v>
      </c>
    </row>
    <row r="16388" spans="1:2">
      <c r="A16388" t="s">
        <v>30745</v>
      </c>
      <c r="B16388">
        <v>1</v>
      </c>
    </row>
    <row r="16389" spans="1:2">
      <c r="A16389" t="s">
        <v>30746</v>
      </c>
      <c r="B16389">
        <v>1</v>
      </c>
    </row>
    <row r="16390" spans="1:2">
      <c r="A16390" t="s">
        <v>30747</v>
      </c>
      <c r="B16390">
        <v>1</v>
      </c>
    </row>
    <row r="16391" spans="1:2">
      <c r="A16391" t="s">
        <v>30748</v>
      </c>
      <c r="B16391">
        <v>1</v>
      </c>
    </row>
    <row r="16392" spans="1:2">
      <c r="A16392" t="s">
        <v>30749</v>
      </c>
      <c r="B16392">
        <v>1</v>
      </c>
    </row>
    <row r="16393" spans="1:2">
      <c r="A16393" t="s">
        <v>30750</v>
      </c>
      <c r="B16393">
        <v>1</v>
      </c>
    </row>
    <row r="16394" spans="1:2">
      <c r="A16394" t="s">
        <v>30751</v>
      </c>
      <c r="B16394">
        <v>1</v>
      </c>
    </row>
    <row r="16395" spans="1:2">
      <c r="A16395" t="s">
        <v>30752</v>
      </c>
      <c r="B16395">
        <v>1</v>
      </c>
    </row>
    <row r="16396" spans="1:2">
      <c r="A16396" t="s">
        <v>30753</v>
      </c>
      <c r="B16396">
        <v>1</v>
      </c>
    </row>
    <row r="16397" spans="1:2">
      <c r="A16397" t="s">
        <v>30754</v>
      </c>
      <c r="B16397">
        <v>1</v>
      </c>
    </row>
    <row r="16398" spans="1:2">
      <c r="A16398" t="s">
        <v>30755</v>
      </c>
      <c r="B16398">
        <v>1</v>
      </c>
    </row>
    <row r="16399" spans="1:2">
      <c r="A16399" t="s">
        <v>30757</v>
      </c>
      <c r="B16399">
        <v>1</v>
      </c>
    </row>
    <row r="16400" spans="1:2">
      <c r="A16400" t="s">
        <v>30758</v>
      </c>
      <c r="B16400">
        <v>1</v>
      </c>
    </row>
    <row r="16401" spans="1:2">
      <c r="A16401" t="s">
        <v>30760</v>
      </c>
      <c r="B16401">
        <v>1</v>
      </c>
    </row>
    <row r="16402" spans="1:2">
      <c r="A16402" t="s">
        <v>30761</v>
      </c>
      <c r="B16402">
        <v>1</v>
      </c>
    </row>
    <row r="16403" spans="1:2">
      <c r="A16403" t="s">
        <v>30763</v>
      </c>
      <c r="B16403">
        <v>1</v>
      </c>
    </row>
    <row r="16404" spans="1:2">
      <c r="A16404" t="s">
        <v>30764</v>
      </c>
      <c r="B16404">
        <v>1</v>
      </c>
    </row>
    <row r="16405" spans="1:2">
      <c r="A16405" t="s">
        <v>30765</v>
      </c>
      <c r="B16405">
        <v>1</v>
      </c>
    </row>
    <row r="16406" spans="1:2">
      <c r="A16406" t="s">
        <v>30766</v>
      </c>
      <c r="B16406">
        <v>1</v>
      </c>
    </row>
    <row r="16407" spans="1:2">
      <c r="A16407" t="s">
        <v>30767</v>
      </c>
      <c r="B16407">
        <v>1</v>
      </c>
    </row>
    <row r="16408" spans="1:2">
      <c r="A16408" t="s">
        <v>30768</v>
      </c>
      <c r="B16408">
        <v>1</v>
      </c>
    </row>
    <row r="16409" spans="1:2">
      <c r="A16409" t="s">
        <v>30769</v>
      </c>
      <c r="B16409">
        <v>1</v>
      </c>
    </row>
    <row r="16410" spans="1:2">
      <c r="A16410" t="s">
        <v>30770</v>
      </c>
      <c r="B16410">
        <v>1</v>
      </c>
    </row>
    <row r="16411" spans="1:2">
      <c r="A16411" t="s">
        <v>30771</v>
      </c>
      <c r="B16411">
        <v>1</v>
      </c>
    </row>
    <row r="16412" spans="1:2">
      <c r="A16412" t="s">
        <v>30772</v>
      </c>
      <c r="B16412">
        <v>1</v>
      </c>
    </row>
    <row r="16413" spans="1:2">
      <c r="A16413" t="s">
        <v>30774</v>
      </c>
      <c r="B16413">
        <v>1</v>
      </c>
    </row>
    <row r="16414" spans="1:2">
      <c r="A16414" t="s">
        <v>30775</v>
      </c>
      <c r="B16414">
        <v>1</v>
      </c>
    </row>
    <row r="16415" spans="1:2">
      <c r="A16415" t="s">
        <v>30776</v>
      </c>
      <c r="B16415">
        <v>1</v>
      </c>
    </row>
    <row r="16416" spans="1:2">
      <c r="A16416" t="s">
        <v>30777</v>
      </c>
      <c r="B16416">
        <v>1</v>
      </c>
    </row>
    <row r="16417" spans="1:2">
      <c r="A16417" t="s">
        <v>30778</v>
      </c>
      <c r="B16417">
        <v>1</v>
      </c>
    </row>
    <row r="16418" spans="1:2">
      <c r="A16418" t="s">
        <v>30780</v>
      </c>
      <c r="B16418">
        <v>1</v>
      </c>
    </row>
    <row r="16419" spans="1:2">
      <c r="A16419" t="s">
        <v>30781</v>
      </c>
      <c r="B16419">
        <v>1</v>
      </c>
    </row>
    <row r="16420" spans="1:2">
      <c r="A16420" t="s">
        <v>30782</v>
      </c>
      <c r="B16420">
        <v>1</v>
      </c>
    </row>
    <row r="16421" spans="1:2">
      <c r="A16421" t="s">
        <v>30783</v>
      </c>
      <c r="B16421">
        <v>1</v>
      </c>
    </row>
    <row r="16422" spans="1:2">
      <c r="A16422" t="s">
        <v>30785</v>
      </c>
      <c r="B16422">
        <v>1</v>
      </c>
    </row>
    <row r="16423" spans="1:2">
      <c r="A16423" t="s">
        <v>30786</v>
      </c>
      <c r="B16423">
        <v>1</v>
      </c>
    </row>
    <row r="16424" spans="1:2">
      <c r="A16424" t="s">
        <v>30788</v>
      </c>
      <c r="B16424">
        <v>1</v>
      </c>
    </row>
    <row r="16425" spans="1:2">
      <c r="A16425" t="s">
        <v>30789</v>
      </c>
      <c r="B16425">
        <v>1</v>
      </c>
    </row>
    <row r="16426" spans="1:2">
      <c r="A16426" t="s">
        <v>30790</v>
      </c>
      <c r="B16426">
        <v>1</v>
      </c>
    </row>
    <row r="16427" spans="1:2">
      <c r="A16427" t="s">
        <v>30791</v>
      </c>
      <c r="B16427">
        <v>1</v>
      </c>
    </row>
    <row r="16428" spans="1:2">
      <c r="A16428" t="s">
        <v>30792</v>
      </c>
      <c r="B16428">
        <v>1</v>
      </c>
    </row>
    <row r="16429" spans="1:2">
      <c r="A16429" t="s">
        <v>30793</v>
      </c>
      <c r="B16429">
        <v>1</v>
      </c>
    </row>
    <row r="16430" spans="1:2">
      <c r="A16430" t="s">
        <v>30794</v>
      </c>
      <c r="B16430">
        <v>1</v>
      </c>
    </row>
    <row r="16431" spans="1:2">
      <c r="A16431" t="s">
        <v>30795</v>
      </c>
      <c r="B16431">
        <v>1</v>
      </c>
    </row>
    <row r="16432" spans="1:2">
      <c r="A16432" t="s">
        <v>30796</v>
      </c>
      <c r="B16432">
        <v>1</v>
      </c>
    </row>
    <row r="16433" spans="1:2">
      <c r="A16433" t="s">
        <v>30797</v>
      </c>
      <c r="B16433">
        <v>1</v>
      </c>
    </row>
    <row r="16434" spans="1:2">
      <c r="A16434" t="s">
        <v>30798</v>
      </c>
      <c r="B16434">
        <v>1</v>
      </c>
    </row>
    <row r="16435" spans="1:2">
      <c r="A16435" t="s">
        <v>30799</v>
      </c>
      <c r="B16435">
        <v>1</v>
      </c>
    </row>
    <row r="16436" spans="1:2">
      <c r="A16436" t="s">
        <v>30800</v>
      </c>
      <c r="B16436">
        <v>1</v>
      </c>
    </row>
    <row r="16437" spans="1:2">
      <c r="A16437" t="s">
        <v>30801</v>
      </c>
      <c r="B16437">
        <v>1</v>
      </c>
    </row>
    <row r="16438" spans="1:2">
      <c r="A16438" t="s">
        <v>30802</v>
      </c>
      <c r="B16438">
        <v>1</v>
      </c>
    </row>
    <row r="16439" spans="1:2">
      <c r="A16439" t="s">
        <v>30803</v>
      </c>
      <c r="B16439">
        <v>1</v>
      </c>
    </row>
    <row r="16440" spans="1:2">
      <c r="A16440" t="s">
        <v>30805</v>
      </c>
      <c r="B16440">
        <v>1</v>
      </c>
    </row>
    <row r="16441" spans="1:2">
      <c r="A16441" t="s">
        <v>30806</v>
      </c>
      <c r="B16441">
        <v>1</v>
      </c>
    </row>
    <row r="16442" spans="1:2">
      <c r="A16442" t="s">
        <v>30807</v>
      </c>
      <c r="B16442">
        <v>1</v>
      </c>
    </row>
    <row r="16443" spans="1:2">
      <c r="A16443" t="s">
        <v>30808</v>
      </c>
      <c r="B16443">
        <v>1</v>
      </c>
    </row>
    <row r="16444" spans="1:2">
      <c r="A16444" t="s">
        <v>30809</v>
      </c>
      <c r="B16444">
        <v>1</v>
      </c>
    </row>
    <row r="16445" spans="1:2">
      <c r="A16445" t="s">
        <v>30810</v>
      </c>
      <c r="B16445">
        <v>1</v>
      </c>
    </row>
    <row r="16446" spans="1:2">
      <c r="A16446" t="s">
        <v>30811</v>
      </c>
      <c r="B16446">
        <v>1</v>
      </c>
    </row>
    <row r="16447" spans="1:2">
      <c r="A16447" t="s">
        <v>30812</v>
      </c>
      <c r="B16447">
        <v>1</v>
      </c>
    </row>
    <row r="16448" spans="1:2">
      <c r="A16448" t="s">
        <v>30813</v>
      </c>
      <c r="B16448">
        <v>1</v>
      </c>
    </row>
    <row r="16449" spans="1:2">
      <c r="A16449" t="s">
        <v>30814</v>
      </c>
      <c r="B16449">
        <v>1</v>
      </c>
    </row>
    <row r="16450" spans="1:2">
      <c r="A16450" t="s">
        <v>30815</v>
      </c>
      <c r="B16450">
        <v>1</v>
      </c>
    </row>
    <row r="16451" spans="1:2">
      <c r="A16451" t="s">
        <v>30816</v>
      </c>
      <c r="B16451">
        <v>1</v>
      </c>
    </row>
    <row r="16452" spans="1:2">
      <c r="A16452" t="s">
        <v>30818</v>
      </c>
      <c r="B16452">
        <v>1</v>
      </c>
    </row>
    <row r="16453" spans="1:2">
      <c r="A16453" t="s">
        <v>30819</v>
      </c>
      <c r="B16453">
        <v>1</v>
      </c>
    </row>
    <row r="16454" spans="1:2">
      <c r="A16454" t="s">
        <v>30820</v>
      </c>
      <c r="B16454">
        <v>1</v>
      </c>
    </row>
    <row r="16455" spans="1:2">
      <c r="A16455" t="s">
        <v>30821</v>
      </c>
      <c r="B16455">
        <v>1</v>
      </c>
    </row>
    <row r="16456" spans="1:2">
      <c r="A16456" t="s">
        <v>30822</v>
      </c>
      <c r="B16456">
        <v>1</v>
      </c>
    </row>
    <row r="16457" spans="1:2">
      <c r="A16457" t="s">
        <v>30823</v>
      </c>
      <c r="B16457">
        <v>1</v>
      </c>
    </row>
    <row r="16458" spans="1:2">
      <c r="A16458" t="s">
        <v>30824</v>
      </c>
      <c r="B16458">
        <v>1</v>
      </c>
    </row>
    <row r="16459" spans="1:2">
      <c r="A16459" t="s">
        <v>30825</v>
      </c>
      <c r="B16459">
        <v>1</v>
      </c>
    </row>
    <row r="16460" spans="1:2">
      <c r="A16460" t="s">
        <v>30826</v>
      </c>
      <c r="B16460">
        <v>1</v>
      </c>
    </row>
    <row r="16461" spans="1:2">
      <c r="A16461" t="s">
        <v>30827</v>
      </c>
      <c r="B16461">
        <v>1</v>
      </c>
    </row>
    <row r="16462" spans="1:2">
      <c r="A16462" t="s">
        <v>30828</v>
      </c>
      <c r="B16462">
        <v>1</v>
      </c>
    </row>
    <row r="16463" spans="1:2">
      <c r="A16463" t="s">
        <v>30829</v>
      </c>
      <c r="B16463">
        <v>1</v>
      </c>
    </row>
    <row r="16464" spans="1:2">
      <c r="A16464" t="s">
        <v>30830</v>
      </c>
      <c r="B16464">
        <v>1</v>
      </c>
    </row>
    <row r="16465" spans="1:2">
      <c r="A16465" t="s">
        <v>30831</v>
      </c>
      <c r="B16465">
        <v>1</v>
      </c>
    </row>
    <row r="16466" spans="1:2">
      <c r="A16466" t="s">
        <v>30832</v>
      </c>
      <c r="B16466">
        <v>1</v>
      </c>
    </row>
    <row r="16467" spans="1:2">
      <c r="A16467" t="s">
        <v>30833</v>
      </c>
      <c r="B16467">
        <v>1</v>
      </c>
    </row>
    <row r="16468" spans="1:2">
      <c r="A16468" t="s">
        <v>30835</v>
      </c>
      <c r="B16468">
        <v>1</v>
      </c>
    </row>
    <row r="16469" spans="1:2">
      <c r="A16469" t="s">
        <v>30836</v>
      </c>
      <c r="B16469">
        <v>1</v>
      </c>
    </row>
    <row r="16470" spans="1:2">
      <c r="A16470" t="s">
        <v>30837</v>
      </c>
      <c r="B16470">
        <v>1</v>
      </c>
    </row>
    <row r="16471" spans="1:2">
      <c r="A16471" t="s">
        <v>30838</v>
      </c>
      <c r="B16471">
        <v>1</v>
      </c>
    </row>
    <row r="16472" spans="1:2">
      <c r="A16472" t="s">
        <v>30840</v>
      </c>
      <c r="B16472">
        <v>1</v>
      </c>
    </row>
    <row r="16473" spans="1:2">
      <c r="A16473" t="s">
        <v>30841</v>
      </c>
      <c r="B16473">
        <v>1</v>
      </c>
    </row>
    <row r="16474" spans="1:2">
      <c r="A16474" t="s">
        <v>30842</v>
      </c>
      <c r="B16474">
        <v>1</v>
      </c>
    </row>
    <row r="16475" spans="1:2">
      <c r="A16475" t="s">
        <v>30843</v>
      </c>
      <c r="B16475">
        <v>1</v>
      </c>
    </row>
    <row r="16476" spans="1:2">
      <c r="A16476" t="s">
        <v>30844</v>
      </c>
      <c r="B16476">
        <v>1</v>
      </c>
    </row>
    <row r="16477" spans="1:2">
      <c r="A16477" t="s">
        <v>30845</v>
      </c>
      <c r="B16477">
        <v>1</v>
      </c>
    </row>
    <row r="16478" spans="1:2">
      <c r="A16478" t="s">
        <v>30846</v>
      </c>
      <c r="B16478">
        <v>1</v>
      </c>
    </row>
    <row r="16479" spans="1:2">
      <c r="A16479" t="s">
        <v>30847</v>
      </c>
      <c r="B16479">
        <v>1</v>
      </c>
    </row>
    <row r="16480" spans="1:2">
      <c r="A16480" t="s">
        <v>30848</v>
      </c>
      <c r="B16480">
        <v>1</v>
      </c>
    </row>
    <row r="16481" spans="1:2">
      <c r="A16481" t="s">
        <v>30849</v>
      </c>
      <c r="B16481">
        <v>1</v>
      </c>
    </row>
    <row r="16482" spans="1:2">
      <c r="A16482" t="s">
        <v>30850</v>
      </c>
      <c r="B16482">
        <v>1</v>
      </c>
    </row>
    <row r="16483" spans="1:2">
      <c r="A16483" t="s">
        <v>30851</v>
      </c>
      <c r="B16483">
        <v>1</v>
      </c>
    </row>
    <row r="16484" spans="1:2">
      <c r="A16484" t="s">
        <v>30852</v>
      </c>
      <c r="B16484">
        <v>1</v>
      </c>
    </row>
    <row r="16485" spans="1:2">
      <c r="A16485" t="s">
        <v>30853</v>
      </c>
      <c r="B16485">
        <v>1</v>
      </c>
    </row>
    <row r="16486" spans="1:2">
      <c r="A16486" t="s">
        <v>30854</v>
      </c>
      <c r="B16486">
        <v>1</v>
      </c>
    </row>
    <row r="16487" spans="1:2">
      <c r="A16487" t="s">
        <v>30855</v>
      </c>
      <c r="B16487">
        <v>1</v>
      </c>
    </row>
    <row r="16488" spans="1:2">
      <c r="A16488" t="s">
        <v>30856</v>
      </c>
      <c r="B16488">
        <v>1</v>
      </c>
    </row>
    <row r="16489" spans="1:2">
      <c r="A16489" t="s">
        <v>30857</v>
      </c>
      <c r="B16489">
        <v>1</v>
      </c>
    </row>
    <row r="16490" spans="1:2">
      <c r="A16490" t="s">
        <v>30858</v>
      </c>
      <c r="B16490">
        <v>1</v>
      </c>
    </row>
    <row r="16491" spans="1:2">
      <c r="A16491" t="s">
        <v>30859</v>
      </c>
      <c r="B16491">
        <v>1</v>
      </c>
    </row>
    <row r="16492" spans="1:2">
      <c r="A16492" t="s">
        <v>30860</v>
      </c>
      <c r="B16492">
        <v>1</v>
      </c>
    </row>
    <row r="16493" spans="1:2">
      <c r="A16493" t="s">
        <v>30861</v>
      </c>
      <c r="B16493">
        <v>1</v>
      </c>
    </row>
    <row r="16494" spans="1:2">
      <c r="A16494" t="s">
        <v>30862</v>
      </c>
      <c r="B16494">
        <v>1</v>
      </c>
    </row>
    <row r="16495" spans="1:2">
      <c r="A16495" t="s">
        <v>30864</v>
      </c>
      <c r="B16495">
        <v>1</v>
      </c>
    </row>
    <row r="16496" spans="1:2">
      <c r="A16496" t="s">
        <v>30865</v>
      </c>
      <c r="B16496">
        <v>1</v>
      </c>
    </row>
    <row r="16497" spans="1:2">
      <c r="A16497" t="s">
        <v>30866</v>
      </c>
      <c r="B16497">
        <v>1</v>
      </c>
    </row>
    <row r="16498" spans="1:2">
      <c r="A16498" t="s">
        <v>30867</v>
      </c>
      <c r="B16498">
        <v>1</v>
      </c>
    </row>
    <row r="16499" spans="1:2">
      <c r="A16499" t="s">
        <v>30868</v>
      </c>
      <c r="B16499">
        <v>1</v>
      </c>
    </row>
    <row r="16500" spans="1:2">
      <c r="A16500" t="s">
        <v>30870</v>
      </c>
      <c r="B16500">
        <v>1</v>
      </c>
    </row>
    <row r="16501" spans="1:2">
      <c r="A16501" t="s">
        <v>30871</v>
      </c>
      <c r="B16501">
        <v>1</v>
      </c>
    </row>
    <row r="16502" spans="1:2">
      <c r="A16502" t="s">
        <v>30872</v>
      </c>
      <c r="B16502">
        <v>1</v>
      </c>
    </row>
    <row r="16503" spans="1:2">
      <c r="A16503" t="s">
        <v>30873</v>
      </c>
      <c r="B16503">
        <v>1</v>
      </c>
    </row>
    <row r="16504" spans="1:2">
      <c r="A16504" t="s">
        <v>30874</v>
      </c>
      <c r="B16504">
        <v>1</v>
      </c>
    </row>
    <row r="16505" spans="1:2">
      <c r="A16505" t="s">
        <v>30875</v>
      </c>
      <c r="B16505">
        <v>1</v>
      </c>
    </row>
    <row r="16506" spans="1:2">
      <c r="A16506" t="s">
        <v>30876</v>
      </c>
      <c r="B16506">
        <v>1</v>
      </c>
    </row>
    <row r="16507" spans="1:2">
      <c r="A16507" t="s">
        <v>30877</v>
      </c>
      <c r="B16507">
        <v>1</v>
      </c>
    </row>
    <row r="16508" spans="1:2">
      <c r="A16508" t="s">
        <v>30880</v>
      </c>
      <c r="B16508">
        <v>1</v>
      </c>
    </row>
    <row r="16509" spans="1:2">
      <c r="A16509" t="s">
        <v>30881</v>
      </c>
      <c r="B16509">
        <v>1</v>
      </c>
    </row>
    <row r="16510" spans="1:2">
      <c r="A16510" t="s">
        <v>30882</v>
      </c>
      <c r="B16510">
        <v>1</v>
      </c>
    </row>
    <row r="16511" spans="1:2">
      <c r="A16511" t="s">
        <v>30883</v>
      </c>
      <c r="B16511">
        <v>1</v>
      </c>
    </row>
    <row r="16512" spans="1:2">
      <c r="A16512" t="s">
        <v>30884</v>
      </c>
      <c r="B16512">
        <v>1</v>
      </c>
    </row>
    <row r="16513" spans="1:2">
      <c r="A16513" t="s">
        <v>30885</v>
      </c>
      <c r="B16513">
        <v>1</v>
      </c>
    </row>
    <row r="16514" spans="1:2">
      <c r="A16514" t="s">
        <v>30886</v>
      </c>
      <c r="B16514">
        <v>1</v>
      </c>
    </row>
    <row r="16515" spans="1:2">
      <c r="A16515" t="s">
        <v>30887</v>
      </c>
      <c r="B16515">
        <v>1</v>
      </c>
    </row>
    <row r="16516" spans="1:2">
      <c r="A16516" t="s">
        <v>30888</v>
      </c>
      <c r="B16516">
        <v>1</v>
      </c>
    </row>
    <row r="16517" spans="1:2">
      <c r="A16517" t="s">
        <v>30889</v>
      </c>
      <c r="B16517">
        <v>1</v>
      </c>
    </row>
    <row r="16518" spans="1:2">
      <c r="A16518" t="s">
        <v>30890</v>
      </c>
      <c r="B16518">
        <v>1</v>
      </c>
    </row>
    <row r="16519" spans="1:2">
      <c r="A16519" t="s">
        <v>30891</v>
      </c>
      <c r="B16519">
        <v>1</v>
      </c>
    </row>
    <row r="16520" spans="1:2">
      <c r="A16520" t="s">
        <v>30893</v>
      </c>
      <c r="B16520">
        <v>1</v>
      </c>
    </row>
    <row r="16521" spans="1:2">
      <c r="A16521" t="s">
        <v>30894</v>
      </c>
      <c r="B16521">
        <v>1</v>
      </c>
    </row>
    <row r="16522" spans="1:2">
      <c r="A16522" t="s">
        <v>30895</v>
      </c>
      <c r="B16522">
        <v>1</v>
      </c>
    </row>
    <row r="16523" spans="1:2">
      <c r="A16523" t="s">
        <v>30896</v>
      </c>
      <c r="B16523">
        <v>1</v>
      </c>
    </row>
    <row r="16524" spans="1:2">
      <c r="A16524" t="s">
        <v>30897</v>
      </c>
      <c r="B16524">
        <v>1</v>
      </c>
    </row>
    <row r="16525" spans="1:2">
      <c r="A16525" t="s">
        <v>30898</v>
      </c>
      <c r="B16525">
        <v>1</v>
      </c>
    </row>
    <row r="16526" spans="1:2">
      <c r="A16526" t="s">
        <v>30899</v>
      </c>
      <c r="B16526">
        <v>1</v>
      </c>
    </row>
    <row r="16527" spans="1:2">
      <c r="A16527" t="s">
        <v>30900</v>
      </c>
      <c r="B16527">
        <v>1</v>
      </c>
    </row>
    <row r="16528" spans="1:2">
      <c r="A16528" t="s">
        <v>30901</v>
      </c>
      <c r="B16528">
        <v>1</v>
      </c>
    </row>
    <row r="16529" spans="1:2">
      <c r="A16529" t="s">
        <v>30902</v>
      </c>
      <c r="B16529">
        <v>1</v>
      </c>
    </row>
    <row r="16530" spans="1:2">
      <c r="A16530" t="s">
        <v>30903</v>
      </c>
      <c r="B16530">
        <v>1</v>
      </c>
    </row>
    <row r="16531" spans="1:2">
      <c r="A16531" t="s">
        <v>30904</v>
      </c>
      <c r="B16531">
        <v>1</v>
      </c>
    </row>
    <row r="16532" spans="1:2">
      <c r="A16532" t="s">
        <v>30905</v>
      </c>
      <c r="B16532">
        <v>1</v>
      </c>
    </row>
    <row r="16533" spans="1:2">
      <c r="A16533" t="s">
        <v>30906</v>
      </c>
      <c r="B16533">
        <v>1</v>
      </c>
    </row>
    <row r="16534" spans="1:2">
      <c r="A16534" t="s">
        <v>30907</v>
      </c>
      <c r="B16534">
        <v>1</v>
      </c>
    </row>
    <row r="16535" spans="1:2">
      <c r="A16535" t="s">
        <v>30909</v>
      </c>
      <c r="B16535">
        <v>1</v>
      </c>
    </row>
    <row r="16536" spans="1:2">
      <c r="A16536" t="s">
        <v>30910</v>
      </c>
      <c r="B16536">
        <v>1</v>
      </c>
    </row>
    <row r="16537" spans="1:2">
      <c r="A16537" t="s">
        <v>30911</v>
      </c>
      <c r="B16537">
        <v>1</v>
      </c>
    </row>
    <row r="16538" spans="1:2">
      <c r="A16538" t="s">
        <v>30912</v>
      </c>
      <c r="B16538">
        <v>1</v>
      </c>
    </row>
    <row r="16539" spans="1:2">
      <c r="A16539" t="s">
        <v>30913</v>
      </c>
      <c r="B16539">
        <v>1</v>
      </c>
    </row>
    <row r="16540" spans="1:2">
      <c r="A16540" t="s">
        <v>30914</v>
      </c>
      <c r="B16540">
        <v>1</v>
      </c>
    </row>
    <row r="16541" spans="1:2">
      <c r="A16541" t="s">
        <v>30915</v>
      </c>
      <c r="B16541">
        <v>1</v>
      </c>
    </row>
    <row r="16542" spans="1:2">
      <c r="A16542" t="s">
        <v>30916</v>
      </c>
      <c r="B16542">
        <v>1</v>
      </c>
    </row>
    <row r="16543" spans="1:2">
      <c r="A16543" t="s">
        <v>30919</v>
      </c>
      <c r="B16543">
        <v>1</v>
      </c>
    </row>
    <row r="16544" spans="1:2">
      <c r="A16544" t="s">
        <v>30920</v>
      </c>
      <c r="B16544">
        <v>1</v>
      </c>
    </row>
    <row r="16545" spans="1:2">
      <c r="A16545" t="s">
        <v>30921</v>
      </c>
      <c r="B16545">
        <v>1</v>
      </c>
    </row>
    <row r="16546" spans="1:2">
      <c r="A16546" t="s">
        <v>30922</v>
      </c>
      <c r="B16546">
        <v>1</v>
      </c>
    </row>
    <row r="16547" spans="1:2">
      <c r="A16547" t="s">
        <v>30923</v>
      </c>
      <c r="B16547">
        <v>1</v>
      </c>
    </row>
    <row r="16548" spans="1:2">
      <c r="A16548" t="s">
        <v>30924</v>
      </c>
      <c r="B16548">
        <v>1</v>
      </c>
    </row>
    <row r="16549" spans="1:2">
      <c r="A16549" t="s">
        <v>30925</v>
      </c>
      <c r="B16549">
        <v>1</v>
      </c>
    </row>
    <row r="16550" spans="1:2">
      <c r="A16550" t="s">
        <v>30926</v>
      </c>
      <c r="B16550">
        <v>1</v>
      </c>
    </row>
    <row r="16551" spans="1:2">
      <c r="A16551" t="s">
        <v>30927</v>
      </c>
      <c r="B16551">
        <v>1</v>
      </c>
    </row>
    <row r="16552" spans="1:2">
      <c r="A16552" t="s">
        <v>30928</v>
      </c>
      <c r="B16552">
        <v>1</v>
      </c>
    </row>
    <row r="16553" spans="1:2">
      <c r="A16553" t="s">
        <v>30929</v>
      </c>
      <c r="B16553">
        <v>1</v>
      </c>
    </row>
    <row r="16554" spans="1:2">
      <c r="A16554" t="s">
        <v>30930</v>
      </c>
      <c r="B16554">
        <v>1</v>
      </c>
    </row>
    <row r="16555" spans="1:2">
      <c r="A16555" t="s">
        <v>30931</v>
      </c>
      <c r="B16555">
        <v>1</v>
      </c>
    </row>
    <row r="16556" spans="1:2">
      <c r="A16556" t="s">
        <v>30932</v>
      </c>
      <c r="B16556">
        <v>1</v>
      </c>
    </row>
    <row r="16557" spans="1:2">
      <c r="A16557" t="s">
        <v>30933</v>
      </c>
      <c r="B16557">
        <v>1</v>
      </c>
    </row>
    <row r="16558" spans="1:2">
      <c r="A16558" t="s">
        <v>30934</v>
      </c>
      <c r="B16558">
        <v>1</v>
      </c>
    </row>
    <row r="16559" spans="1:2">
      <c r="A16559" t="s">
        <v>30935</v>
      </c>
      <c r="B16559">
        <v>1</v>
      </c>
    </row>
    <row r="16560" spans="1:2">
      <c r="A16560" t="s">
        <v>30936</v>
      </c>
      <c r="B16560">
        <v>1</v>
      </c>
    </row>
    <row r="16561" spans="1:2">
      <c r="A16561" t="s">
        <v>30937</v>
      </c>
      <c r="B16561">
        <v>1</v>
      </c>
    </row>
    <row r="16562" spans="1:2">
      <c r="A16562" t="s">
        <v>30938</v>
      </c>
      <c r="B16562">
        <v>1</v>
      </c>
    </row>
    <row r="16563" spans="1:2">
      <c r="A16563" t="s">
        <v>30939</v>
      </c>
      <c r="B16563">
        <v>1</v>
      </c>
    </row>
    <row r="16564" spans="1:2">
      <c r="A16564" t="s">
        <v>30941</v>
      </c>
      <c r="B16564">
        <v>1</v>
      </c>
    </row>
    <row r="16565" spans="1:2">
      <c r="A16565" t="s">
        <v>30943</v>
      </c>
      <c r="B16565">
        <v>1</v>
      </c>
    </row>
    <row r="16566" spans="1:2">
      <c r="A16566" t="s">
        <v>30944</v>
      </c>
      <c r="B16566">
        <v>1</v>
      </c>
    </row>
    <row r="16567" spans="1:2">
      <c r="A16567" t="s">
        <v>30946</v>
      </c>
      <c r="B16567">
        <v>1</v>
      </c>
    </row>
    <row r="16568" spans="1:2">
      <c r="A16568" t="s">
        <v>30948</v>
      </c>
      <c r="B16568">
        <v>1</v>
      </c>
    </row>
    <row r="16569" spans="1:2">
      <c r="A16569" t="s">
        <v>30949</v>
      </c>
      <c r="B16569">
        <v>1</v>
      </c>
    </row>
    <row r="16570" spans="1:2">
      <c r="A16570" t="s">
        <v>30950</v>
      </c>
      <c r="B16570">
        <v>1</v>
      </c>
    </row>
    <row r="16571" spans="1:2">
      <c r="A16571" t="s">
        <v>30951</v>
      </c>
      <c r="B16571">
        <v>1</v>
      </c>
    </row>
    <row r="16572" spans="1:2">
      <c r="A16572" t="s">
        <v>30952</v>
      </c>
      <c r="B16572">
        <v>1</v>
      </c>
    </row>
    <row r="16573" spans="1:2">
      <c r="A16573" t="s">
        <v>30953</v>
      </c>
      <c r="B16573">
        <v>1</v>
      </c>
    </row>
    <row r="16574" spans="1:2">
      <c r="A16574" t="s">
        <v>30954</v>
      </c>
      <c r="B16574">
        <v>1</v>
      </c>
    </row>
    <row r="16575" spans="1:2">
      <c r="A16575" t="s">
        <v>30956</v>
      </c>
      <c r="B16575">
        <v>1</v>
      </c>
    </row>
    <row r="16576" spans="1:2">
      <c r="A16576" t="s">
        <v>30958</v>
      </c>
      <c r="B16576">
        <v>1</v>
      </c>
    </row>
    <row r="16577" spans="1:2">
      <c r="A16577" t="s">
        <v>30959</v>
      </c>
      <c r="B16577">
        <v>1</v>
      </c>
    </row>
    <row r="16578" spans="1:2">
      <c r="A16578" t="s">
        <v>30960</v>
      </c>
      <c r="B16578">
        <v>1</v>
      </c>
    </row>
    <row r="16579" spans="1:2">
      <c r="A16579" t="s">
        <v>30962</v>
      </c>
      <c r="B16579">
        <v>1</v>
      </c>
    </row>
    <row r="16580" spans="1:2">
      <c r="A16580" t="s">
        <v>30963</v>
      </c>
      <c r="B16580">
        <v>1</v>
      </c>
    </row>
    <row r="16581" spans="1:2">
      <c r="A16581" t="s">
        <v>30964</v>
      </c>
      <c r="B16581">
        <v>1</v>
      </c>
    </row>
    <row r="16582" spans="1:2">
      <c r="A16582" t="s">
        <v>30965</v>
      </c>
      <c r="B16582">
        <v>1</v>
      </c>
    </row>
    <row r="16583" spans="1:2">
      <c r="A16583" t="s">
        <v>30966</v>
      </c>
      <c r="B16583">
        <v>1</v>
      </c>
    </row>
    <row r="16584" spans="1:2">
      <c r="A16584" t="s">
        <v>30967</v>
      </c>
      <c r="B16584">
        <v>1</v>
      </c>
    </row>
    <row r="16585" spans="1:2">
      <c r="A16585" t="s">
        <v>30968</v>
      </c>
      <c r="B16585">
        <v>1</v>
      </c>
    </row>
    <row r="16586" spans="1:2">
      <c r="A16586" t="s">
        <v>30969</v>
      </c>
      <c r="B16586">
        <v>1</v>
      </c>
    </row>
    <row r="16587" spans="1:2">
      <c r="A16587" t="s">
        <v>30970</v>
      </c>
      <c r="B16587">
        <v>1</v>
      </c>
    </row>
    <row r="16588" spans="1:2">
      <c r="A16588" t="s">
        <v>30971</v>
      </c>
      <c r="B16588">
        <v>1</v>
      </c>
    </row>
    <row r="16589" spans="1:2">
      <c r="A16589" t="s">
        <v>30972</v>
      </c>
      <c r="B16589">
        <v>1</v>
      </c>
    </row>
    <row r="16590" spans="1:2">
      <c r="A16590" t="s">
        <v>30973</v>
      </c>
      <c r="B16590">
        <v>1</v>
      </c>
    </row>
    <row r="16591" spans="1:2">
      <c r="A16591" t="s">
        <v>30974</v>
      </c>
      <c r="B16591">
        <v>1</v>
      </c>
    </row>
    <row r="16592" spans="1:2">
      <c r="A16592" t="s">
        <v>30975</v>
      </c>
      <c r="B16592">
        <v>1</v>
      </c>
    </row>
    <row r="16593" spans="1:2">
      <c r="A16593" t="s">
        <v>30977</v>
      </c>
      <c r="B16593">
        <v>1</v>
      </c>
    </row>
    <row r="16594" spans="1:2">
      <c r="A16594" t="s">
        <v>30978</v>
      </c>
      <c r="B16594">
        <v>1</v>
      </c>
    </row>
    <row r="16595" spans="1:2">
      <c r="A16595" t="s">
        <v>30979</v>
      </c>
      <c r="B16595">
        <v>1</v>
      </c>
    </row>
    <row r="16596" spans="1:2">
      <c r="A16596" t="s">
        <v>30980</v>
      </c>
      <c r="B16596">
        <v>1</v>
      </c>
    </row>
    <row r="16597" spans="1:2">
      <c r="A16597" t="s">
        <v>30981</v>
      </c>
      <c r="B16597">
        <v>1</v>
      </c>
    </row>
    <row r="16598" spans="1:2">
      <c r="A16598" t="s">
        <v>30983</v>
      </c>
      <c r="B16598">
        <v>1</v>
      </c>
    </row>
    <row r="16599" spans="1:2">
      <c r="A16599" t="s">
        <v>30985</v>
      </c>
      <c r="B16599">
        <v>1</v>
      </c>
    </row>
    <row r="16600" spans="1:2">
      <c r="A16600" t="s">
        <v>30986</v>
      </c>
      <c r="B16600">
        <v>1</v>
      </c>
    </row>
    <row r="16601" spans="1:2">
      <c r="A16601" t="s">
        <v>30987</v>
      </c>
      <c r="B16601">
        <v>1</v>
      </c>
    </row>
    <row r="16602" spans="1:2">
      <c r="A16602" t="s">
        <v>30989</v>
      </c>
      <c r="B16602">
        <v>1</v>
      </c>
    </row>
    <row r="16603" spans="1:2">
      <c r="A16603" t="s">
        <v>30990</v>
      </c>
      <c r="B16603">
        <v>1</v>
      </c>
    </row>
    <row r="16604" spans="1:2">
      <c r="A16604" t="s">
        <v>30991</v>
      </c>
      <c r="B16604">
        <v>1</v>
      </c>
    </row>
    <row r="16605" spans="1:2">
      <c r="A16605" t="s">
        <v>30992</v>
      </c>
      <c r="B16605">
        <v>1</v>
      </c>
    </row>
    <row r="16606" spans="1:2">
      <c r="A16606" t="s">
        <v>30993</v>
      </c>
      <c r="B16606">
        <v>1</v>
      </c>
    </row>
    <row r="16607" spans="1:2">
      <c r="A16607" t="s">
        <v>30994</v>
      </c>
      <c r="B16607">
        <v>1</v>
      </c>
    </row>
    <row r="16608" spans="1:2">
      <c r="A16608" t="s">
        <v>30995</v>
      </c>
      <c r="B16608">
        <v>1</v>
      </c>
    </row>
    <row r="16609" spans="1:2">
      <c r="A16609" t="s">
        <v>30996</v>
      </c>
      <c r="B16609">
        <v>1</v>
      </c>
    </row>
    <row r="16610" spans="1:2">
      <c r="A16610" t="s">
        <v>30997</v>
      </c>
      <c r="B16610">
        <v>1</v>
      </c>
    </row>
    <row r="16611" spans="1:2">
      <c r="A16611" t="s">
        <v>30998</v>
      </c>
      <c r="B16611">
        <v>1</v>
      </c>
    </row>
    <row r="16612" spans="1:2">
      <c r="A16612" t="s">
        <v>30999</v>
      </c>
      <c r="B16612">
        <v>1</v>
      </c>
    </row>
    <row r="16613" spans="1:2">
      <c r="A16613" t="s">
        <v>31000</v>
      </c>
      <c r="B16613">
        <v>1</v>
      </c>
    </row>
    <row r="16614" spans="1:2">
      <c r="A16614" t="s">
        <v>31001</v>
      </c>
      <c r="B16614">
        <v>1</v>
      </c>
    </row>
    <row r="16615" spans="1:2">
      <c r="A16615" t="s">
        <v>31002</v>
      </c>
      <c r="B16615">
        <v>1</v>
      </c>
    </row>
    <row r="16616" spans="1:2">
      <c r="A16616" t="s">
        <v>31003</v>
      </c>
      <c r="B16616">
        <v>1</v>
      </c>
    </row>
    <row r="16617" spans="1:2">
      <c r="A16617" t="s">
        <v>31004</v>
      </c>
      <c r="B16617">
        <v>1</v>
      </c>
    </row>
    <row r="16618" spans="1:2">
      <c r="A16618" t="s">
        <v>31005</v>
      </c>
      <c r="B16618">
        <v>1</v>
      </c>
    </row>
    <row r="16619" spans="1:2">
      <c r="A16619" t="s">
        <v>31006</v>
      </c>
      <c r="B16619">
        <v>1</v>
      </c>
    </row>
    <row r="16620" spans="1:2">
      <c r="A16620" t="s">
        <v>31007</v>
      </c>
      <c r="B16620">
        <v>1</v>
      </c>
    </row>
    <row r="16621" spans="1:2">
      <c r="A16621" t="s">
        <v>31008</v>
      </c>
      <c r="B16621">
        <v>1</v>
      </c>
    </row>
    <row r="16622" spans="1:2">
      <c r="A16622" t="s">
        <v>31009</v>
      </c>
      <c r="B16622">
        <v>1</v>
      </c>
    </row>
    <row r="16623" spans="1:2">
      <c r="A16623" t="s">
        <v>31010</v>
      </c>
      <c r="B16623">
        <v>1</v>
      </c>
    </row>
    <row r="16624" spans="1:2">
      <c r="A16624" t="s">
        <v>31011</v>
      </c>
      <c r="B16624">
        <v>1</v>
      </c>
    </row>
    <row r="16625" spans="1:2">
      <c r="A16625" t="s">
        <v>31012</v>
      </c>
      <c r="B16625">
        <v>1</v>
      </c>
    </row>
    <row r="16626" spans="1:2">
      <c r="A16626" t="s">
        <v>31013</v>
      </c>
      <c r="B16626">
        <v>1</v>
      </c>
    </row>
    <row r="16627" spans="1:2">
      <c r="A16627" t="s">
        <v>31015</v>
      </c>
      <c r="B16627">
        <v>1</v>
      </c>
    </row>
    <row r="16628" spans="1:2">
      <c r="A16628" t="s">
        <v>31016</v>
      </c>
      <c r="B16628">
        <v>1</v>
      </c>
    </row>
    <row r="16629" spans="1:2">
      <c r="A16629" t="s">
        <v>31017</v>
      </c>
      <c r="B16629">
        <v>1</v>
      </c>
    </row>
    <row r="16630" spans="1:2">
      <c r="A16630" t="s">
        <v>31018</v>
      </c>
      <c r="B16630">
        <v>1</v>
      </c>
    </row>
    <row r="16631" spans="1:2">
      <c r="A16631" t="s">
        <v>31019</v>
      </c>
      <c r="B16631">
        <v>1</v>
      </c>
    </row>
    <row r="16632" spans="1:2">
      <c r="A16632" t="s">
        <v>31020</v>
      </c>
      <c r="B16632">
        <v>1</v>
      </c>
    </row>
    <row r="16633" spans="1:2">
      <c r="A16633" t="s">
        <v>31021</v>
      </c>
      <c r="B16633">
        <v>1</v>
      </c>
    </row>
    <row r="16634" spans="1:2">
      <c r="A16634" t="s">
        <v>31022</v>
      </c>
      <c r="B16634">
        <v>1</v>
      </c>
    </row>
    <row r="16635" spans="1:2">
      <c r="A16635" t="s">
        <v>31023</v>
      </c>
      <c r="B16635">
        <v>1</v>
      </c>
    </row>
    <row r="16636" spans="1:2">
      <c r="A16636" t="s">
        <v>31024</v>
      </c>
      <c r="B16636">
        <v>1</v>
      </c>
    </row>
    <row r="16637" spans="1:2">
      <c r="A16637" t="s">
        <v>31025</v>
      </c>
      <c r="B16637">
        <v>1</v>
      </c>
    </row>
    <row r="16638" spans="1:2">
      <c r="A16638" t="s">
        <v>31026</v>
      </c>
      <c r="B16638">
        <v>1</v>
      </c>
    </row>
    <row r="16639" spans="1:2">
      <c r="A16639" t="s">
        <v>31028</v>
      </c>
      <c r="B16639">
        <v>1</v>
      </c>
    </row>
    <row r="16640" spans="1:2">
      <c r="A16640" t="s">
        <v>31029</v>
      </c>
      <c r="B16640">
        <v>1</v>
      </c>
    </row>
    <row r="16641" spans="1:2">
      <c r="A16641" t="s">
        <v>31030</v>
      </c>
      <c r="B16641">
        <v>1</v>
      </c>
    </row>
    <row r="16642" spans="1:2">
      <c r="A16642" t="s">
        <v>31031</v>
      </c>
      <c r="B16642">
        <v>1</v>
      </c>
    </row>
    <row r="16643" spans="1:2">
      <c r="A16643" t="s">
        <v>31032</v>
      </c>
      <c r="B16643">
        <v>1</v>
      </c>
    </row>
    <row r="16644" spans="1:2">
      <c r="A16644" t="s">
        <v>31033</v>
      </c>
      <c r="B16644">
        <v>1</v>
      </c>
    </row>
    <row r="16645" spans="1:2">
      <c r="A16645" t="s">
        <v>31035</v>
      </c>
      <c r="B16645">
        <v>1</v>
      </c>
    </row>
    <row r="16646" spans="1:2">
      <c r="A16646" t="s">
        <v>31036</v>
      </c>
      <c r="B16646">
        <v>1</v>
      </c>
    </row>
    <row r="16647" spans="1:2">
      <c r="A16647" t="s">
        <v>31037</v>
      </c>
      <c r="B16647">
        <v>1</v>
      </c>
    </row>
    <row r="16648" spans="1:2">
      <c r="A16648" t="s">
        <v>31038</v>
      </c>
      <c r="B16648">
        <v>1</v>
      </c>
    </row>
    <row r="16649" spans="1:2">
      <c r="A16649" t="s">
        <v>31039</v>
      </c>
      <c r="B16649">
        <v>1</v>
      </c>
    </row>
    <row r="16650" spans="1:2">
      <c r="A16650" t="s">
        <v>31040</v>
      </c>
      <c r="B16650">
        <v>1</v>
      </c>
    </row>
    <row r="16651" spans="1:2">
      <c r="A16651" t="s">
        <v>31041</v>
      </c>
      <c r="B16651">
        <v>1</v>
      </c>
    </row>
    <row r="16652" spans="1:2">
      <c r="A16652" t="s">
        <v>31042</v>
      </c>
      <c r="B16652">
        <v>1</v>
      </c>
    </row>
    <row r="16653" spans="1:2">
      <c r="A16653" t="s">
        <v>31043</v>
      </c>
      <c r="B16653">
        <v>1</v>
      </c>
    </row>
    <row r="16654" spans="1:2">
      <c r="A16654" t="s">
        <v>31044</v>
      </c>
      <c r="B16654">
        <v>1</v>
      </c>
    </row>
    <row r="16655" spans="1:2">
      <c r="A16655" t="s">
        <v>31045</v>
      </c>
      <c r="B16655">
        <v>1</v>
      </c>
    </row>
    <row r="16656" spans="1:2">
      <c r="A16656" t="s">
        <v>31046</v>
      </c>
      <c r="B16656">
        <v>1</v>
      </c>
    </row>
    <row r="16657" spans="1:2">
      <c r="A16657" t="s">
        <v>31047</v>
      </c>
      <c r="B16657">
        <v>1</v>
      </c>
    </row>
    <row r="16658" spans="1:2">
      <c r="A16658" t="s">
        <v>31048</v>
      </c>
      <c r="B16658">
        <v>1</v>
      </c>
    </row>
    <row r="16659" spans="1:2">
      <c r="A16659" t="s">
        <v>31049</v>
      </c>
      <c r="B16659">
        <v>1</v>
      </c>
    </row>
    <row r="16660" spans="1:2">
      <c r="A16660" t="s">
        <v>31050</v>
      </c>
      <c r="B16660">
        <v>1</v>
      </c>
    </row>
    <row r="16661" spans="1:2">
      <c r="A16661" t="s">
        <v>31051</v>
      </c>
      <c r="B16661">
        <v>1</v>
      </c>
    </row>
    <row r="16662" spans="1:2">
      <c r="A16662" t="s">
        <v>31052</v>
      </c>
      <c r="B16662">
        <v>1</v>
      </c>
    </row>
    <row r="16663" spans="1:2">
      <c r="A16663" t="s">
        <v>31053</v>
      </c>
      <c r="B16663">
        <v>1</v>
      </c>
    </row>
    <row r="16664" spans="1:2">
      <c r="A16664" t="s">
        <v>31054</v>
      </c>
      <c r="B16664">
        <v>1</v>
      </c>
    </row>
    <row r="16665" spans="1:2">
      <c r="A16665" t="s">
        <v>31055</v>
      </c>
      <c r="B16665">
        <v>1</v>
      </c>
    </row>
    <row r="16666" spans="1:2">
      <c r="A16666" t="s">
        <v>31056</v>
      </c>
      <c r="B16666">
        <v>1</v>
      </c>
    </row>
    <row r="16667" spans="1:2">
      <c r="A16667" t="s">
        <v>31057</v>
      </c>
      <c r="B16667">
        <v>1</v>
      </c>
    </row>
    <row r="16668" spans="1:2">
      <c r="A16668" t="s">
        <v>31058</v>
      </c>
      <c r="B16668">
        <v>1</v>
      </c>
    </row>
    <row r="16669" spans="1:2">
      <c r="A16669" t="s">
        <v>31060</v>
      </c>
      <c r="B16669">
        <v>1</v>
      </c>
    </row>
    <row r="16670" spans="1:2">
      <c r="A16670" t="s">
        <v>31061</v>
      </c>
      <c r="B16670">
        <v>1</v>
      </c>
    </row>
    <row r="16671" spans="1:2">
      <c r="A16671" t="s">
        <v>31062</v>
      </c>
      <c r="B16671">
        <v>1</v>
      </c>
    </row>
    <row r="16672" spans="1:2">
      <c r="A16672" t="s">
        <v>31063</v>
      </c>
      <c r="B16672">
        <v>1</v>
      </c>
    </row>
    <row r="16673" spans="1:2">
      <c r="A16673" t="s">
        <v>31064</v>
      </c>
      <c r="B16673">
        <v>1</v>
      </c>
    </row>
    <row r="16674" spans="1:2">
      <c r="A16674" t="s">
        <v>31065</v>
      </c>
      <c r="B16674">
        <v>1</v>
      </c>
    </row>
    <row r="16675" spans="1:2">
      <c r="A16675" t="s">
        <v>31066</v>
      </c>
      <c r="B16675">
        <v>1</v>
      </c>
    </row>
    <row r="16676" spans="1:2">
      <c r="A16676" t="s">
        <v>31067</v>
      </c>
      <c r="B16676">
        <v>1</v>
      </c>
    </row>
    <row r="16677" spans="1:2">
      <c r="A16677" t="s">
        <v>31068</v>
      </c>
      <c r="B16677">
        <v>1</v>
      </c>
    </row>
    <row r="16678" spans="1:2">
      <c r="A16678" t="s">
        <v>31069</v>
      </c>
      <c r="B16678">
        <v>1</v>
      </c>
    </row>
    <row r="16679" spans="1:2">
      <c r="A16679" t="s">
        <v>31070</v>
      </c>
      <c r="B16679">
        <v>1</v>
      </c>
    </row>
    <row r="16680" spans="1:2">
      <c r="A16680" t="s">
        <v>31071</v>
      </c>
      <c r="B16680">
        <v>1</v>
      </c>
    </row>
    <row r="16681" spans="1:2">
      <c r="A16681" t="s">
        <v>31072</v>
      </c>
      <c r="B16681">
        <v>1</v>
      </c>
    </row>
    <row r="16682" spans="1:2">
      <c r="A16682" t="s">
        <v>31073</v>
      </c>
      <c r="B16682">
        <v>1</v>
      </c>
    </row>
    <row r="16683" spans="1:2">
      <c r="A16683" t="s">
        <v>31074</v>
      </c>
      <c r="B16683">
        <v>1</v>
      </c>
    </row>
    <row r="16684" spans="1:2">
      <c r="A16684" t="s">
        <v>31076</v>
      </c>
      <c r="B16684">
        <v>1</v>
      </c>
    </row>
    <row r="16685" spans="1:2">
      <c r="A16685" t="s">
        <v>31077</v>
      </c>
      <c r="B16685">
        <v>1</v>
      </c>
    </row>
    <row r="16686" spans="1:2">
      <c r="A16686" t="s">
        <v>31079</v>
      </c>
      <c r="B16686">
        <v>1</v>
      </c>
    </row>
    <row r="16687" spans="1:2">
      <c r="A16687" t="s">
        <v>31080</v>
      </c>
      <c r="B16687">
        <v>1</v>
      </c>
    </row>
    <row r="16688" spans="1:2">
      <c r="A16688" t="s">
        <v>31081</v>
      </c>
      <c r="B16688">
        <v>1</v>
      </c>
    </row>
    <row r="16689" spans="1:2">
      <c r="A16689" t="s">
        <v>31083</v>
      </c>
      <c r="B16689">
        <v>1</v>
      </c>
    </row>
    <row r="16690" spans="1:2">
      <c r="A16690" t="s">
        <v>31084</v>
      </c>
      <c r="B16690">
        <v>1</v>
      </c>
    </row>
    <row r="16691" spans="1:2">
      <c r="A16691" t="s">
        <v>31085</v>
      </c>
      <c r="B16691">
        <v>1</v>
      </c>
    </row>
    <row r="16692" spans="1:2">
      <c r="A16692" t="s">
        <v>31086</v>
      </c>
      <c r="B16692">
        <v>1</v>
      </c>
    </row>
    <row r="16693" spans="1:2">
      <c r="A16693" t="s">
        <v>31088</v>
      </c>
      <c r="B16693">
        <v>1</v>
      </c>
    </row>
    <row r="16694" spans="1:2">
      <c r="A16694" t="s">
        <v>31089</v>
      </c>
      <c r="B16694">
        <v>1</v>
      </c>
    </row>
    <row r="16695" spans="1:2">
      <c r="A16695" t="s">
        <v>31090</v>
      </c>
      <c r="B16695">
        <v>1</v>
      </c>
    </row>
    <row r="16696" spans="1:2">
      <c r="A16696" t="s">
        <v>31094</v>
      </c>
      <c r="B16696">
        <v>1</v>
      </c>
    </row>
    <row r="16697" spans="1:2">
      <c r="A16697" t="s">
        <v>31095</v>
      </c>
      <c r="B16697">
        <v>1</v>
      </c>
    </row>
    <row r="16698" spans="1:2">
      <c r="A16698" t="s">
        <v>31096</v>
      </c>
      <c r="B16698">
        <v>1</v>
      </c>
    </row>
    <row r="16699" spans="1:2">
      <c r="A16699" t="s">
        <v>31097</v>
      </c>
      <c r="B16699">
        <v>1</v>
      </c>
    </row>
    <row r="16700" spans="1:2">
      <c r="A16700" t="s">
        <v>31098</v>
      </c>
      <c r="B16700">
        <v>1</v>
      </c>
    </row>
    <row r="16701" spans="1:2">
      <c r="A16701" t="s">
        <v>31099</v>
      </c>
      <c r="B16701">
        <v>1</v>
      </c>
    </row>
    <row r="16702" spans="1:2">
      <c r="A16702" t="s">
        <v>31100</v>
      </c>
      <c r="B16702">
        <v>1</v>
      </c>
    </row>
    <row r="16703" spans="1:2">
      <c r="A16703" t="s">
        <v>31101</v>
      </c>
      <c r="B16703">
        <v>1</v>
      </c>
    </row>
    <row r="16704" spans="1:2">
      <c r="A16704" t="s">
        <v>31102</v>
      </c>
      <c r="B16704">
        <v>1</v>
      </c>
    </row>
    <row r="16705" spans="1:2">
      <c r="A16705" t="s">
        <v>31103</v>
      </c>
      <c r="B16705">
        <v>1</v>
      </c>
    </row>
    <row r="16706" spans="1:2">
      <c r="A16706" t="s">
        <v>31104</v>
      </c>
      <c r="B16706">
        <v>1</v>
      </c>
    </row>
    <row r="16707" spans="1:2">
      <c r="A16707" t="s">
        <v>31105</v>
      </c>
      <c r="B16707">
        <v>1</v>
      </c>
    </row>
    <row r="16708" spans="1:2">
      <c r="A16708" t="s">
        <v>31106</v>
      </c>
      <c r="B16708">
        <v>1</v>
      </c>
    </row>
    <row r="16709" spans="1:2">
      <c r="A16709" t="s">
        <v>31107</v>
      </c>
      <c r="B16709">
        <v>1</v>
      </c>
    </row>
    <row r="16710" spans="1:2">
      <c r="A16710" t="s">
        <v>31108</v>
      </c>
      <c r="B16710">
        <v>1</v>
      </c>
    </row>
    <row r="16711" spans="1:2">
      <c r="A16711" t="s">
        <v>31109</v>
      </c>
      <c r="B16711">
        <v>1</v>
      </c>
    </row>
    <row r="16712" spans="1:2">
      <c r="A16712" t="s">
        <v>31110</v>
      </c>
      <c r="B16712">
        <v>1</v>
      </c>
    </row>
    <row r="16713" spans="1:2">
      <c r="A16713" t="s">
        <v>31111</v>
      </c>
      <c r="B16713">
        <v>1</v>
      </c>
    </row>
    <row r="16714" spans="1:2">
      <c r="A16714" t="s">
        <v>31113</v>
      </c>
      <c r="B16714">
        <v>1</v>
      </c>
    </row>
    <row r="16715" spans="1:2">
      <c r="A16715" t="s">
        <v>31114</v>
      </c>
      <c r="B16715">
        <v>1</v>
      </c>
    </row>
    <row r="16716" spans="1:2">
      <c r="A16716" t="s">
        <v>31115</v>
      </c>
      <c r="B16716">
        <v>1</v>
      </c>
    </row>
    <row r="16717" spans="1:2">
      <c r="A16717" t="s">
        <v>31116</v>
      </c>
      <c r="B16717">
        <v>1</v>
      </c>
    </row>
    <row r="16718" spans="1:2">
      <c r="A16718" t="s">
        <v>31117</v>
      </c>
      <c r="B16718">
        <v>1</v>
      </c>
    </row>
    <row r="16719" spans="1:2">
      <c r="A16719" t="s">
        <v>31118</v>
      </c>
      <c r="B16719">
        <v>1</v>
      </c>
    </row>
    <row r="16720" spans="1:2">
      <c r="A16720" t="s">
        <v>31119</v>
      </c>
      <c r="B16720">
        <v>1</v>
      </c>
    </row>
    <row r="16721" spans="1:2">
      <c r="A16721" t="s">
        <v>31120</v>
      </c>
      <c r="B16721">
        <v>1</v>
      </c>
    </row>
    <row r="16722" spans="1:2">
      <c r="A16722" t="s">
        <v>31121</v>
      </c>
      <c r="B16722">
        <v>1</v>
      </c>
    </row>
    <row r="16723" spans="1:2">
      <c r="A16723" t="s">
        <v>31122</v>
      </c>
      <c r="B16723">
        <v>1</v>
      </c>
    </row>
    <row r="16724" spans="1:2">
      <c r="A16724" t="s">
        <v>31123</v>
      </c>
      <c r="B16724">
        <v>1</v>
      </c>
    </row>
    <row r="16725" spans="1:2">
      <c r="A16725" t="s">
        <v>31124</v>
      </c>
      <c r="B16725">
        <v>1</v>
      </c>
    </row>
    <row r="16726" spans="1:2">
      <c r="A16726" t="s">
        <v>31125</v>
      </c>
      <c r="B16726">
        <v>1</v>
      </c>
    </row>
    <row r="16727" spans="1:2">
      <c r="A16727" t="s">
        <v>31126</v>
      </c>
      <c r="B16727">
        <v>1</v>
      </c>
    </row>
    <row r="16728" spans="1:2">
      <c r="A16728" t="s">
        <v>31128</v>
      </c>
      <c r="B16728">
        <v>1</v>
      </c>
    </row>
    <row r="16729" spans="1:2">
      <c r="A16729" t="s">
        <v>31129</v>
      </c>
      <c r="B16729">
        <v>1</v>
      </c>
    </row>
    <row r="16730" spans="1:2">
      <c r="A16730" t="s">
        <v>31130</v>
      </c>
      <c r="B16730">
        <v>1</v>
      </c>
    </row>
    <row r="16731" spans="1:2">
      <c r="A16731" t="s">
        <v>31131</v>
      </c>
      <c r="B16731">
        <v>1</v>
      </c>
    </row>
    <row r="16732" spans="1:2">
      <c r="A16732" t="s">
        <v>31132</v>
      </c>
      <c r="B16732">
        <v>1</v>
      </c>
    </row>
    <row r="16733" spans="1:2">
      <c r="A16733" t="s">
        <v>31133</v>
      </c>
      <c r="B16733">
        <v>1</v>
      </c>
    </row>
    <row r="16734" spans="1:2">
      <c r="A16734" t="s">
        <v>31134</v>
      </c>
      <c r="B16734">
        <v>1</v>
      </c>
    </row>
    <row r="16735" spans="1:2">
      <c r="A16735" t="s">
        <v>31137</v>
      </c>
      <c r="B16735">
        <v>1</v>
      </c>
    </row>
    <row r="16736" spans="1:2">
      <c r="A16736" t="s">
        <v>31138</v>
      </c>
      <c r="B16736">
        <v>1</v>
      </c>
    </row>
    <row r="16737" spans="1:2">
      <c r="A16737" t="s">
        <v>31139</v>
      </c>
      <c r="B16737">
        <v>1</v>
      </c>
    </row>
    <row r="16738" spans="1:2">
      <c r="A16738" t="s">
        <v>31140</v>
      </c>
      <c r="B16738">
        <v>1</v>
      </c>
    </row>
    <row r="16739" spans="1:2">
      <c r="A16739" t="s">
        <v>31141</v>
      </c>
      <c r="B16739">
        <v>1</v>
      </c>
    </row>
    <row r="16740" spans="1:2">
      <c r="A16740" t="s">
        <v>31143</v>
      </c>
      <c r="B16740">
        <v>1</v>
      </c>
    </row>
    <row r="16741" spans="1:2">
      <c r="A16741" t="s">
        <v>31144</v>
      </c>
      <c r="B16741">
        <v>1</v>
      </c>
    </row>
    <row r="16742" spans="1:2">
      <c r="A16742" t="s">
        <v>31145</v>
      </c>
      <c r="B16742">
        <v>1</v>
      </c>
    </row>
    <row r="16743" spans="1:2">
      <c r="A16743" t="s">
        <v>31146</v>
      </c>
      <c r="B16743">
        <v>1</v>
      </c>
    </row>
    <row r="16744" spans="1:2">
      <c r="A16744" t="s">
        <v>31147</v>
      </c>
      <c r="B16744">
        <v>1</v>
      </c>
    </row>
    <row r="16745" spans="1:2">
      <c r="A16745" t="s">
        <v>31148</v>
      </c>
      <c r="B16745">
        <v>1</v>
      </c>
    </row>
    <row r="16746" spans="1:2">
      <c r="A16746" t="s">
        <v>31149</v>
      </c>
      <c r="B16746">
        <v>1</v>
      </c>
    </row>
    <row r="16747" spans="1:2">
      <c r="A16747" t="s">
        <v>31150</v>
      </c>
      <c r="B16747">
        <v>1</v>
      </c>
    </row>
    <row r="16748" spans="1:2">
      <c r="A16748" t="s">
        <v>31151</v>
      </c>
      <c r="B16748">
        <v>1</v>
      </c>
    </row>
    <row r="16749" spans="1:2">
      <c r="A16749" t="s">
        <v>31152</v>
      </c>
      <c r="B16749">
        <v>1</v>
      </c>
    </row>
    <row r="16750" spans="1:2">
      <c r="A16750" t="s">
        <v>31153</v>
      </c>
      <c r="B16750">
        <v>1</v>
      </c>
    </row>
    <row r="16751" spans="1:2">
      <c r="A16751" t="s">
        <v>31154</v>
      </c>
      <c r="B16751">
        <v>1</v>
      </c>
    </row>
    <row r="16752" spans="1:2">
      <c r="A16752" t="s">
        <v>31156</v>
      </c>
      <c r="B16752">
        <v>1</v>
      </c>
    </row>
    <row r="16753" spans="1:2">
      <c r="A16753" t="s">
        <v>31157</v>
      </c>
      <c r="B16753">
        <v>1</v>
      </c>
    </row>
    <row r="16754" spans="1:2">
      <c r="A16754" t="s">
        <v>31158</v>
      </c>
      <c r="B16754">
        <v>1</v>
      </c>
    </row>
    <row r="16755" spans="1:2">
      <c r="A16755" t="s">
        <v>31159</v>
      </c>
      <c r="B16755">
        <v>1</v>
      </c>
    </row>
    <row r="16756" spans="1:2">
      <c r="A16756" t="s">
        <v>31160</v>
      </c>
      <c r="B16756">
        <v>1</v>
      </c>
    </row>
    <row r="16757" spans="1:2">
      <c r="A16757" t="s">
        <v>31161</v>
      </c>
      <c r="B16757">
        <v>1</v>
      </c>
    </row>
    <row r="16758" spans="1:2">
      <c r="A16758" t="s">
        <v>31162</v>
      </c>
      <c r="B16758">
        <v>1</v>
      </c>
    </row>
    <row r="16759" spans="1:2">
      <c r="A16759" t="s">
        <v>31165</v>
      </c>
      <c r="B16759">
        <v>1</v>
      </c>
    </row>
    <row r="16760" spans="1:2">
      <c r="A16760" t="s">
        <v>31166</v>
      </c>
      <c r="B16760">
        <v>1</v>
      </c>
    </row>
    <row r="16761" spans="1:2">
      <c r="A16761" t="s">
        <v>31167</v>
      </c>
      <c r="B16761">
        <v>1</v>
      </c>
    </row>
    <row r="16762" spans="1:2">
      <c r="A16762" t="s">
        <v>31168</v>
      </c>
      <c r="B16762">
        <v>1</v>
      </c>
    </row>
    <row r="16763" spans="1:2">
      <c r="A16763" t="s">
        <v>31169</v>
      </c>
      <c r="B16763">
        <v>1</v>
      </c>
    </row>
    <row r="16764" spans="1:2">
      <c r="A16764" t="s">
        <v>31170</v>
      </c>
      <c r="B16764">
        <v>1</v>
      </c>
    </row>
    <row r="16765" spans="1:2">
      <c r="A16765" t="s">
        <v>31171</v>
      </c>
      <c r="B16765">
        <v>1</v>
      </c>
    </row>
    <row r="16766" spans="1:2">
      <c r="A16766" t="s">
        <v>31172</v>
      </c>
      <c r="B16766">
        <v>1</v>
      </c>
    </row>
    <row r="16767" spans="1:2">
      <c r="A16767" t="s">
        <v>31173</v>
      </c>
      <c r="B16767">
        <v>1</v>
      </c>
    </row>
    <row r="16768" spans="1:2">
      <c r="A16768" t="s">
        <v>31174</v>
      </c>
      <c r="B16768">
        <v>1</v>
      </c>
    </row>
    <row r="16769" spans="1:2">
      <c r="A16769" t="s">
        <v>31176</v>
      </c>
      <c r="B16769">
        <v>1</v>
      </c>
    </row>
    <row r="16770" spans="1:2">
      <c r="A16770" t="s">
        <v>31177</v>
      </c>
      <c r="B16770">
        <v>1</v>
      </c>
    </row>
    <row r="16771" spans="1:2">
      <c r="A16771" t="s">
        <v>31179</v>
      </c>
      <c r="B16771">
        <v>1</v>
      </c>
    </row>
    <row r="16772" spans="1:2">
      <c r="A16772" t="s">
        <v>31180</v>
      </c>
      <c r="B16772">
        <v>1</v>
      </c>
    </row>
    <row r="16773" spans="1:2">
      <c r="A16773" t="s">
        <v>31181</v>
      </c>
      <c r="B16773">
        <v>1</v>
      </c>
    </row>
    <row r="16774" spans="1:2">
      <c r="A16774" t="s">
        <v>31183</v>
      </c>
      <c r="B16774">
        <v>1</v>
      </c>
    </row>
    <row r="16775" spans="1:2">
      <c r="A16775" t="s">
        <v>31184</v>
      </c>
      <c r="B16775">
        <v>1</v>
      </c>
    </row>
    <row r="16776" spans="1:2">
      <c r="A16776" t="s">
        <v>31185</v>
      </c>
      <c r="B16776">
        <v>1</v>
      </c>
    </row>
    <row r="16777" spans="1:2">
      <c r="A16777" t="s">
        <v>31186</v>
      </c>
      <c r="B16777">
        <v>1</v>
      </c>
    </row>
    <row r="16778" spans="1:2">
      <c r="A16778" t="s">
        <v>31187</v>
      </c>
      <c r="B16778">
        <v>1</v>
      </c>
    </row>
    <row r="16779" spans="1:2">
      <c r="A16779" t="s">
        <v>31188</v>
      </c>
      <c r="B16779">
        <v>1</v>
      </c>
    </row>
    <row r="16780" spans="1:2">
      <c r="A16780" t="s">
        <v>31190</v>
      </c>
      <c r="B16780">
        <v>1</v>
      </c>
    </row>
    <row r="16781" spans="1:2">
      <c r="A16781" t="s">
        <v>31191</v>
      </c>
      <c r="B16781">
        <v>1</v>
      </c>
    </row>
    <row r="16782" spans="1:2">
      <c r="A16782" t="s">
        <v>31192</v>
      </c>
      <c r="B16782">
        <v>1</v>
      </c>
    </row>
    <row r="16783" spans="1:2">
      <c r="A16783" t="s">
        <v>31193</v>
      </c>
      <c r="B16783">
        <v>1</v>
      </c>
    </row>
    <row r="16784" spans="1:2">
      <c r="A16784" t="s">
        <v>31194</v>
      </c>
      <c r="B16784">
        <v>1</v>
      </c>
    </row>
    <row r="16785" spans="1:2">
      <c r="A16785" t="s">
        <v>31195</v>
      </c>
      <c r="B16785">
        <v>1</v>
      </c>
    </row>
    <row r="16786" spans="1:2">
      <c r="A16786" t="s">
        <v>31196</v>
      </c>
      <c r="B16786">
        <v>1</v>
      </c>
    </row>
    <row r="16787" spans="1:2">
      <c r="A16787" t="s">
        <v>31197</v>
      </c>
      <c r="B16787">
        <v>1</v>
      </c>
    </row>
    <row r="16788" spans="1:2">
      <c r="A16788" t="e">
        <f>--_: sometimes_RB a_DT</f>
        <v>#NAME?</v>
      </c>
      <c r="B16788">
        <v>1</v>
      </c>
    </row>
    <row r="16789" spans="1:2">
      <c r="A16789" t="s">
        <v>31198</v>
      </c>
      <c r="B16789">
        <v>1</v>
      </c>
    </row>
    <row r="16790" spans="1:2">
      <c r="A16790" t="s">
        <v>31199</v>
      </c>
      <c r="B16790">
        <v>1</v>
      </c>
    </row>
    <row r="16791" spans="1:2">
      <c r="A16791" t="s">
        <v>31200</v>
      </c>
      <c r="B16791">
        <v>1</v>
      </c>
    </row>
    <row r="16792" spans="1:2">
      <c r="A16792" t="s">
        <v>31201</v>
      </c>
      <c r="B16792">
        <v>1</v>
      </c>
    </row>
    <row r="16793" spans="1:2">
      <c r="A16793" t="s">
        <v>31202</v>
      </c>
      <c r="B16793">
        <v>1</v>
      </c>
    </row>
    <row r="16794" spans="1:2">
      <c r="A16794" t="s">
        <v>31203</v>
      </c>
      <c r="B16794">
        <v>1</v>
      </c>
    </row>
    <row r="16795" spans="1:2">
      <c r="A16795" t="s">
        <v>31204</v>
      </c>
      <c r="B16795">
        <v>1</v>
      </c>
    </row>
    <row r="16796" spans="1:2">
      <c r="A16796" t="s">
        <v>31205</v>
      </c>
      <c r="B16796">
        <v>1</v>
      </c>
    </row>
    <row r="16797" spans="1:2">
      <c r="A16797" t="s">
        <v>31206</v>
      </c>
      <c r="B16797">
        <v>1</v>
      </c>
    </row>
    <row r="16798" spans="1:2">
      <c r="A16798" t="s">
        <v>31207</v>
      </c>
      <c r="B16798">
        <v>1</v>
      </c>
    </row>
    <row r="16799" spans="1:2">
      <c r="A16799" t="s">
        <v>31208</v>
      </c>
      <c r="B16799">
        <v>1</v>
      </c>
    </row>
    <row r="16800" spans="1:2">
      <c r="A16800" t="s">
        <v>31209</v>
      </c>
      <c r="B16800">
        <v>1</v>
      </c>
    </row>
    <row r="16801" spans="1:2">
      <c r="A16801" t="s">
        <v>31210</v>
      </c>
      <c r="B16801">
        <v>1</v>
      </c>
    </row>
    <row r="16802" spans="1:2">
      <c r="A16802" t="s">
        <v>31211</v>
      </c>
      <c r="B16802">
        <v>1</v>
      </c>
    </row>
    <row r="16803" spans="1:2">
      <c r="A16803" t="s">
        <v>31212</v>
      </c>
      <c r="B16803">
        <v>1</v>
      </c>
    </row>
    <row r="16804" spans="1:2">
      <c r="A16804" t="s">
        <v>31213</v>
      </c>
      <c r="B16804">
        <v>1</v>
      </c>
    </row>
    <row r="16805" spans="1:2">
      <c r="A16805" t="s">
        <v>31214</v>
      </c>
      <c r="B16805">
        <v>1</v>
      </c>
    </row>
    <row r="16806" spans="1:2">
      <c r="A16806" t="s">
        <v>31216</v>
      </c>
      <c r="B16806">
        <v>1</v>
      </c>
    </row>
    <row r="16807" spans="1:2">
      <c r="A16807" t="s">
        <v>31217</v>
      </c>
      <c r="B16807">
        <v>1</v>
      </c>
    </row>
    <row r="16808" spans="1:2">
      <c r="A16808" t="s">
        <v>31218</v>
      </c>
      <c r="B16808">
        <v>1</v>
      </c>
    </row>
    <row r="16809" spans="1:2">
      <c r="A16809" t="s">
        <v>31219</v>
      </c>
      <c r="B16809">
        <v>1</v>
      </c>
    </row>
    <row r="16810" spans="1:2">
      <c r="A16810" t="s">
        <v>31220</v>
      </c>
      <c r="B16810">
        <v>1</v>
      </c>
    </row>
    <row r="16811" spans="1:2">
      <c r="A16811" t="s">
        <v>31221</v>
      </c>
      <c r="B16811">
        <v>1</v>
      </c>
    </row>
    <row r="16812" spans="1:2">
      <c r="A16812" t="s">
        <v>31222</v>
      </c>
      <c r="B16812">
        <v>1</v>
      </c>
    </row>
    <row r="16813" spans="1:2">
      <c r="A16813" t="s">
        <v>31223</v>
      </c>
      <c r="B16813">
        <v>1</v>
      </c>
    </row>
    <row r="16814" spans="1:2">
      <c r="A16814" t="s">
        <v>31224</v>
      </c>
      <c r="B16814">
        <v>1</v>
      </c>
    </row>
    <row r="16815" spans="1:2">
      <c r="A16815" t="s">
        <v>31225</v>
      </c>
      <c r="B16815">
        <v>1</v>
      </c>
    </row>
    <row r="16816" spans="1:2">
      <c r="A16816" t="s">
        <v>31226</v>
      </c>
      <c r="B16816">
        <v>1</v>
      </c>
    </row>
    <row r="16817" spans="1:2">
      <c r="A16817" t="s">
        <v>31227</v>
      </c>
      <c r="B16817">
        <v>1</v>
      </c>
    </row>
    <row r="16818" spans="1:2">
      <c r="A16818" t="s">
        <v>31228</v>
      </c>
      <c r="B16818">
        <v>1</v>
      </c>
    </row>
    <row r="16819" spans="1:2">
      <c r="A16819" t="s">
        <v>31229</v>
      </c>
      <c r="B16819">
        <v>1</v>
      </c>
    </row>
    <row r="16820" spans="1:2">
      <c r="A16820" t="s">
        <v>31230</v>
      </c>
      <c r="B16820">
        <v>1</v>
      </c>
    </row>
    <row r="16821" spans="1:2">
      <c r="A16821" t="s">
        <v>31231</v>
      </c>
      <c r="B16821">
        <v>1</v>
      </c>
    </row>
    <row r="16822" spans="1:2">
      <c r="A16822" t="s">
        <v>31232</v>
      </c>
      <c r="B16822">
        <v>1</v>
      </c>
    </row>
    <row r="16823" spans="1:2">
      <c r="A16823" t="s">
        <v>31233</v>
      </c>
      <c r="B16823">
        <v>1</v>
      </c>
    </row>
    <row r="16824" spans="1:2">
      <c r="A16824" t="s">
        <v>31234</v>
      </c>
      <c r="B16824">
        <v>1</v>
      </c>
    </row>
    <row r="16825" spans="1:2">
      <c r="A16825" t="s">
        <v>31235</v>
      </c>
      <c r="B16825">
        <v>1</v>
      </c>
    </row>
    <row r="16826" spans="1:2">
      <c r="A16826" t="s">
        <v>31236</v>
      </c>
      <c r="B16826">
        <v>1</v>
      </c>
    </row>
    <row r="16827" spans="1:2">
      <c r="A16827" t="s">
        <v>31238</v>
      </c>
      <c r="B16827">
        <v>1</v>
      </c>
    </row>
    <row r="16828" spans="1:2">
      <c r="A16828" t="s">
        <v>31239</v>
      </c>
      <c r="B16828">
        <v>1</v>
      </c>
    </row>
    <row r="16829" spans="1:2">
      <c r="A16829" t="s">
        <v>31240</v>
      </c>
      <c r="B16829">
        <v>1</v>
      </c>
    </row>
    <row r="16830" spans="1:2">
      <c r="A16830" t="s">
        <v>31241</v>
      </c>
      <c r="B16830">
        <v>1</v>
      </c>
    </row>
    <row r="16831" spans="1:2">
      <c r="A16831" t="s">
        <v>31242</v>
      </c>
      <c r="B16831">
        <v>1</v>
      </c>
    </row>
    <row r="16832" spans="1:2">
      <c r="A16832" t="s">
        <v>31243</v>
      </c>
      <c r="B16832">
        <v>1</v>
      </c>
    </row>
    <row r="16833" spans="1:2">
      <c r="A16833" t="s">
        <v>31244</v>
      </c>
      <c r="B16833">
        <v>1</v>
      </c>
    </row>
    <row r="16834" spans="1:2">
      <c r="A16834" t="s">
        <v>31245</v>
      </c>
      <c r="B16834">
        <v>1</v>
      </c>
    </row>
    <row r="16835" spans="1:2">
      <c r="A16835" t="s">
        <v>31246</v>
      </c>
      <c r="B16835">
        <v>1</v>
      </c>
    </row>
    <row r="16836" spans="1:2">
      <c r="A16836" t="s">
        <v>31247</v>
      </c>
      <c r="B16836">
        <v>1</v>
      </c>
    </row>
    <row r="16837" spans="1:2">
      <c r="A16837" t="s">
        <v>31248</v>
      </c>
      <c r="B16837">
        <v>1</v>
      </c>
    </row>
    <row r="16838" spans="1:2">
      <c r="A16838" t="s">
        <v>31249</v>
      </c>
      <c r="B16838">
        <v>1</v>
      </c>
    </row>
    <row r="16839" spans="1:2">
      <c r="A16839" t="s">
        <v>31250</v>
      </c>
      <c r="B16839">
        <v>1</v>
      </c>
    </row>
    <row r="16840" spans="1:2">
      <c r="A16840" t="s">
        <v>31251</v>
      </c>
      <c r="B16840">
        <v>1</v>
      </c>
    </row>
    <row r="16841" spans="1:2">
      <c r="A16841" t="s">
        <v>31252</v>
      </c>
      <c r="B16841">
        <v>1</v>
      </c>
    </row>
    <row r="16842" spans="1:2">
      <c r="A16842" t="s">
        <v>31253</v>
      </c>
      <c r="B16842">
        <v>1</v>
      </c>
    </row>
    <row r="16843" spans="1:2">
      <c r="A16843" t="s">
        <v>31254</v>
      </c>
      <c r="B16843">
        <v>1</v>
      </c>
    </row>
    <row r="16844" spans="1:2">
      <c r="A16844" t="s">
        <v>31255</v>
      </c>
      <c r="B16844">
        <v>1</v>
      </c>
    </row>
    <row r="16845" spans="1:2">
      <c r="A16845" t="s">
        <v>31256</v>
      </c>
      <c r="B16845">
        <v>1</v>
      </c>
    </row>
    <row r="16846" spans="1:2">
      <c r="A16846" t="s">
        <v>31257</v>
      </c>
      <c r="B16846">
        <v>1</v>
      </c>
    </row>
    <row r="16847" spans="1:2">
      <c r="A16847" t="s">
        <v>31258</v>
      </c>
      <c r="B16847">
        <v>1</v>
      </c>
    </row>
    <row r="16848" spans="1:2">
      <c r="A16848" t="s">
        <v>31259</v>
      </c>
      <c r="B16848">
        <v>1</v>
      </c>
    </row>
    <row r="16849" spans="1:2">
      <c r="A16849" t="s">
        <v>31260</v>
      </c>
      <c r="B16849">
        <v>1</v>
      </c>
    </row>
    <row r="16850" spans="1:2">
      <c r="A16850" t="s">
        <v>31261</v>
      </c>
      <c r="B16850">
        <v>1</v>
      </c>
    </row>
    <row r="16851" spans="1:2">
      <c r="A16851" t="s">
        <v>31262</v>
      </c>
      <c r="B16851">
        <v>1</v>
      </c>
    </row>
    <row r="16852" spans="1:2">
      <c r="A16852" t="s">
        <v>31263</v>
      </c>
      <c r="B16852">
        <v>1</v>
      </c>
    </row>
    <row r="16853" spans="1:2">
      <c r="A16853" t="s">
        <v>31264</v>
      </c>
      <c r="B16853">
        <v>1</v>
      </c>
    </row>
    <row r="16854" spans="1:2">
      <c r="A16854" t="s">
        <v>31265</v>
      </c>
      <c r="B16854">
        <v>1</v>
      </c>
    </row>
    <row r="16855" spans="1:2">
      <c r="A16855" t="s">
        <v>31267</v>
      </c>
      <c r="B16855">
        <v>1</v>
      </c>
    </row>
    <row r="16856" spans="1:2">
      <c r="A16856" t="s">
        <v>31268</v>
      </c>
      <c r="B16856">
        <v>1</v>
      </c>
    </row>
    <row r="16857" spans="1:2">
      <c r="A16857" t="s">
        <v>31269</v>
      </c>
      <c r="B16857">
        <v>1</v>
      </c>
    </row>
    <row r="16858" spans="1:2">
      <c r="A16858" t="s">
        <v>31270</v>
      </c>
      <c r="B16858">
        <v>1</v>
      </c>
    </row>
    <row r="16859" spans="1:2">
      <c r="A16859" t="s">
        <v>31272</v>
      </c>
      <c r="B16859">
        <v>1</v>
      </c>
    </row>
    <row r="16860" spans="1:2">
      <c r="A16860" t="s">
        <v>31273</v>
      </c>
      <c r="B16860">
        <v>1</v>
      </c>
    </row>
    <row r="16861" spans="1:2">
      <c r="A16861" t="s">
        <v>31274</v>
      </c>
      <c r="B16861">
        <v>1</v>
      </c>
    </row>
    <row r="16862" spans="1:2">
      <c r="A16862" t="s">
        <v>31275</v>
      </c>
      <c r="B16862">
        <v>1</v>
      </c>
    </row>
    <row r="16863" spans="1:2">
      <c r="A16863" t="s">
        <v>31276</v>
      </c>
      <c r="B16863">
        <v>1</v>
      </c>
    </row>
    <row r="16864" spans="1:2">
      <c r="A16864" t="s">
        <v>31277</v>
      </c>
      <c r="B16864">
        <v>1</v>
      </c>
    </row>
    <row r="16865" spans="1:2">
      <c r="A16865" t="s">
        <v>31278</v>
      </c>
      <c r="B16865">
        <v>1</v>
      </c>
    </row>
    <row r="16866" spans="1:2">
      <c r="A16866" t="s">
        <v>31279</v>
      </c>
      <c r="B16866">
        <v>1</v>
      </c>
    </row>
    <row r="16867" spans="1:2">
      <c r="A16867" t="s">
        <v>31280</v>
      </c>
      <c r="B16867">
        <v>1</v>
      </c>
    </row>
    <row r="16868" spans="1:2">
      <c r="A16868" t="s">
        <v>31281</v>
      </c>
      <c r="B16868">
        <v>1</v>
      </c>
    </row>
    <row r="16869" spans="1:2">
      <c r="A16869" t="s">
        <v>31282</v>
      </c>
      <c r="B16869">
        <v>1</v>
      </c>
    </row>
    <row r="16870" spans="1:2">
      <c r="A16870" t="s">
        <v>31283</v>
      </c>
      <c r="B16870">
        <v>1</v>
      </c>
    </row>
    <row r="16871" spans="1:2">
      <c r="A16871" t="s">
        <v>31284</v>
      </c>
      <c r="B16871">
        <v>1</v>
      </c>
    </row>
    <row r="16872" spans="1:2">
      <c r="A16872" t="s">
        <v>31285</v>
      </c>
      <c r="B16872">
        <v>1</v>
      </c>
    </row>
    <row r="16873" spans="1:2">
      <c r="A16873" t="s">
        <v>31286</v>
      </c>
      <c r="B16873">
        <v>1</v>
      </c>
    </row>
    <row r="16874" spans="1:2">
      <c r="A16874" t="s">
        <v>31287</v>
      </c>
      <c r="B16874">
        <v>1</v>
      </c>
    </row>
    <row r="16875" spans="1:2">
      <c r="A16875" t="s">
        <v>31288</v>
      </c>
      <c r="B16875">
        <v>1</v>
      </c>
    </row>
    <row r="16876" spans="1:2">
      <c r="A16876" t="s">
        <v>31289</v>
      </c>
      <c r="B16876">
        <v>1</v>
      </c>
    </row>
    <row r="16877" spans="1:2">
      <c r="A16877" t="s">
        <v>31290</v>
      </c>
      <c r="B16877">
        <v>1</v>
      </c>
    </row>
    <row r="16878" spans="1:2">
      <c r="A16878" t="s">
        <v>31291</v>
      </c>
      <c r="B16878">
        <v>1</v>
      </c>
    </row>
    <row r="16879" spans="1:2">
      <c r="A16879" t="s">
        <v>31292</v>
      </c>
      <c r="B16879">
        <v>1</v>
      </c>
    </row>
    <row r="16880" spans="1:2">
      <c r="A16880" t="s">
        <v>31293</v>
      </c>
      <c r="B16880">
        <v>1</v>
      </c>
    </row>
    <row r="16881" spans="1:2">
      <c r="A16881" t="s">
        <v>31294</v>
      </c>
      <c r="B16881">
        <v>1</v>
      </c>
    </row>
    <row r="16882" spans="1:2">
      <c r="A16882" t="s">
        <v>31295</v>
      </c>
      <c r="B16882">
        <v>1</v>
      </c>
    </row>
    <row r="16883" spans="1:2">
      <c r="A16883" t="s">
        <v>31296</v>
      </c>
      <c r="B16883">
        <v>1</v>
      </c>
    </row>
    <row r="16884" spans="1:2">
      <c r="A16884" t="s">
        <v>31297</v>
      </c>
      <c r="B16884">
        <v>1</v>
      </c>
    </row>
    <row r="16885" spans="1:2">
      <c r="A16885" t="s">
        <v>31298</v>
      </c>
      <c r="B16885">
        <v>1</v>
      </c>
    </row>
    <row r="16886" spans="1:2">
      <c r="A16886" t="s">
        <v>31299</v>
      </c>
      <c r="B16886">
        <v>1</v>
      </c>
    </row>
    <row r="16887" spans="1:2">
      <c r="A16887" t="s">
        <v>31300</v>
      </c>
      <c r="B16887">
        <v>1</v>
      </c>
    </row>
    <row r="16888" spans="1:2">
      <c r="A16888" t="s">
        <v>31303</v>
      </c>
      <c r="B16888">
        <v>1</v>
      </c>
    </row>
    <row r="16889" spans="1:2">
      <c r="A16889" t="s">
        <v>31304</v>
      </c>
      <c r="B16889">
        <v>1</v>
      </c>
    </row>
    <row r="16890" spans="1:2">
      <c r="A16890" t="s">
        <v>31305</v>
      </c>
      <c r="B16890">
        <v>1</v>
      </c>
    </row>
    <row r="16891" spans="1:2">
      <c r="A16891" t="s">
        <v>31306</v>
      </c>
      <c r="B16891">
        <v>1</v>
      </c>
    </row>
    <row r="16892" spans="1:2">
      <c r="A16892" t="s">
        <v>31307</v>
      </c>
      <c r="B16892">
        <v>1</v>
      </c>
    </row>
    <row r="16893" spans="1:2">
      <c r="A16893" t="s">
        <v>31308</v>
      </c>
      <c r="B16893">
        <v>1</v>
      </c>
    </row>
    <row r="16894" spans="1:2">
      <c r="A16894" t="s">
        <v>31310</v>
      </c>
      <c r="B16894">
        <v>1</v>
      </c>
    </row>
    <row r="16895" spans="1:2">
      <c r="A16895" t="s">
        <v>31311</v>
      </c>
      <c r="B16895">
        <v>1</v>
      </c>
    </row>
    <row r="16896" spans="1:2">
      <c r="A16896" t="s">
        <v>31312</v>
      </c>
      <c r="B16896">
        <v>1</v>
      </c>
    </row>
    <row r="16897" spans="1:2">
      <c r="A16897" t="s">
        <v>31313</v>
      </c>
      <c r="B16897">
        <v>1</v>
      </c>
    </row>
    <row r="16898" spans="1:2">
      <c r="A16898" t="s">
        <v>31314</v>
      </c>
      <c r="B16898">
        <v>1</v>
      </c>
    </row>
    <row r="16899" spans="1:2">
      <c r="A16899" t="s">
        <v>31315</v>
      </c>
      <c r="B16899">
        <v>1</v>
      </c>
    </row>
    <row r="16900" spans="1:2">
      <c r="A16900" t="s">
        <v>31317</v>
      </c>
      <c r="B16900">
        <v>1</v>
      </c>
    </row>
    <row r="16901" spans="1:2">
      <c r="A16901" t="s">
        <v>31318</v>
      </c>
      <c r="B16901">
        <v>1</v>
      </c>
    </row>
    <row r="16902" spans="1:2">
      <c r="A16902" t="s">
        <v>31319</v>
      </c>
      <c r="B16902">
        <v>1</v>
      </c>
    </row>
    <row r="16903" spans="1:2">
      <c r="A16903" t="s">
        <v>31320</v>
      </c>
      <c r="B16903">
        <v>1</v>
      </c>
    </row>
    <row r="16904" spans="1:2">
      <c r="A16904" t="s">
        <v>31321</v>
      </c>
      <c r="B16904">
        <v>1</v>
      </c>
    </row>
    <row r="16905" spans="1:2">
      <c r="A16905" t="s">
        <v>31322</v>
      </c>
      <c r="B16905">
        <v>1</v>
      </c>
    </row>
    <row r="16906" spans="1:2">
      <c r="A16906" t="s">
        <v>31323</v>
      </c>
      <c r="B16906">
        <v>1</v>
      </c>
    </row>
    <row r="16907" spans="1:2">
      <c r="A16907" t="s">
        <v>31324</v>
      </c>
      <c r="B16907">
        <v>1</v>
      </c>
    </row>
    <row r="16908" spans="1:2">
      <c r="A16908" t="s">
        <v>31325</v>
      </c>
      <c r="B16908">
        <v>1</v>
      </c>
    </row>
    <row r="16909" spans="1:2">
      <c r="A16909" t="s">
        <v>31326</v>
      </c>
      <c r="B16909">
        <v>1</v>
      </c>
    </row>
    <row r="16910" spans="1:2">
      <c r="A16910" t="s">
        <v>31327</v>
      </c>
      <c r="B16910">
        <v>1</v>
      </c>
    </row>
    <row r="16911" spans="1:2">
      <c r="A16911" t="s">
        <v>31328</v>
      </c>
      <c r="B16911">
        <v>1</v>
      </c>
    </row>
    <row r="16912" spans="1:2">
      <c r="A16912" t="s">
        <v>31329</v>
      </c>
      <c r="B16912">
        <v>1</v>
      </c>
    </row>
    <row r="16913" spans="1:2">
      <c r="A16913" t="s">
        <v>31330</v>
      </c>
      <c r="B16913">
        <v>1</v>
      </c>
    </row>
    <row r="16914" spans="1:2">
      <c r="A16914" t="s">
        <v>31331</v>
      </c>
      <c r="B16914">
        <v>1</v>
      </c>
    </row>
    <row r="16915" spans="1:2">
      <c r="A16915" t="s">
        <v>31332</v>
      </c>
      <c r="B16915">
        <v>1</v>
      </c>
    </row>
    <row r="16916" spans="1:2">
      <c r="A16916" t="s">
        <v>31334</v>
      </c>
      <c r="B16916">
        <v>1</v>
      </c>
    </row>
    <row r="16917" spans="1:2">
      <c r="A16917" t="s">
        <v>31335</v>
      </c>
      <c r="B16917">
        <v>1</v>
      </c>
    </row>
    <row r="16918" spans="1:2">
      <c r="A16918" t="s">
        <v>31336</v>
      </c>
      <c r="B16918">
        <v>1</v>
      </c>
    </row>
    <row r="16919" spans="1:2">
      <c r="A16919" t="s">
        <v>31337</v>
      </c>
      <c r="B16919">
        <v>1</v>
      </c>
    </row>
    <row r="16920" spans="1:2">
      <c r="A16920" t="s">
        <v>31338</v>
      </c>
      <c r="B16920">
        <v>1</v>
      </c>
    </row>
    <row r="16921" spans="1:2">
      <c r="A16921" t="s">
        <v>31339</v>
      </c>
      <c r="B16921">
        <v>1</v>
      </c>
    </row>
    <row r="16922" spans="1:2">
      <c r="A16922" t="s">
        <v>31340</v>
      </c>
      <c r="B16922">
        <v>1</v>
      </c>
    </row>
    <row r="16923" spans="1:2">
      <c r="A16923" t="s">
        <v>31341</v>
      </c>
      <c r="B16923">
        <v>1</v>
      </c>
    </row>
    <row r="16924" spans="1:2">
      <c r="A16924" t="s">
        <v>31342</v>
      </c>
      <c r="B16924">
        <v>1</v>
      </c>
    </row>
    <row r="16925" spans="1:2">
      <c r="A16925" t="s">
        <v>31343</v>
      </c>
      <c r="B16925">
        <v>1</v>
      </c>
    </row>
    <row r="16926" spans="1:2">
      <c r="A16926" t="s">
        <v>31344</v>
      </c>
      <c r="B16926">
        <v>1</v>
      </c>
    </row>
    <row r="16927" spans="1:2">
      <c r="A16927" t="s">
        <v>31345</v>
      </c>
      <c r="B16927">
        <v>1</v>
      </c>
    </row>
    <row r="16928" spans="1:2">
      <c r="A16928" t="s">
        <v>31347</v>
      </c>
      <c r="B16928">
        <v>1</v>
      </c>
    </row>
    <row r="16929" spans="1:2">
      <c r="A16929" t="s">
        <v>31348</v>
      </c>
      <c r="B16929">
        <v>1</v>
      </c>
    </row>
    <row r="16930" spans="1:2">
      <c r="A16930" t="s">
        <v>31349</v>
      </c>
      <c r="B16930">
        <v>1</v>
      </c>
    </row>
    <row r="16931" spans="1:2">
      <c r="A16931" t="s">
        <v>31350</v>
      </c>
      <c r="B16931">
        <v>1</v>
      </c>
    </row>
    <row r="16932" spans="1:2">
      <c r="A16932" t="s">
        <v>31351</v>
      </c>
      <c r="B16932">
        <v>1</v>
      </c>
    </row>
    <row r="16933" spans="1:2">
      <c r="A16933" t="s">
        <v>31352</v>
      </c>
      <c r="B16933">
        <v>1</v>
      </c>
    </row>
    <row r="16934" spans="1:2">
      <c r="A16934" t="s">
        <v>31353</v>
      </c>
      <c r="B16934">
        <v>1</v>
      </c>
    </row>
    <row r="16935" spans="1:2">
      <c r="A16935" t="s">
        <v>31354</v>
      </c>
      <c r="B16935">
        <v>1</v>
      </c>
    </row>
    <row r="16936" spans="1:2">
      <c r="A16936" t="s">
        <v>31355</v>
      </c>
      <c r="B16936">
        <v>1</v>
      </c>
    </row>
    <row r="16937" spans="1:2">
      <c r="A16937" t="s">
        <v>31356</v>
      </c>
      <c r="B16937">
        <v>1</v>
      </c>
    </row>
    <row r="16938" spans="1:2">
      <c r="A16938" t="s">
        <v>31357</v>
      </c>
      <c r="B16938">
        <v>1</v>
      </c>
    </row>
    <row r="16939" spans="1:2">
      <c r="A16939" t="s">
        <v>31358</v>
      </c>
      <c r="B16939">
        <v>1</v>
      </c>
    </row>
    <row r="16940" spans="1:2">
      <c r="A16940" t="s">
        <v>31359</v>
      </c>
      <c r="B16940">
        <v>1</v>
      </c>
    </row>
    <row r="16941" spans="1:2">
      <c r="A16941" t="s">
        <v>31360</v>
      </c>
      <c r="B16941">
        <v>1</v>
      </c>
    </row>
    <row r="16942" spans="1:2">
      <c r="A16942" t="s">
        <v>31361</v>
      </c>
      <c r="B16942">
        <v>1</v>
      </c>
    </row>
    <row r="16943" spans="1:2">
      <c r="A16943" t="e">
        <f>--_: so_RB do_VBP</f>
        <v>#NAME?</v>
      </c>
      <c r="B16943">
        <v>1</v>
      </c>
    </row>
    <row r="16944" spans="1:2">
      <c r="A16944" t="s">
        <v>31362</v>
      </c>
      <c r="B16944">
        <v>1</v>
      </c>
    </row>
    <row r="16945" spans="1:2">
      <c r="A16945" t="s">
        <v>31363</v>
      </c>
      <c r="B16945">
        <v>1</v>
      </c>
    </row>
    <row r="16946" spans="1:2">
      <c r="A16946" t="s">
        <v>31364</v>
      </c>
      <c r="B16946">
        <v>1</v>
      </c>
    </row>
    <row r="16947" spans="1:2">
      <c r="A16947" t="s">
        <v>31366</v>
      </c>
      <c r="B16947">
        <v>1</v>
      </c>
    </row>
    <row r="16948" spans="1:2">
      <c r="A16948" t="s">
        <v>31368</v>
      </c>
      <c r="B16948">
        <v>1</v>
      </c>
    </row>
    <row r="16949" spans="1:2">
      <c r="A16949" t="s">
        <v>31369</v>
      </c>
      <c r="B16949">
        <v>1</v>
      </c>
    </row>
    <row r="16950" spans="1:2">
      <c r="A16950" t="s">
        <v>31370</v>
      </c>
      <c r="B16950">
        <v>1</v>
      </c>
    </row>
    <row r="16951" spans="1:2">
      <c r="A16951" t="s">
        <v>31372</v>
      </c>
      <c r="B16951">
        <v>1</v>
      </c>
    </row>
    <row r="16952" spans="1:2">
      <c r="A16952" t="s">
        <v>31373</v>
      </c>
      <c r="B16952">
        <v>1</v>
      </c>
    </row>
    <row r="16953" spans="1:2">
      <c r="A16953" t="s">
        <v>31374</v>
      </c>
      <c r="B16953">
        <v>1</v>
      </c>
    </row>
    <row r="16954" spans="1:2">
      <c r="A16954" t="s">
        <v>31375</v>
      </c>
      <c r="B16954">
        <v>1</v>
      </c>
    </row>
    <row r="16955" spans="1:2">
      <c r="A16955" t="s">
        <v>31376</v>
      </c>
      <c r="B16955">
        <v>1</v>
      </c>
    </row>
    <row r="16956" spans="1:2">
      <c r="A16956" t="s">
        <v>31377</v>
      </c>
      <c r="B16956">
        <v>1</v>
      </c>
    </row>
    <row r="16957" spans="1:2">
      <c r="A16957" t="s">
        <v>31378</v>
      </c>
      <c r="B16957">
        <v>1</v>
      </c>
    </row>
    <row r="16958" spans="1:2">
      <c r="A16958" t="s">
        <v>31379</v>
      </c>
      <c r="B16958">
        <v>1</v>
      </c>
    </row>
    <row r="16959" spans="1:2">
      <c r="A16959" t="s">
        <v>31380</v>
      </c>
      <c r="B16959">
        <v>1</v>
      </c>
    </row>
    <row r="16960" spans="1:2">
      <c r="A16960" t="s">
        <v>31381</v>
      </c>
      <c r="B16960">
        <v>1</v>
      </c>
    </row>
    <row r="16961" spans="1:2">
      <c r="A16961" t="s">
        <v>31382</v>
      </c>
      <c r="B16961">
        <v>1</v>
      </c>
    </row>
    <row r="16962" spans="1:2">
      <c r="A16962" t="s">
        <v>31384</v>
      </c>
      <c r="B16962">
        <v>1</v>
      </c>
    </row>
    <row r="16963" spans="1:2">
      <c r="A16963" t="s">
        <v>31385</v>
      </c>
      <c r="B16963">
        <v>1</v>
      </c>
    </row>
    <row r="16964" spans="1:2">
      <c r="A16964" t="s">
        <v>31386</v>
      </c>
      <c r="B16964">
        <v>1</v>
      </c>
    </row>
    <row r="16965" spans="1:2">
      <c r="A16965" t="s">
        <v>31387</v>
      </c>
      <c r="B16965">
        <v>1</v>
      </c>
    </row>
    <row r="16966" spans="1:2">
      <c r="A16966" t="s">
        <v>31388</v>
      </c>
      <c r="B16966">
        <v>1</v>
      </c>
    </row>
    <row r="16967" spans="1:2">
      <c r="A16967" t="s">
        <v>31389</v>
      </c>
      <c r="B16967">
        <v>1</v>
      </c>
    </row>
    <row r="16968" spans="1:2">
      <c r="A16968" t="s">
        <v>31391</v>
      </c>
      <c r="B16968">
        <v>1</v>
      </c>
    </row>
    <row r="16969" spans="1:2">
      <c r="A16969" t="s">
        <v>31392</v>
      </c>
      <c r="B16969">
        <v>1</v>
      </c>
    </row>
    <row r="16970" spans="1:2">
      <c r="A16970" t="s">
        <v>31393</v>
      </c>
      <c r="B16970">
        <v>1</v>
      </c>
    </row>
    <row r="16971" spans="1:2">
      <c r="A16971" t="s">
        <v>31394</v>
      </c>
      <c r="B16971">
        <v>1</v>
      </c>
    </row>
    <row r="16972" spans="1:2">
      <c r="A16972" t="s">
        <v>31395</v>
      </c>
      <c r="B16972">
        <v>1</v>
      </c>
    </row>
    <row r="16973" spans="1:2">
      <c r="A16973" t="s">
        <v>31396</v>
      </c>
      <c r="B16973">
        <v>1</v>
      </c>
    </row>
    <row r="16974" spans="1:2">
      <c r="A16974" t="s">
        <v>31398</v>
      </c>
      <c r="B16974">
        <v>1</v>
      </c>
    </row>
    <row r="16975" spans="1:2">
      <c r="A16975" t="s">
        <v>31399</v>
      </c>
      <c r="B16975">
        <v>1</v>
      </c>
    </row>
    <row r="16976" spans="1:2">
      <c r="A16976" t="s">
        <v>31400</v>
      </c>
      <c r="B16976">
        <v>1</v>
      </c>
    </row>
    <row r="16977" spans="1:2">
      <c r="A16977" t="s">
        <v>31401</v>
      </c>
      <c r="B16977">
        <v>1</v>
      </c>
    </row>
    <row r="16978" spans="1:2">
      <c r="A16978" t="s">
        <v>31402</v>
      </c>
      <c r="B16978">
        <v>1</v>
      </c>
    </row>
    <row r="16979" spans="1:2">
      <c r="A16979" t="s">
        <v>31403</v>
      </c>
      <c r="B16979">
        <v>1</v>
      </c>
    </row>
    <row r="16980" spans="1:2">
      <c r="A16980" t="s">
        <v>31404</v>
      </c>
      <c r="B16980">
        <v>1</v>
      </c>
    </row>
    <row r="16981" spans="1:2">
      <c r="A16981" t="s">
        <v>31405</v>
      </c>
      <c r="B16981">
        <v>1</v>
      </c>
    </row>
    <row r="16982" spans="1:2">
      <c r="A16982" t="s">
        <v>31406</v>
      </c>
      <c r="B16982">
        <v>1</v>
      </c>
    </row>
    <row r="16983" spans="1:2">
      <c r="A16983" t="s">
        <v>31407</v>
      </c>
      <c r="B16983">
        <v>1</v>
      </c>
    </row>
    <row r="16984" spans="1:2">
      <c r="A16984" t="s">
        <v>31408</v>
      </c>
      <c r="B16984">
        <v>1</v>
      </c>
    </row>
    <row r="16985" spans="1:2">
      <c r="A16985" t="s">
        <v>31409</v>
      </c>
      <c r="B16985">
        <v>1</v>
      </c>
    </row>
    <row r="16986" spans="1:2">
      <c r="A16986" t="s">
        <v>31410</v>
      </c>
      <c r="B16986">
        <v>1</v>
      </c>
    </row>
    <row r="16987" spans="1:2">
      <c r="A16987" t="s">
        <v>31411</v>
      </c>
      <c r="B16987">
        <v>1</v>
      </c>
    </row>
    <row r="16988" spans="1:2">
      <c r="A16988" t="s">
        <v>31412</v>
      </c>
      <c r="B16988">
        <v>1</v>
      </c>
    </row>
    <row r="16989" spans="1:2">
      <c r="A16989" t="s">
        <v>31413</v>
      </c>
      <c r="B16989">
        <v>1</v>
      </c>
    </row>
    <row r="16990" spans="1:2">
      <c r="A16990" t="s">
        <v>31414</v>
      </c>
      <c r="B16990">
        <v>1</v>
      </c>
    </row>
    <row r="16991" spans="1:2">
      <c r="A16991" t="s">
        <v>31415</v>
      </c>
      <c r="B16991">
        <v>1</v>
      </c>
    </row>
    <row r="16992" spans="1:2">
      <c r="A16992" t="s">
        <v>31417</v>
      </c>
      <c r="B16992">
        <v>1</v>
      </c>
    </row>
    <row r="16993" spans="1:2">
      <c r="A16993" t="s">
        <v>31418</v>
      </c>
      <c r="B16993">
        <v>1</v>
      </c>
    </row>
    <row r="16994" spans="1:2">
      <c r="A16994" t="s">
        <v>31419</v>
      </c>
      <c r="B16994">
        <v>1</v>
      </c>
    </row>
    <row r="16995" spans="1:2">
      <c r="A16995" t="s">
        <v>31420</v>
      </c>
      <c r="B16995">
        <v>1</v>
      </c>
    </row>
    <row r="16996" spans="1:2">
      <c r="A16996" t="s">
        <v>31421</v>
      </c>
      <c r="B16996">
        <v>1</v>
      </c>
    </row>
    <row r="16997" spans="1:2">
      <c r="A16997" t="s">
        <v>31422</v>
      </c>
      <c r="B16997">
        <v>1</v>
      </c>
    </row>
    <row r="16998" spans="1:2">
      <c r="A16998" t="s">
        <v>31423</v>
      </c>
      <c r="B16998">
        <v>1</v>
      </c>
    </row>
    <row r="16999" spans="1:2">
      <c r="A16999" t="s">
        <v>31424</v>
      </c>
      <c r="B16999">
        <v>1</v>
      </c>
    </row>
    <row r="17000" spans="1:2">
      <c r="A17000" t="s">
        <v>31425</v>
      </c>
      <c r="B17000">
        <v>1</v>
      </c>
    </row>
    <row r="17001" spans="1:2">
      <c r="A17001" t="s">
        <v>31426</v>
      </c>
      <c r="B17001">
        <v>1</v>
      </c>
    </row>
    <row r="17002" spans="1:2">
      <c r="A17002" t="s">
        <v>31427</v>
      </c>
      <c r="B17002">
        <v>1</v>
      </c>
    </row>
    <row r="17003" spans="1:2">
      <c r="A17003" t="s">
        <v>31428</v>
      </c>
      <c r="B17003">
        <v>1</v>
      </c>
    </row>
    <row r="17004" spans="1:2">
      <c r="A17004" t="s">
        <v>31429</v>
      </c>
      <c r="B17004">
        <v>1</v>
      </c>
    </row>
    <row r="17005" spans="1:2">
      <c r="A17005" t="s">
        <v>31430</v>
      </c>
      <c r="B17005">
        <v>1</v>
      </c>
    </row>
    <row r="17006" spans="1:2">
      <c r="A17006" t="s">
        <v>31431</v>
      </c>
      <c r="B17006">
        <v>1</v>
      </c>
    </row>
    <row r="17007" spans="1:2">
      <c r="A17007" t="s">
        <v>31432</v>
      </c>
      <c r="B17007">
        <v>1</v>
      </c>
    </row>
    <row r="17008" spans="1:2">
      <c r="A17008" t="s">
        <v>31433</v>
      </c>
      <c r="B17008">
        <v>1</v>
      </c>
    </row>
    <row r="17009" spans="1:2">
      <c r="A17009" t="s">
        <v>31434</v>
      </c>
      <c r="B17009">
        <v>1</v>
      </c>
    </row>
    <row r="17010" spans="1:2">
      <c r="A17010" t="s">
        <v>31435</v>
      </c>
      <c r="B17010">
        <v>1</v>
      </c>
    </row>
    <row r="17011" spans="1:2">
      <c r="A17011" t="s">
        <v>31436</v>
      </c>
      <c r="B17011">
        <v>1</v>
      </c>
    </row>
    <row r="17012" spans="1:2">
      <c r="A17012" t="s">
        <v>31437</v>
      </c>
      <c r="B17012">
        <v>1</v>
      </c>
    </row>
    <row r="17013" spans="1:2">
      <c r="A17013" t="s">
        <v>31438</v>
      </c>
      <c r="B17013">
        <v>1</v>
      </c>
    </row>
    <row r="17014" spans="1:2">
      <c r="A17014" t="s">
        <v>31439</v>
      </c>
      <c r="B17014">
        <v>1</v>
      </c>
    </row>
    <row r="17015" spans="1:2">
      <c r="A17015" t="s">
        <v>31440</v>
      </c>
      <c r="B17015">
        <v>1</v>
      </c>
    </row>
    <row r="17016" spans="1:2">
      <c r="A17016" t="s">
        <v>31441</v>
      </c>
      <c r="B17016">
        <v>1</v>
      </c>
    </row>
    <row r="17017" spans="1:2">
      <c r="A17017" t="s">
        <v>31442</v>
      </c>
      <c r="B17017">
        <v>1</v>
      </c>
    </row>
    <row r="17018" spans="1:2">
      <c r="A17018" t="s">
        <v>31444</v>
      </c>
      <c r="B17018">
        <v>1</v>
      </c>
    </row>
    <row r="17019" spans="1:2">
      <c r="A17019" t="s">
        <v>31445</v>
      </c>
      <c r="B17019">
        <v>1</v>
      </c>
    </row>
    <row r="17020" spans="1:2">
      <c r="A17020" t="s">
        <v>31447</v>
      </c>
      <c r="B17020">
        <v>1</v>
      </c>
    </row>
    <row r="17021" spans="1:2">
      <c r="A17021" t="s">
        <v>31448</v>
      </c>
      <c r="B17021">
        <v>1</v>
      </c>
    </row>
    <row r="17022" spans="1:2">
      <c r="A17022" t="s">
        <v>31449</v>
      </c>
      <c r="B17022">
        <v>1</v>
      </c>
    </row>
    <row r="17023" spans="1:2">
      <c r="A17023" t="s">
        <v>31450</v>
      </c>
      <c r="B17023">
        <v>1</v>
      </c>
    </row>
    <row r="17024" spans="1:2">
      <c r="A17024" t="s">
        <v>31451</v>
      </c>
      <c r="B17024">
        <v>1</v>
      </c>
    </row>
    <row r="17025" spans="1:2">
      <c r="A17025" t="s">
        <v>31452</v>
      </c>
      <c r="B17025">
        <v>1</v>
      </c>
    </row>
    <row r="17026" spans="1:2">
      <c r="A17026" t="s">
        <v>31453</v>
      </c>
      <c r="B17026">
        <v>1</v>
      </c>
    </row>
    <row r="17027" spans="1:2">
      <c r="A17027" t="s">
        <v>31455</v>
      </c>
      <c r="B17027">
        <v>1</v>
      </c>
    </row>
    <row r="17028" spans="1:2">
      <c r="A17028" t="s">
        <v>31456</v>
      </c>
      <c r="B17028">
        <v>1</v>
      </c>
    </row>
    <row r="17029" spans="1:2">
      <c r="A17029" t="s">
        <v>31457</v>
      </c>
      <c r="B17029">
        <v>1</v>
      </c>
    </row>
    <row r="17030" spans="1:2">
      <c r="A17030" t="s">
        <v>31458</v>
      </c>
      <c r="B17030">
        <v>1</v>
      </c>
    </row>
    <row r="17031" spans="1:2">
      <c r="A17031" t="s">
        <v>31459</v>
      </c>
      <c r="B17031">
        <v>1</v>
      </c>
    </row>
    <row r="17032" spans="1:2">
      <c r="A17032" t="s">
        <v>31460</v>
      </c>
      <c r="B17032">
        <v>1</v>
      </c>
    </row>
    <row r="17033" spans="1:2">
      <c r="A17033" t="s">
        <v>31461</v>
      </c>
      <c r="B17033">
        <v>1</v>
      </c>
    </row>
    <row r="17034" spans="1:2">
      <c r="A17034" t="s">
        <v>31462</v>
      </c>
      <c r="B17034">
        <v>1</v>
      </c>
    </row>
    <row r="17035" spans="1:2">
      <c r="A17035" t="s">
        <v>31463</v>
      </c>
      <c r="B17035">
        <v>1</v>
      </c>
    </row>
    <row r="17036" spans="1:2">
      <c r="A17036" t="s">
        <v>31464</v>
      </c>
      <c r="B17036">
        <v>1</v>
      </c>
    </row>
    <row r="17037" spans="1:2">
      <c r="A17037" t="s">
        <v>31465</v>
      </c>
      <c r="B17037">
        <v>1</v>
      </c>
    </row>
    <row r="17038" spans="1:2">
      <c r="A17038" t="s">
        <v>31466</v>
      </c>
      <c r="B17038">
        <v>1</v>
      </c>
    </row>
    <row r="17039" spans="1:2">
      <c r="A17039" t="s">
        <v>31467</v>
      </c>
      <c r="B17039">
        <v>1</v>
      </c>
    </row>
    <row r="17040" spans="1:2">
      <c r="A17040" t="s">
        <v>31468</v>
      </c>
      <c r="B17040">
        <v>1</v>
      </c>
    </row>
    <row r="17041" spans="1:2">
      <c r="A17041" t="s">
        <v>31469</v>
      </c>
      <c r="B17041">
        <v>1</v>
      </c>
    </row>
    <row r="17042" spans="1:2">
      <c r="A17042" t="s">
        <v>31470</v>
      </c>
      <c r="B17042">
        <v>1</v>
      </c>
    </row>
    <row r="17043" spans="1:2">
      <c r="A17043" t="s">
        <v>31471</v>
      </c>
      <c r="B17043">
        <v>1</v>
      </c>
    </row>
    <row r="17044" spans="1:2">
      <c r="A17044" t="s">
        <v>31472</v>
      </c>
      <c r="B17044">
        <v>1</v>
      </c>
    </row>
    <row r="17045" spans="1:2">
      <c r="A17045" t="s">
        <v>31473</v>
      </c>
      <c r="B17045">
        <v>1</v>
      </c>
    </row>
    <row r="17046" spans="1:2">
      <c r="A17046" t="s">
        <v>31474</v>
      </c>
      <c r="B17046">
        <v>1</v>
      </c>
    </row>
    <row r="17047" spans="1:2">
      <c r="A17047" t="s">
        <v>31475</v>
      </c>
      <c r="B17047">
        <v>1</v>
      </c>
    </row>
    <row r="17048" spans="1:2">
      <c r="A17048" t="s">
        <v>31476</v>
      </c>
      <c r="B17048">
        <v>1</v>
      </c>
    </row>
    <row r="17049" spans="1:2">
      <c r="A17049" t="s">
        <v>31477</v>
      </c>
      <c r="B17049">
        <v>1</v>
      </c>
    </row>
    <row r="17050" spans="1:2">
      <c r="A17050" t="s">
        <v>31478</v>
      </c>
      <c r="B17050">
        <v>1</v>
      </c>
    </row>
    <row r="17051" spans="1:2">
      <c r="A17051" t="s">
        <v>31479</v>
      </c>
      <c r="B17051">
        <v>1</v>
      </c>
    </row>
    <row r="17052" spans="1:2">
      <c r="A17052" t="s">
        <v>31481</v>
      </c>
      <c r="B17052">
        <v>1</v>
      </c>
    </row>
    <row r="17053" spans="1:2">
      <c r="A17053" t="s">
        <v>31482</v>
      </c>
      <c r="B17053">
        <v>1</v>
      </c>
    </row>
    <row r="17054" spans="1:2">
      <c r="A17054" t="s">
        <v>31483</v>
      </c>
      <c r="B17054">
        <v>1</v>
      </c>
    </row>
    <row r="17055" spans="1:2">
      <c r="A17055" t="s">
        <v>31484</v>
      </c>
      <c r="B17055">
        <v>1</v>
      </c>
    </row>
    <row r="17056" spans="1:2">
      <c r="A17056" t="s">
        <v>31485</v>
      </c>
      <c r="B17056">
        <v>1</v>
      </c>
    </row>
    <row r="17057" spans="1:2">
      <c r="A17057" t="s">
        <v>31486</v>
      </c>
      <c r="B17057">
        <v>1</v>
      </c>
    </row>
    <row r="17058" spans="1:2">
      <c r="A17058" t="s">
        <v>31487</v>
      </c>
      <c r="B17058">
        <v>1</v>
      </c>
    </row>
    <row r="17059" spans="1:2">
      <c r="A17059" t="s">
        <v>31489</v>
      </c>
      <c r="B17059">
        <v>1</v>
      </c>
    </row>
    <row r="17060" spans="1:2">
      <c r="A17060" t="s">
        <v>31491</v>
      </c>
      <c r="B17060">
        <v>1</v>
      </c>
    </row>
    <row r="17061" spans="1:2">
      <c r="A17061" t="s">
        <v>31492</v>
      </c>
      <c r="B17061">
        <v>1</v>
      </c>
    </row>
    <row r="17062" spans="1:2">
      <c r="A17062" t="s">
        <v>31493</v>
      </c>
      <c r="B17062">
        <v>1</v>
      </c>
    </row>
    <row r="17063" spans="1:2">
      <c r="A17063" t="s">
        <v>31494</v>
      </c>
      <c r="B17063">
        <v>1</v>
      </c>
    </row>
    <row r="17064" spans="1:2">
      <c r="A17064" t="s">
        <v>31495</v>
      </c>
      <c r="B17064">
        <v>1</v>
      </c>
    </row>
    <row r="17065" spans="1:2">
      <c r="A17065" t="s">
        <v>31496</v>
      </c>
      <c r="B17065">
        <v>1</v>
      </c>
    </row>
    <row r="17066" spans="1:2">
      <c r="A17066" t="s">
        <v>31497</v>
      </c>
      <c r="B17066">
        <v>1</v>
      </c>
    </row>
    <row r="17067" spans="1:2">
      <c r="A17067" t="s">
        <v>31498</v>
      </c>
      <c r="B17067">
        <v>1</v>
      </c>
    </row>
    <row r="17068" spans="1:2">
      <c r="A17068" t="s">
        <v>31499</v>
      </c>
      <c r="B17068">
        <v>1</v>
      </c>
    </row>
    <row r="17069" spans="1:2">
      <c r="A17069" t="s">
        <v>31500</v>
      </c>
      <c r="B17069">
        <v>1</v>
      </c>
    </row>
    <row r="17070" spans="1:2">
      <c r="A17070" t="s">
        <v>31501</v>
      </c>
      <c r="B17070">
        <v>1</v>
      </c>
    </row>
    <row r="17071" spans="1:2">
      <c r="A17071" t="s">
        <v>31502</v>
      </c>
      <c r="B17071">
        <v>1</v>
      </c>
    </row>
    <row r="17072" spans="1:2">
      <c r="A17072" t="s">
        <v>31503</v>
      </c>
      <c r="B17072">
        <v>1</v>
      </c>
    </row>
    <row r="17073" spans="1:2">
      <c r="A17073" t="s">
        <v>31504</v>
      </c>
      <c r="B17073">
        <v>1</v>
      </c>
    </row>
    <row r="17074" spans="1:2">
      <c r="A17074" t="s">
        <v>31505</v>
      </c>
      <c r="B17074">
        <v>1</v>
      </c>
    </row>
    <row r="17075" spans="1:2">
      <c r="A17075" t="s">
        <v>31506</v>
      </c>
      <c r="B17075">
        <v>1</v>
      </c>
    </row>
    <row r="17076" spans="1:2">
      <c r="A17076" t="s">
        <v>31507</v>
      </c>
      <c r="B17076">
        <v>1</v>
      </c>
    </row>
    <row r="17077" spans="1:2">
      <c r="A17077" t="s">
        <v>31508</v>
      </c>
      <c r="B17077">
        <v>1</v>
      </c>
    </row>
    <row r="17078" spans="1:2">
      <c r="A17078" t="s">
        <v>31509</v>
      </c>
      <c r="B17078">
        <v>1</v>
      </c>
    </row>
    <row r="17079" spans="1:2">
      <c r="A17079" t="s">
        <v>31510</v>
      </c>
      <c r="B17079">
        <v>1</v>
      </c>
    </row>
    <row r="17080" spans="1:2">
      <c r="A17080" t="s">
        <v>31511</v>
      </c>
      <c r="B17080">
        <v>1</v>
      </c>
    </row>
    <row r="17081" spans="1:2">
      <c r="A17081" t="s">
        <v>31512</v>
      </c>
      <c r="B17081">
        <v>1</v>
      </c>
    </row>
    <row r="17082" spans="1:2">
      <c r="A17082" t="s">
        <v>31514</v>
      </c>
      <c r="B17082">
        <v>1</v>
      </c>
    </row>
    <row r="17083" spans="1:2">
      <c r="A17083" t="s">
        <v>31515</v>
      </c>
      <c r="B17083">
        <v>1</v>
      </c>
    </row>
    <row r="17084" spans="1:2">
      <c r="A17084" t="s">
        <v>31516</v>
      </c>
      <c r="B17084">
        <v>1</v>
      </c>
    </row>
    <row r="17085" spans="1:2">
      <c r="A17085" t="s">
        <v>31517</v>
      </c>
      <c r="B17085">
        <v>1</v>
      </c>
    </row>
    <row r="17086" spans="1:2">
      <c r="A17086" t="s">
        <v>31518</v>
      </c>
      <c r="B17086">
        <v>1</v>
      </c>
    </row>
    <row r="17087" spans="1:2">
      <c r="A17087" t="s">
        <v>31519</v>
      </c>
      <c r="B17087">
        <v>1</v>
      </c>
    </row>
    <row r="17088" spans="1:2">
      <c r="A17088" t="s">
        <v>31520</v>
      </c>
      <c r="B17088">
        <v>1</v>
      </c>
    </row>
    <row r="17089" spans="1:2">
      <c r="A17089" t="s">
        <v>31521</v>
      </c>
      <c r="B17089">
        <v>1</v>
      </c>
    </row>
    <row r="17090" spans="1:2">
      <c r="A17090" t="s">
        <v>31522</v>
      </c>
      <c r="B17090">
        <v>1</v>
      </c>
    </row>
    <row r="17091" spans="1:2">
      <c r="A17091" t="s">
        <v>31523</v>
      </c>
      <c r="B17091">
        <v>1</v>
      </c>
    </row>
    <row r="17092" spans="1:2">
      <c r="A17092" t="s">
        <v>31524</v>
      </c>
      <c r="B17092">
        <v>1</v>
      </c>
    </row>
    <row r="17093" spans="1:2">
      <c r="A17093" t="s">
        <v>31526</v>
      </c>
      <c r="B17093">
        <v>1</v>
      </c>
    </row>
    <row r="17094" spans="1:2">
      <c r="A17094" t="s">
        <v>31527</v>
      </c>
      <c r="B17094">
        <v>1</v>
      </c>
    </row>
    <row r="17095" spans="1:2">
      <c r="A17095" t="s">
        <v>31528</v>
      </c>
      <c r="B17095">
        <v>1</v>
      </c>
    </row>
    <row r="17096" spans="1:2">
      <c r="A17096" t="s">
        <v>31529</v>
      </c>
      <c r="B17096">
        <v>1</v>
      </c>
    </row>
    <row r="17097" spans="1:2">
      <c r="A17097" t="s">
        <v>31530</v>
      </c>
      <c r="B17097">
        <v>1</v>
      </c>
    </row>
    <row r="17098" spans="1:2">
      <c r="A17098" t="s">
        <v>31531</v>
      </c>
      <c r="B17098">
        <v>1</v>
      </c>
    </row>
    <row r="17099" spans="1:2">
      <c r="A17099" t="s">
        <v>31532</v>
      </c>
      <c r="B17099">
        <v>1</v>
      </c>
    </row>
    <row r="17100" spans="1:2">
      <c r="A17100" t="s">
        <v>31533</v>
      </c>
      <c r="B17100">
        <v>1</v>
      </c>
    </row>
    <row r="17101" spans="1:2">
      <c r="A17101" t="s">
        <v>31535</v>
      </c>
      <c r="B17101">
        <v>1</v>
      </c>
    </row>
    <row r="17102" spans="1:2">
      <c r="A17102" t="s">
        <v>31536</v>
      </c>
      <c r="B17102">
        <v>1</v>
      </c>
    </row>
    <row r="17103" spans="1:2">
      <c r="A17103" t="s">
        <v>31537</v>
      </c>
      <c r="B17103">
        <v>1</v>
      </c>
    </row>
    <row r="17104" spans="1:2">
      <c r="A17104" t="s">
        <v>31538</v>
      </c>
      <c r="B17104">
        <v>1</v>
      </c>
    </row>
    <row r="17105" spans="1:2">
      <c r="A17105" t="s">
        <v>31540</v>
      </c>
      <c r="B17105">
        <v>1</v>
      </c>
    </row>
    <row r="17106" spans="1:2">
      <c r="A17106" t="s">
        <v>31541</v>
      </c>
      <c r="B17106">
        <v>1</v>
      </c>
    </row>
    <row r="17107" spans="1:2">
      <c r="A17107" t="s">
        <v>31542</v>
      </c>
      <c r="B17107">
        <v>1</v>
      </c>
    </row>
    <row r="17108" spans="1:2">
      <c r="A17108" t="s">
        <v>31543</v>
      </c>
      <c r="B17108">
        <v>1</v>
      </c>
    </row>
    <row r="17109" spans="1:2">
      <c r="A17109" t="s">
        <v>31544</v>
      </c>
      <c r="B17109">
        <v>1</v>
      </c>
    </row>
    <row r="17110" spans="1:2">
      <c r="A17110" t="s">
        <v>31545</v>
      </c>
      <c r="B17110">
        <v>1</v>
      </c>
    </row>
    <row r="17111" spans="1:2">
      <c r="A17111" t="s">
        <v>31546</v>
      </c>
      <c r="B17111">
        <v>1</v>
      </c>
    </row>
    <row r="17112" spans="1:2">
      <c r="A17112" t="s">
        <v>31547</v>
      </c>
      <c r="B17112">
        <v>1</v>
      </c>
    </row>
    <row r="17113" spans="1:2">
      <c r="A17113" t="s">
        <v>31548</v>
      </c>
      <c r="B17113">
        <v>1</v>
      </c>
    </row>
    <row r="17114" spans="1:2">
      <c r="A17114" t="s">
        <v>31549</v>
      </c>
      <c r="B17114">
        <v>1</v>
      </c>
    </row>
    <row r="17115" spans="1:2">
      <c r="A17115" t="s">
        <v>31550</v>
      </c>
      <c r="B17115">
        <v>1</v>
      </c>
    </row>
    <row r="17116" spans="1:2">
      <c r="A17116" t="s">
        <v>31551</v>
      </c>
      <c r="B17116">
        <v>1</v>
      </c>
    </row>
    <row r="17117" spans="1:2">
      <c r="A17117" t="s">
        <v>31554</v>
      </c>
      <c r="B17117">
        <v>1</v>
      </c>
    </row>
    <row r="17118" spans="1:2">
      <c r="A17118" t="s">
        <v>31555</v>
      </c>
      <c r="B17118">
        <v>1</v>
      </c>
    </row>
    <row r="17119" spans="1:2">
      <c r="A17119" t="s">
        <v>31556</v>
      </c>
      <c r="B17119">
        <v>1</v>
      </c>
    </row>
    <row r="17120" spans="1:2">
      <c r="A17120" t="s">
        <v>31557</v>
      </c>
      <c r="B17120">
        <v>1</v>
      </c>
    </row>
    <row r="17121" spans="1:2">
      <c r="A17121" t="s">
        <v>31558</v>
      </c>
      <c r="B17121">
        <v>1</v>
      </c>
    </row>
    <row r="17122" spans="1:2">
      <c r="A17122" t="s">
        <v>31559</v>
      </c>
      <c r="B17122">
        <v>1</v>
      </c>
    </row>
    <row r="17123" spans="1:2">
      <c r="A17123" t="s">
        <v>31560</v>
      </c>
      <c r="B17123">
        <v>1</v>
      </c>
    </row>
    <row r="17124" spans="1:2">
      <c r="A17124" t="s">
        <v>31561</v>
      </c>
      <c r="B17124">
        <v>1</v>
      </c>
    </row>
    <row r="17125" spans="1:2">
      <c r="A17125" t="s">
        <v>31562</v>
      </c>
      <c r="B17125">
        <v>1</v>
      </c>
    </row>
    <row r="17126" spans="1:2">
      <c r="A17126" t="s">
        <v>31563</v>
      </c>
      <c r="B17126">
        <v>1</v>
      </c>
    </row>
    <row r="17127" spans="1:2">
      <c r="A17127" t="s">
        <v>31564</v>
      </c>
      <c r="B17127">
        <v>1</v>
      </c>
    </row>
    <row r="17128" spans="1:2">
      <c r="A17128" t="s">
        <v>31565</v>
      </c>
      <c r="B17128">
        <v>1</v>
      </c>
    </row>
    <row r="17129" spans="1:2">
      <c r="A17129" t="s">
        <v>31566</v>
      </c>
      <c r="B17129">
        <v>1</v>
      </c>
    </row>
    <row r="17130" spans="1:2">
      <c r="A17130" t="s">
        <v>31567</v>
      </c>
      <c r="B17130">
        <v>1</v>
      </c>
    </row>
    <row r="17131" spans="1:2">
      <c r="A17131" t="s">
        <v>31568</v>
      </c>
      <c r="B17131">
        <v>1</v>
      </c>
    </row>
    <row r="17132" spans="1:2">
      <c r="A17132" t="s">
        <v>31569</v>
      </c>
      <c r="B17132">
        <v>1</v>
      </c>
    </row>
    <row r="17133" spans="1:2">
      <c r="A17133" t="s">
        <v>31570</v>
      </c>
      <c r="B17133">
        <v>1</v>
      </c>
    </row>
    <row r="17134" spans="1:2">
      <c r="A17134" t="s">
        <v>31571</v>
      </c>
      <c r="B17134">
        <v>1</v>
      </c>
    </row>
    <row r="17135" spans="1:2">
      <c r="A17135" t="s">
        <v>31572</v>
      </c>
      <c r="B17135">
        <v>1</v>
      </c>
    </row>
    <row r="17136" spans="1:2">
      <c r="A17136" t="s">
        <v>31573</v>
      </c>
      <c r="B17136">
        <v>1</v>
      </c>
    </row>
    <row r="17137" spans="1:2">
      <c r="A17137" t="s">
        <v>31574</v>
      </c>
      <c r="B17137">
        <v>1</v>
      </c>
    </row>
    <row r="17138" spans="1:2">
      <c r="A17138" t="s">
        <v>31575</v>
      </c>
      <c r="B17138">
        <v>1</v>
      </c>
    </row>
    <row r="17139" spans="1:2">
      <c r="A17139" t="s">
        <v>31577</v>
      </c>
      <c r="B17139">
        <v>1</v>
      </c>
    </row>
    <row r="17140" spans="1:2">
      <c r="A17140" t="s">
        <v>31578</v>
      </c>
      <c r="B17140">
        <v>1</v>
      </c>
    </row>
    <row r="17141" spans="1:2">
      <c r="A17141" t="s">
        <v>31579</v>
      </c>
      <c r="B17141">
        <v>1</v>
      </c>
    </row>
    <row r="17142" spans="1:2">
      <c r="A17142" t="s">
        <v>31580</v>
      </c>
      <c r="B17142">
        <v>1</v>
      </c>
    </row>
    <row r="17143" spans="1:2">
      <c r="A17143" t="s">
        <v>31581</v>
      </c>
      <c r="B17143">
        <v>1</v>
      </c>
    </row>
    <row r="17144" spans="1:2">
      <c r="A17144" t="s">
        <v>31582</v>
      </c>
      <c r="B17144">
        <v>1</v>
      </c>
    </row>
    <row r="17145" spans="1:2">
      <c r="A17145" t="s">
        <v>31583</v>
      </c>
      <c r="B17145">
        <v>1</v>
      </c>
    </row>
    <row r="17146" spans="1:2">
      <c r="A17146" t="s">
        <v>31584</v>
      </c>
      <c r="B17146">
        <v>1</v>
      </c>
    </row>
    <row r="17147" spans="1:2">
      <c r="A17147" t="s">
        <v>31585</v>
      </c>
      <c r="B17147">
        <v>1</v>
      </c>
    </row>
    <row r="17148" spans="1:2">
      <c r="A17148" t="s">
        <v>31588</v>
      </c>
      <c r="B17148">
        <v>1</v>
      </c>
    </row>
    <row r="17149" spans="1:2">
      <c r="A17149" t="s">
        <v>31589</v>
      </c>
      <c r="B17149">
        <v>1</v>
      </c>
    </row>
    <row r="17150" spans="1:2">
      <c r="A17150" t="s">
        <v>31590</v>
      </c>
      <c r="B17150">
        <v>1</v>
      </c>
    </row>
    <row r="17151" spans="1:2">
      <c r="A17151" t="s">
        <v>31591</v>
      </c>
      <c r="B17151">
        <v>1</v>
      </c>
    </row>
    <row r="17152" spans="1:2">
      <c r="A17152" t="s">
        <v>31592</v>
      </c>
      <c r="B17152">
        <v>1</v>
      </c>
    </row>
    <row r="17153" spans="1:2">
      <c r="A17153" t="s">
        <v>31594</v>
      </c>
      <c r="B17153">
        <v>1</v>
      </c>
    </row>
    <row r="17154" spans="1:2">
      <c r="A17154" t="s">
        <v>31595</v>
      </c>
      <c r="B17154">
        <v>1</v>
      </c>
    </row>
    <row r="17155" spans="1:2">
      <c r="A17155" t="s">
        <v>31596</v>
      </c>
      <c r="B17155">
        <v>1</v>
      </c>
    </row>
    <row r="17156" spans="1:2">
      <c r="A17156" t="s">
        <v>31597</v>
      </c>
      <c r="B17156">
        <v>1</v>
      </c>
    </row>
    <row r="17157" spans="1:2">
      <c r="A17157" t="s">
        <v>31598</v>
      </c>
      <c r="B17157">
        <v>1</v>
      </c>
    </row>
    <row r="17158" spans="1:2">
      <c r="A17158" t="s">
        <v>31599</v>
      </c>
      <c r="B17158">
        <v>1</v>
      </c>
    </row>
    <row r="17159" spans="1:2">
      <c r="A17159" t="s">
        <v>31600</v>
      </c>
      <c r="B17159">
        <v>1</v>
      </c>
    </row>
    <row r="17160" spans="1:2">
      <c r="A17160" t="s">
        <v>31601</v>
      </c>
      <c r="B17160">
        <v>1</v>
      </c>
    </row>
    <row r="17161" spans="1:2">
      <c r="A17161" t="s">
        <v>31602</v>
      </c>
      <c r="B17161">
        <v>1</v>
      </c>
    </row>
    <row r="17162" spans="1:2">
      <c r="A17162" t="s">
        <v>31603</v>
      </c>
      <c r="B17162">
        <v>1</v>
      </c>
    </row>
    <row r="17163" spans="1:2">
      <c r="A17163" t="s">
        <v>31604</v>
      </c>
      <c r="B17163">
        <v>1</v>
      </c>
    </row>
    <row r="17164" spans="1:2">
      <c r="A17164" t="s">
        <v>31605</v>
      </c>
      <c r="B17164">
        <v>1</v>
      </c>
    </row>
    <row r="17165" spans="1:2">
      <c r="A17165" t="s">
        <v>31606</v>
      </c>
      <c r="B17165">
        <v>1</v>
      </c>
    </row>
    <row r="17166" spans="1:2">
      <c r="A17166" t="s">
        <v>31607</v>
      </c>
      <c r="B17166">
        <v>1</v>
      </c>
    </row>
    <row r="17167" spans="1:2">
      <c r="A17167" t="s">
        <v>31608</v>
      </c>
      <c r="B17167">
        <v>1</v>
      </c>
    </row>
    <row r="17168" spans="1:2">
      <c r="A17168" t="s">
        <v>31609</v>
      </c>
      <c r="B17168">
        <v>1</v>
      </c>
    </row>
    <row r="17169" spans="1:2">
      <c r="A17169" t="s">
        <v>31610</v>
      </c>
      <c r="B17169">
        <v>1</v>
      </c>
    </row>
    <row r="17170" spans="1:2">
      <c r="A17170" t="s">
        <v>31611</v>
      </c>
      <c r="B17170">
        <v>1</v>
      </c>
    </row>
    <row r="17171" spans="1:2">
      <c r="A17171" t="s">
        <v>31612</v>
      </c>
      <c r="B17171">
        <v>1</v>
      </c>
    </row>
    <row r="17172" spans="1:2">
      <c r="A17172" t="s">
        <v>31613</v>
      </c>
      <c r="B17172">
        <v>1</v>
      </c>
    </row>
    <row r="17173" spans="1:2">
      <c r="A17173" t="s">
        <v>31614</v>
      </c>
      <c r="B17173">
        <v>1</v>
      </c>
    </row>
    <row r="17174" spans="1:2">
      <c r="A17174" t="s">
        <v>31616</v>
      </c>
      <c r="B17174">
        <v>1</v>
      </c>
    </row>
    <row r="17175" spans="1:2">
      <c r="A17175" t="s">
        <v>31617</v>
      </c>
      <c r="B17175">
        <v>1</v>
      </c>
    </row>
    <row r="17176" spans="1:2">
      <c r="A17176" t="s">
        <v>31618</v>
      </c>
      <c r="B17176">
        <v>1</v>
      </c>
    </row>
    <row r="17177" spans="1:2">
      <c r="A17177" t="s">
        <v>31619</v>
      </c>
      <c r="B17177">
        <v>1</v>
      </c>
    </row>
    <row r="17178" spans="1:2">
      <c r="A17178" t="s">
        <v>31620</v>
      </c>
      <c r="B17178">
        <v>1</v>
      </c>
    </row>
    <row r="17179" spans="1:2">
      <c r="A17179" t="s">
        <v>31621</v>
      </c>
      <c r="B17179">
        <v>1</v>
      </c>
    </row>
    <row r="17180" spans="1:2">
      <c r="A17180" t="s">
        <v>31622</v>
      </c>
      <c r="B17180">
        <v>1</v>
      </c>
    </row>
    <row r="17181" spans="1:2">
      <c r="A17181" t="s">
        <v>31623</v>
      </c>
      <c r="B17181">
        <v>1</v>
      </c>
    </row>
    <row r="17182" spans="1:2">
      <c r="A17182" t="s">
        <v>31624</v>
      </c>
      <c r="B17182">
        <v>1</v>
      </c>
    </row>
    <row r="17183" spans="1:2">
      <c r="A17183" t="s">
        <v>31626</v>
      </c>
      <c r="B17183">
        <v>1</v>
      </c>
    </row>
    <row r="17184" spans="1:2">
      <c r="A17184" t="s">
        <v>31627</v>
      </c>
      <c r="B17184">
        <v>1</v>
      </c>
    </row>
    <row r="17185" spans="1:2">
      <c r="A17185" t="s">
        <v>31628</v>
      </c>
      <c r="B17185">
        <v>1</v>
      </c>
    </row>
    <row r="17186" spans="1:2">
      <c r="A17186" t="s">
        <v>31629</v>
      </c>
      <c r="B17186">
        <v>1</v>
      </c>
    </row>
    <row r="17187" spans="1:2">
      <c r="A17187" t="s">
        <v>31630</v>
      </c>
      <c r="B17187">
        <v>1</v>
      </c>
    </row>
    <row r="17188" spans="1:2">
      <c r="A17188" t="s">
        <v>31631</v>
      </c>
      <c r="B17188">
        <v>1</v>
      </c>
    </row>
    <row r="17189" spans="1:2">
      <c r="A17189" t="s">
        <v>31632</v>
      </c>
      <c r="B17189">
        <v>1</v>
      </c>
    </row>
    <row r="17190" spans="1:2">
      <c r="A17190" t="s">
        <v>31633</v>
      </c>
      <c r="B17190">
        <v>1</v>
      </c>
    </row>
    <row r="17191" spans="1:2">
      <c r="A17191" t="s">
        <v>31634</v>
      </c>
      <c r="B17191">
        <v>1</v>
      </c>
    </row>
    <row r="17192" spans="1:2">
      <c r="A17192" t="s">
        <v>31635</v>
      </c>
      <c r="B17192">
        <v>1</v>
      </c>
    </row>
    <row r="17193" spans="1:2">
      <c r="A17193" t="s">
        <v>31636</v>
      </c>
      <c r="B17193">
        <v>1</v>
      </c>
    </row>
    <row r="17194" spans="1:2">
      <c r="A17194" t="s">
        <v>31637</v>
      </c>
      <c r="B17194">
        <v>1</v>
      </c>
    </row>
    <row r="17195" spans="1:2">
      <c r="A17195" t="s">
        <v>31638</v>
      </c>
      <c r="B17195">
        <v>1</v>
      </c>
    </row>
    <row r="17196" spans="1:2">
      <c r="A17196" t="s">
        <v>31639</v>
      </c>
      <c r="B17196">
        <v>1</v>
      </c>
    </row>
    <row r="17197" spans="1:2">
      <c r="A17197" t="s">
        <v>31640</v>
      </c>
      <c r="B17197">
        <v>1</v>
      </c>
    </row>
    <row r="17198" spans="1:2">
      <c r="A17198" t="s">
        <v>31641</v>
      </c>
      <c r="B17198">
        <v>1</v>
      </c>
    </row>
    <row r="17199" spans="1:2">
      <c r="A17199" t="s">
        <v>31643</v>
      </c>
      <c r="B17199">
        <v>1</v>
      </c>
    </row>
    <row r="17200" spans="1:2">
      <c r="A17200" t="s">
        <v>31645</v>
      </c>
      <c r="B17200">
        <v>1</v>
      </c>
    </row>
    <row r="17201" spans="1:2">
      <c r="A17201" t="s">
        <v>31646</v>
      </c>
      <c r="B17201">
        <v>1</v>
      </c>
    </row>
    <row r="17202" spans="1:2">
      <c r="A17202" t="s">
        <v>31647</v>
      </c>
      <c r="B17202">
        <v>1</v>
      </c>
    </row>
    <row r="17203" spans="1:2">
      <c r="A17203" t="s">
        <v>31648</v>
      </c>
      <c r="B17203">
        <v>1</v>
      </c>
    </row>
    <row r="17204" spans="1:2">
      <c r="A17204" t="s">
        <v>31649</v>
      </c>
      <c r="B17204">
        <v>1</v>
      </c>
    </row>
    <row r="17205" spans="1:2">
      <c r="A17205" t="s">
        <v>31650</v>
      </c>
      <c r="B17205">
        <v>1</v>
      </c>
    </row>
    <row r="17206" spans="1:2">
      <c r="A17206" t="s">
        <v>31651</v>
      </c>
      <c r="B17206">
        <v>1</v>
      </c>
    </row>
    <row r="17207" spans="1:2">
      <c r="A17207" t="s">
        <v>31652</v>
      </c>
      <c r="B17207">
        <v>1</v>
      </c>
    </row>
    <row r="17208" spans="1:2">
      <c r="A17208" t="s">
        <v>31653</v>
      </c>
      <c r="B17208">
        <v>1</v>
      </c>
    </row>
    <row r="17209" spans="1:2">
      <c r="A17209" t="s">
        <v>31654</v>
      </c>
      <c r="B17209">
        <v>1</v>
      </c>
    </row>
    <row r="17210" spans="1:2">
      <c r="A17210" t="s">
        <v>31655</v>
      </c>
      <c r="B17210">
        <v>1</v>
      </c>
    </row>
    <row r="17211" spans="1:2">
      <c r="A17211" t="s">
        <v>31656</v>
      </c>
      <c r="B17211">
        <v>1</v>
      </c>
    </row>
    <row r="17212" spans="1:2">
      <c r="A17212" t="s">
        <v>31657</v>
      </c>
      <c r="B17212">
        <v>1</v>
      </c>
    </row>
    <row r="17213" spans="1:2">
      <c r="A17213" t="s">
        <v>31659</v>
      </c>
      <c r="B17213">
        <v>1</v>
      </c>
    </row>
    <row r="17214" spans="1:2">
      <c r="A17214" t="s">
        <v>31660</v>
      </c>
      <c r="B17214">
        <v>1</v>
      </c>
    </row>
    <row r="17215" spans="1:2">
      <c r="A17215" t="s">
        <v>31661</v>
      </c>
      <c r="B17215">
        <v>1</v>
      </c>
    </row>
    <row r="17216" spans="1:2">
      <c r="A17216" t="s">
        <v>31662</v>
      </c>
      <c r="B17216">
        <v>1</v>
      </c>
    </row>
    <row r="17217" spans="1:2">
      <c r="A17217" t="s">
        <v>31663</v>
      </c>
      <c r="B17217">
        <v>1</v>
      </c>
    </row>
    <row r="17218" spans="1:2">
      <c r="A17218" t="s">
        <v>31664</v>
      </c>
      <c r="B17218">
        <v>1</v>
      </c>
    </row>
    <row r="17219" spans="1:2">
      <c r="A17219" t="s">
        <v>31665</v>
      </c>
      <c r="B17219">
        <v>1</v>
      </c>
    </row>
    <row r="17220" spans="1:2">
      <c r="A17220" t="s">
        <v>31666</v>
      </c>
      <c r="B17220">
        <v>1</v>
      </c>
    </row>
    <row r="17221" spans="1:2">
      <c r="A17221" t="s">
        <v>31667</v>
      </c>
      <c r="B17221">
        <v>1</v>
      </c>
    </row>
    <row r="17222" spans="1:2">
      <c r="A17222" t="s">
        <v>31668</v>
      </c>
      <c r="B17222">
        <v>1</v>
      </c>
    </row>
    <row r="17223" spans="1:2">
      <c r="A17223" t="s">
        <v>31669</v>
      </c>
      <c r="B17223">
        <v>1</v>
      </c>
    </row>
    <row r="17224" spans="1:2">
      <c r="A17224" t="s">
        <v>31670</v>
      </c>
      <c r="B17224">
        <v>1</v>
      </c>
    </row>
    <row r="17225" spans="1:2">
      <c r="A17225" t="s">
        <v>31671</v>
      </c>
      <c r="B17225">
        <v>1</v>
      </c>
    </row>
    <row r="17226" spans="1:2">
      <c r="A17226" t="s">
        <v>31672</v>
      </c>
      <c r="B17226">
        <v>1</v>
      </c>
    </row>
    <row r="17227" spans="1:2">
      <c r="A17227" t="s">
        <v>31673</v>
      </c>
      <c r="B17227">
        <v>1</v>
      </c>
    </row>
    <row r="17228" spans="1:2">
      <c r="A17228" t="s">
        <v>31674</v>
      </c>
      <c r="B17228">
        <v>1</v>
      </c>
    </row>
    <row r="17229" spans="1:2">
      <c r="A17229" t="s">
        <v>31675</v>
      </c>
      <c r="B17229">
        <v>1</v>
      </c>
    </row>
    <row r="17230" spans="1:2">
      <c r="A17230" t="s">
        <v>31676</v>
      </c>
      <c r="B17230">
        <v>1</v>
      </c>
    </row>
    <row r="17231" spans="1:2">
      <c r="A17231" t="s">
        <v>31677</v>
      </c>
      <c r="B17231">
        <v>1</v>
      </c>
    </row>
    <row r="17232" spans="1:2">
      <c r="A17232" t="s">
        <v>31680</v>
      </c>
      <c r="B17232">
        <v>1</v>
      </c>
    </row>
    <row r="17233" spans="1:2">
      <c r="A17233" t="s">
        <v>31681</v>
      </c>
      <c r="B17233">
        <v>1</v>
      </c>
    </row>
    <row r="17234" spans="1:2">
      <c r="A17234" t="s">
        <v>31682</v>
      </c>
      <c r="B17234">
        <v>1</v>
      </c>
    </row>
    <row r="17235" spans="1:2">
      <c r="A17235" t="s">
        <v>31683</v>
      </c>
      <c r="B17235">
        <v>1</v>
      </c>
    </row>
    <row r="17236" spans="1:2">
      <c r="A17236" t="s">
        <v>31685</v>
      </c>
      <c r="B17236">
        <v>1</v>
      </c>
    </row>
    <row r="17237" spans="1:2">
      <c r="A17237" t="s">
        <v>31686</v>
      </c>
      <c r="B17237">
        <v>1</v>
      </c>
    </row>
    <row r="17238" spans="1:2">
      <c r="A17238" t="s">
        <v>31688</v>
      </c>
      <c r="B17238">
        <v>1</v>
      </c>
    </row>
    <row r="17239" spans="1:2">
      <c r="A17239" t="s">
        <v>31690</v>
      </c>
      <c r="B17239">
        <v>1</v>
      </c>
    </row>
    <row r="17240" spans="1:2">
      <c r="A17240" t="s">
        <v>31691</v>
      </c>
      <c r="B17240">
        <v>1</v>
      </c>
    </row>
    <row r="17241" spans="1:2">
      <c r="A17241" t="s">
        <v>31692</v>
      </c>
      <c r="B17241">
        <v>1</v>
      </c>
    </row>
    <row r="17242" spans="1:2">
      <c r="A17242" t="s">
        <v>31693</v>
      </c>
      <c r="B17242">
        <v>1</v>
      </c>
    </row>
    <row r="17243" spans="1:2">
      <c r="A17243" t="s">
        <v>31694</v>
      </c>
      <c r="B17243">
        <v>1</v>
      </c>
    </row>
    <row r="17244" spans="1:2">
      <c r="A17244" t="s">
        <v>31695</v>
      </c>
      <c r="B17244">
        <v>1</v>
      </c>
    </row>
    <row r="17245" spans="1:2">
      <c r="A17245" t="s">
        <v>31696</v>
      </c>
      <c r="B17245">
        <v>1</v>
      </c>
    </row>
    <row r="17246" spans="1:2">
      <c r="A17246" t="s">
        <v>31697</v>
      </c>
      <c r="B17246">
        <v>1</v>
      </c>
    </row>
    <row r="17247" spans="1:2">
      <c r="A17247" t="s">
        <v>31698</v>
      </c>
      <c r="B17247">
        <v>1</v>
      </c>
    </row>
    <row r="17248" spans="1:2">
      <c r="A17248" t="s">
        <v>31699</v>
      </c>
      <c r="B17248">
        <v>1</v>
      </c>
    </row>
    <row r="17249" spans="1:2">
      <c r="A17249" t="s">
        <v>31700</v>
      </c>
      <c r="B17249">
        <v>1</v>
      </c>
    </row>
    <row r="17250" spans="1:2">
      <c r="A17250" t="s">
        <v>31701</v>
      </c>
      <c r="B17250">
        <v>1</v>
      </c>
    </row>
    <row r="17251" spans="1:2">
      <c r="A17251" t="s">
        <v>31702</v>
      </c>
      <c r="B17251">
        <v>1</v>
      </c>
    </row>
    <row r="17252" spans="1:2">
      <c r="A17252" t="s">
        <v>31703</v>
      </c>
      <c r="B17252">
        <v>1</v>
      </c>
    </row>
    <row r="17253" spans="1:2">
      <c r="A17253" t="s">
        <v>31704</v>
      </c>
      <c r="B17253">
        <v>1</v>
      </c>
    </row>
    <row r="17254" spans="1:2">
      <c r="A17254" t="s">
        <v>31705</v>
      </c>
      <c r="B17254">
        <v>1</v>
      </c>
    </row>
    <row r="17255" spans="1:2">
      <c r="A17255" t="s">
        <v>31706</v>
      </c>
      <c r="B17255">
        <v>1</v>
      </c>
    </row>
    <row r="17256" spans="1:2">
      <c r="A17256" t="s">
        <v>31707</v>
      </c>
      <c r="B17256">
        <v>1</v>
      </c>
    </row>
    <row r="17257" spans="1:2">
      <c r="A17257" t="s">
        <v>31709</v>
      </c>
      <c r="B17257">
        <v>1</v>
      </c>
    </row>
    <row r="17258" spans="1:2">
      <c r="A17258" t="s">
        <v>31710</v>
      </c>
      <c r="B17258">
        <v>1</v>
      </c>
    </row>
    <row r="17259" spans="1:2">
      <c r="A17259" t="s">
        <v>31711</v>
      </c>
      <c r="B17259">
        <v>1</v>
      </c>
    </row>
    <row r="17260" spans="1:2">
      <c r="A17260" t="s">
        <v>31712</v>
      </c>
      <c r="B17260">
        <v>1</v>
      </c>
    </row>
  </sheetData>
  <sortState ref="A1:B17260">
    <sortCondition descending="1" ref="B1:B1726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unigrams</vt:lpstr>
      <vt:lpstr>Uni hist</vt:lpstr>
      <vt:lpstr>toy example</vt:lpstr>
      <vt:lpstr>bigrams</vt:lpstr>
      <vt:lpstr>trigrams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Semanatics Lab</dc:creator>
  <cp:lastModifiedBy>Pranav Anand</cp:lastModifiedBy>
  <dcterms:created xsi:type="dcterms:W3CDTF">2016-02-09T04:46:53Z</dcterms:created>
  <dcterms:modified xsi:type="dcterms:W3CDTF">2016-02-12T17:14:11Z</dcterms:modified>
</cp:coreProperties>
</file>